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137DC9C6-F377-4434-AB4E-D03B26ECFC0F}" xr6:coauthVersionLast="45" xr6:coauthVersionMax="45" xr10:uidLastSave="{00000000-0000-0000-0000-000000000000}"/>
  <bookViews>
    <workbookView xWindow="-108" yWindow="-108" windowWidth="24792" windowHeight="13440" xr2:uid="{6FB50564-2139-4AAC-94A1-7DB2F38CE960}"/>
  </bookViews>
  <sheets>
    <sheet name="List of Tables" sheetId="11" r:id="rId1"/>
    <sheet name="BP-Age" sheetId="1" r:id="rId2"/>
    <sheet name="BP-Ethn" sheetId="2" r:id="rId3"/>
    <sheet name="BP-MS" sheetId="3" r:id="rId4"/>
    <sheet name="BP-Cit" sheetId="4" r:id="rId5"/>
    <sheet name="BP-Par" sheetId="5" r:id="rId6"/>
    <sheet name="BP-Ed" sheetId="6" r:id="rId7"/>
    <sheet name="BP-Res2010" sheetId="7" r:id="rId8"/>
    <sheet name="BP-Lang" sheetId="8" r:id="rId9"/>
    <sheet name="BP-Work" sheetId="9" r:id="rId10"/>
    <sheet name="BP-IO" sheetId="10" r:id="rId11"/>
  </sheets>
  <definedNames>
    <definedName name="_xlnm.Print_Area" localSheetId="1">'BP-Age'!$A$1:$L$57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A7" i="11"/>
  <c r="C56" i="10" l="1"/>
  <c r="C55" i="10"/>
  <c r="C54" i="10"/>
  <c r="C53" i="10"/>
  <c r="C51" i="10"/>
  <c r="C50" i="10"/>
  <c r="C49" i="10"/>
  <c r="C48" i="10"/>
  <c r="C47" i="10"/>
  <c r="C46" i="10"/>
  <c r="C45" i="10"/>
  <c r="C38" i="10"/>
  <c r="C37" i="10"/>
  <c r="C36" i="10"/>
  <c r="C35" i="10"/>
  <c r="C29" i="10"/>
  <c r="C28" i="10"/>
  <c r="C27" i="10"/>
  <c r="C26" i="10"/>
  <c r="C25" i="10"/>
  <c r="C24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56" i="9"/>
  <c r="C55" i="9"/>
  <c r="C54" i="9"/>
  <c r="C53" i="9"/>
  <c r="C46" i="9"/>
  <c r="C45" i="9"/>
  <c r="C38" i="9"/>
  <c r="C37" i="9"/>
  <c r="C36" i="9"/>
  <c r="C29" i="9"/>
  <c r="C28" i="9"/>
  <c r="C27" i="9"/>
  <c r="C26" i="9"/>
  <c r="C25" i="9"/>
  <c r="C18" i="9"/>
  <c r="C17" i="9"/>
  <c r="C16" i="9"/>
  <c r="C15" i="9"/>
  <c r="C8" i="9"/>
  <c r="C7" i="9"/>
  <c r="C6" i="9"/>
  <c r="C5" i="9"/>
  <c r="C54" i="8"/>
  <c r="C53" i="8"/>
  <c r="C52" i="8"/>
  <c r="C51" i="8"/>
  <c r="C50" i="8"/>
  <c r="C49" i="8"/>
  <c r="C47" i="8"/>
  <c r="C46" i="8"/>
  <c r="C45" i="8"/>
  <c r="C44" i="8"/>
  <c r="C43" i="8"/>
  <c r="C42" i="8"/>
  <c r="C40" i="8"/>
  <c r="C39" i="8"/>
  <c r="C38" i="8"/>
  <c r="C37" i="8"/>
  <c r="C36" i="8"/>
  <c r="C35" i="8"/>
  <c r="C29" i="8"/>
  <c r="C28" i="8"/>
  <c r="C27" i="8"/>
  <c r="C26" i="8"/>
  <c r="C25" i="8"/>
  <c r="C24" i="8"/>
  <c r="C23" i="8"/>
  <c r="C22" i="8"/>
  <c r="C20" i="8"/>
  <c r="C19" i="8"/>
  <c r="C18" i="8"/>
  <c r="C17" i="8"/>
  <c r="C16" i="8"/>
  <c r="C15" i="8"/>
  <c r="C14" i="8"/>
  <c r="C13" i="8"/>
  <c r="C11" i="8"/>
  <c r="C10" i="8"/>
  <c r="C9" i="8"/>
  <c r="C8" i="8"/>
  <c r="C7" i="8"/>
  <c r="C6" i="8"/>
  <c r="C5" i="8"/>
  <c r="C4" i="8"/>
  <c r="C55" i="7"/>
  <c r="C54" i="7"/>
  <c r="C53" i="7"/>
  <c r="C52" i="7"/>
  <c r="C51" i="7"/>
  <c r="C50" i="7"/>
  <c r="C49" i="7"/>
  <c r="C48" i="7"/>
  <c r="C47" i="7"/>
  <c r="C46" i="7"/>
  <c r="C44" i="7"/>
  <c r="C43" i="7"/>
  <c r="C42" i="7"/>
  <c r="C41" i="7"/>
  <c r="C40" i="7"/>
  <c r="C39" i="7"/>
  <c r="C38" i="7"/>
  <c r="C37" i="7"/>
  <c r="C36" i="7"/>
  <c r="C35" i="7"/>
  <c r="C33" i="7"/>
  <c r="C32" i="7"/>
  <c r="C31" i="7"/>
  <c r="C30" i="7"/>
  <c r="C29" i="7"/>
  <c r="C28" i="7"/>
  <c r="C27" i="7"/>
  <c r="C26" i="7"/>
  <c r="C25" i="7"/>
  <c r="C24" i="7"/>
  <c r="C17" i="7"/>
  <c r="C16" i="7"/>
  <c r="C15" i="7"/>
  <c r="C14" i="7"/>
  <c r="C12" i="7"/>
  <c r="C11" i="7"/>
  <c r="C10" i="7"/>
  <c r="C9" i="7"/>
  <c r="C7" i="7"/>
  <c r="C6" i="7"/>
  <c r="C5" i="7"/>
  <c r="C4" i="7"/>
  <c r="L52" i="6"/>
  <c r="K52" i="6"/>
  <c r="J52" i="6"/>
  <c r="I52" i="6"/>
  <c r="H52" i="6"/>
  <c r="G52" i="6"/>
  <c r="F52" i="6"/>
  <c r="E52" i="6"/>
  <c r="D52" i="6"/>
  <c r="C52" i="6"/>
  <c r="B52" i="6"/>
  <c r="L51" i="6"/>
  <c r="K51" i="6"/>
  <c r="J51" i="6"/>
  <c r="I51" i="6"/>
  <c r="H51" i="6"/>
  <c r="G51" i="6"/>
  <c r="F51" i="6"/>
  <c r="E51" i="6"/>
  <c r="D51" i="6"/>
  <c r="B51" i="6"/>
  <c r="C50" i="6"/>
  <c r="C49" i="6"/>
  <c r="C48" i="6"/>
  <c r="C47" i="6"/>
  <c r="C51" i="6" s="1"/>
  <c r="C46" i="6"/>
  <c r="C45" i="6"/>
  <c r="C44" i="6"/>
  <c r="L42" i="6"/>
  <c r="K42" i="6"/>
  <c r="J42" i="6"/>
  <c r="I42" i="6"/>
  <c r="H42" i="6"/>
  <c r="G42" i="6"/>
  <c r="F42" i="6"/>
  <c r="E42" i="6"/>
  <c r="D42" i="6"/>
  <c r="C42" i="6"/>
  <c r="B42" i="6"/>
  <c r="L41" i="6"/>
  <c r="K41" i="6"/>
  <c r="J41" i="6"/>
  <c r="I41" i="6"/>
  <c r="H41" i="6"/>
  <c r="G41" i="6"/>
  <c r="F41" i="6"/>
  <c r="E41" i="6"/>
  <c r="D41" i="6"/>
  <c r="B41" i="6"/>
  <c r="C40" i="6"/>
  <c r="C41" i="6" s="1"/>
  <c r="C39" i="6"/>
  <c r="C38" i="6"/>
  <c r="C37" i="6"/>
  <c r="C36" i="6"/>
  <c r="C35" i="6"/>
  <c r="C34" i="6"/>
  <c r="L32" i="6"/>
  <c r="K32" i="6"/>
  <c r="J32" i="6"/>
  <c r="I32" i="6"/>
  <c r="H32" i="6"/>
  <c r="G32" i="6"/>
  <c r="F32" i="6"/>
  <c r="E32" i="6"/>
  <c r="D32" i="6"/>
  <c r="B32" i="6"/>
  <c r="L31" i="6"/>
  <c r="K31" i="6"/>
  <c r="J31" i="6"/>
  <c r="I31" i="6"/>
  <c r="H31" i="6"/>
  <c r="G31" i="6"/>
  <c r="F31" i="6"/>
  <c r="E31" i="6"/>
  <c r="D31" i="6"/>
  <c r="B31" i="6"/>
  <c r="C30" i="6"/>
  <c r="C29" i="6"/>
  <c r="C28" i="6"/>
  <c r="C27" i="6"/>
  <c r="C26" i="6"/>
  <c r="C25" i="6"/>
  <c r="C24" i="6"/>
  <c r="C31" i="6" s="1"/>
  <c r="C18" i="6"/>
  <c r="C17" i="6"/>
  <c r="C16" i="6"/>
  <c r="C15" i="6"/>
  <c r="C14" i="6"/>
  <c r="C7" i="6"/>
  <c r="L6" i="6"/>
  <c r="K6" i="6"/>
  <c r="J6" i="6"/>
  <c r="I6" i="6"/>
  <c r="H6" i="6"/>
  <c r="G6" i="6"/>
  <c r="F6" i="6"/>
  <c r="E6" i="6"/>
  <c r="D6" i="6"/>
  <c r="B6" i="6"/>
  <c r="C5" i="6"/>
  <c r="C6" i="6" s="1"/>
  <c r="C4" i="6"/>
  <c r="C72" i="5"/>
  <c r="C71" i="5"/>
  <c r="C70" i="5"/>
  <c r="C69" i="5"/>
  <c r="C68" i="5"/>
  <c r="C67" i="5"/>
  <c r="C66" i="5"/>
  <c r="C65" i="5"/>
  <c r="C64" i="5"/>
  <c r="C63" i="5"/>
  <c r="C61" i="5"/>
  <c r="C60" i="5"/>
  <c r="C59" i="5"/>
  <c r="C58" i="5"/>
  <c r="C57" i="5"/>
  <c r="C56" i="5"/>
  <c r="C55" i="5"/>
  <c r="C54" i="5"/>
  <c r="C53" i="5"/>
  <c r="C52" i="5"/>
  <c r="C50" i="5"/>
  <c r="C49" i="5"/>
  <c r="C48" i="5"/>
  <c r="C47" i="5"/>
  <c r="C46" i="5"/>
  <c r="C45" i="5"/>
  <c r="C44" i="5"/>
  <c r="C43" i="5"/>
  <c r="C42" i="5"/>
  <c r="C41" i="5"/>
  <c r="C35" i="5"/>
  <c r="C34" i="5"/>
  <c r="C33" i="5"/>
  <c r="C32" i="5"/>
  <c r="C31" i="5"/>
  <c r="C30" i="5"/>
  <c r="C29" i="5"/>
  <c r="C28" i="5"/>
  <c r="C27" i="5"/>
  <c r="C26" i="5"/>
  <c r="C24" i="5"/>
  <c r="C23" i="5"/>
  <c r="C22" i="5"/>
  <c r="C21" i="5"/>
  <c r="C20" i="5"/>
  <c r="C19" i="5"/>
  <c r="C18" i="5"/>
  <c r="C17" i="5"/>
  <c r="C16" i="5"/>
  <c r="C15" i="5"/>
  <c r="C13" i="5"/>
  <c r="C12" i="5"/>
  <c r="C11" i="5"/>
  <c r="C10" i="5"/>
  <c r="C9" i="5"/>
  <c r="C8" i="5"/>
  <c r="C7" i="5"/>
  <c r="C6" i="5"/>
  <c r="C5" i="5"/>
  <c r="C4" i="5"/>
  <c r="C54" i="4"/>
  <c r="C53" i="4"/>
  <c r="C52" i="4"/>
  <c r="C51" i="4"/>
  <c r="C50" i="4"/>
  <c r="C49" i="4"/>
  <c r="C48" i="4"/>
  <c r="C47" i="4"/>
  <c r="C46" i="4"/>
  <c r="C45" i="4"/>
  <c r="C44" i="4"/>
  <c r="C38" i="4"/>
  <c r="C37" i="4"/>
  <c r="C36" i="4"/>
  <c r="C35" i="4"/>
  <c r="C34" i="4"/>
  <c r="C33" i="4"/>
  <c r="C32" i="4"/>
  <c r="C26" i="4"/>
  <c r="C25" i="4"/>
  <c r="C24" i="4"/>
  <c r="C23" i="4"/>
  <c r="C22" i="4"/>
  <c r="C21" i="4"/>
  <c r="C20" i="4"/>
  <c r="C18" i="4"/>
  <c r="C17" i="4"/>
  <c r="C16" i="4"/>
  <c r="C15" i="4"/>
  <c r="C14" i="4"/>
  <c r="C13" i="4"/>
  <c r="C12" i="4"/>
  <c r="C10" i="4"/>
  <c r="C9" i="4"/>
  <c r="C8" i="4"/>
  <c r="C7" i="4"/>
  <c r="C6" i="4"/>
  <c r="C5" i="4"/>
  <c r="C4" i="4"/>
  <c r="C23" i="3"/>
  <c r="C22" i="3"/>
  <c r="C21" i="3"/>
  <c r="C20" i="3"/>
  <c r="C19" i="3"/>
  <c r="C18" i="3"/>
  <c r="C16" i="3"/>
  <c r="C15" i="3"/>
  <c r="C14" i="3"/>
  <c r="C13" i="3"/>
  <c r="C12" i="3"/>
  <c r="C11" i="3"/>
  <c r="C9" i="3"/>
  <c r="C8" i="3"/>
  <c r="C7" i="3"/>
  <c r="C6" i="3"/>
  <c r="C5" i="3"/>
  <c r="C4" i="3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17" i="2"/>
  <c r="C16" i="2"/>
  <c r="C15" i="2"/>
  <c r="C14" i="2"/>
  <c r="C12" i="2"/>
  <c r="C11" i="2"/>
  <c r="C10" i="2"/>
  <c r="C9" i="2"/>
  <c r="C7" i="2"/>
  <c r="C6" i="2"/>
  <c r="C5" i="2"/>
  <c r="C4" i="2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2" i="6" l="1"/>
</calcChain>
</file>

<file path=xl/sharedStrings.xml><?xml version="1.0" encoding="utf-8"?>
<sst xmlns="http://schemas.openxmlformats.org/spreadsheetml/2006/main" count="828" uniqueCount="221">
  <si>
    <t>Table 3.1. Age by Birthplace, American Samoa: 2015</t>
  </si>
  <si>
    <t>American Samoa</t>
  </si>
  <si>
    <t>Age and Sex</t>
  </si>
  <si>
    <t>Total</t>
  </si>
  <si>
    <t>Eastern</t>
  </si>
  <si>
    <t>Western</t>
  </si>
  <si>
    <t>Manu'a</t>
  </si>
  <si>
    <t>USA</t>
  </si>
  <si>
    <t>Samoa</t>
  </si>
  <si>
    <t>Tonga</t>
  </si>
  <si>
    <t>Oth Pacific</t>
  </si>
  <si>
    <t>Asia</t>
  </si>
  <si>
    <t>Others</t>
  </si>
  <si>
    <t xml:space="preserve"> 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</si>
  <si>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</si>
  <si>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</si>
  <si>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</si>
  <si>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</si>
  <si>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</si>
  <si>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</si>
  <si>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</si>
  <si>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</si>
  <si>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</si>
  <si>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</si>
  <si>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</si>
  <si>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</si>
  <si>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</si>
  <si>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</si>
  <si>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</si>
  <si>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</si>
  <si>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>NA</t>
  </si>
  <si>
    <t xml:space="preserve">    Males</t>
  </si>
  <si>
    <t xml:space="preserve">    Females</t>
  </si>
  <si>
    <t>Source: 2015 American Samoa Household Income and Expenditures Survey</t>
  </si>
  <si>
    <t>Table 3.2. Ethnicity by Birthplace, American Samoa: 2015</t>
  </si>
  <si>
    <t>Characteristic</t>
  </si>
  <si>
    <t>Samoan</t>
  </si>
  <si>
    <t>Tongan</t>
  </si>
  <si>
    <t>Other Races</t>
  </si>
  <si>
    <t>Table 3.3. Religion by Birthplace, American Samoa: 2015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</si>
  <si>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</si>
  <si>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</si>
  <si>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</si>
  <si>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</si>
  <si>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</si>
  <si>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</si>
  <si>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</si>
  <si>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</si>
  <si>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</si>
  <si>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</si>
  <si>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</si>
  <si>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</si>
  <si>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</si>
  <si>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</si>
  <si>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</si>
  <si>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</si>
  <si>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</si>
  <si>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 xml:space="preserve">       Male</t>
  </si>
  <si>
    <t xml:space="preserve">       RELIGION</t>
  </si>
  <si>
    <t>NR</t>
  </si>
  <si>
    <t xml:space="preserve">       Female</t>
  </si>
  <si>
    <t>Table 3.4.  Marital Status by Birthplace, American Samoa: 2015</t>
  </si>
  <si>
    <t>Now married</t>
  </si>
  <si>
    <t>Separated</t>
  </si>
  <si>
    <t>Widowed</t>
  </si>
  <si>
    <t>DIvorced</t>
  </si>
  <si>
    <t>Never married</t>
  </si>
  <si>
    <t>Table 3.5. Citizenship by Birthplace, American Samoa: 2015</t>
  </si>
  <si>
    <t>Citizenship</t>
  </si>
  <si>
    <t>Born in American Samoa</t>
  </si>
  <si>
    <t>Born in US or US territory</t>
  </si>
  <si>
    <t>Born of US parents</t>
  </si>
  <si>
    <t>Naturalized area citizen</t>
  </si>
  <si>
    <t>Non-citizen Green card</t>
  </si>
  <si>
    <t>Other non-citizen</t>
  </si>
  <si>
    <t>Table 3.6.  Year Moved to American Samoa by Birthplace, American Samoa: 2015</t>
  </si>
  <si>
    <t>Year moved to</t>
  </si>
  <si>
    <t>2010-2015</t>
  </si>
  <si>
    <t>2005-2009</t>
  </si>
  <si>
    <t>2000-2004</t>
  </si>
  <si>
    <t>1990-1999</t>
  </si>
  <si>
    <t>Before 1990</t>
  </si>
  <si>
    <t>Table 3.7. Reason for Migration by Birthplace, American Samoa: 2015</t>
  </si>
  <si>
    <t>Reason for 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</si>
  <si>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</si>
  <si>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</si>
  <si>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</si>
  <si>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</si>
  <si>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</si>
  <si>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</si>
  <si>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</si>
  <si>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</si>
  <si>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</si>
  <si>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3.8. Mother's Birthplace by Birthplace, American Samoa: 2015</t>
  </si>
  <si>
    <t>Mother's</t>
  </si>
  <si>
    <t>Birthplace</t>
  </si>
  <si>
    <t>Table 3.9. Father's Birthplace by Birthplace, American Samoa: 2015</t>
  </si>
  <si>
    <t>Father's</t>
  </si>
  <si>
    <t>Table 3.10. Literacy by Birthplace, American Samoa: 2015</t>
  </si>
  <si>
    <t>Literacy</t>
  </si>
  <si>
    <t>Literate</t>
  </si>
  <si>
    <t xml:space="preserve">       Percent</t>
  </si>
  <si>
    <t>Illiterate</t>
  </si>
  <si>
    <t>Table 3.11. School attendance by Birthplace, American Samoa: 2015</t>
  </si>
  <si>
    <t>School</t>
  </si>
  <si>
    <t>Attendance</t>
  </si>
  <si>
    <t>No has not attended</t>
  </si>
  <si>
    <t>Yes public school or college</t>
  </si>
  <si>
    <t>Yes private school or college</t>
  </si>
  <si>
    <t>Too young</t>
  </si>
  <si>
    <t>Table 3.12. Educational Attainment by Birthplace, American Samoa: 2015</t>
  </si>
  <si>
    <t>Educational</t>
  </si>
  <si>
    <t>Attainment</t>
  </si>
  <si>
    <t>Less than 9th</t>
  </si>
  <si>
    <t>9th to 12th</t>
  </si>
  <si>
    <t>High school graduate</t>
  </si>
  <si>
    <t>Some college and AA</t>
  </si>
  <si>
    <t>BA</t>
  </si>
  <si>
    <t>MS and above</t>
  </si>
  <si>
    <t>HS grads (%)</t>
  </si>
  <si>
    <t>BA/BS (%)</t>
  </si>
  <si>
    <t>Table 3.13. Residence in Same House in 2010 by Birthplace, American Samoa: 2015</t>
  </si>
  <si>
    <t>Residence</t>
  </si>
  <si>
    <t>in 2010</t>
  </si>
  <si>
    <t>Under 5 years</t>
  </si>
  <si>
    <t>Same house</t>
  </si>
  <si>
    <t>Elsewhere</t>
  </si>
  <si>
    <t>Table 3.14. Residence in 2010 by Birthplace, American Samoa: 2015</t>
  </si>
  <si>
    <t xml:space="preserve">Table 3.15. Language Spoken at Home by Birthplace, American Samoa: 2015 </t>
  </si>
  <si>
    <t>English</t>
  </si>
  <si>
    <t>Other Pacific</t>
  </si>
  <si>
    <t>Philippines languages</t>
  </si>
  <si>
    <t>Other Asian</t>
  </si>
  <si>
    <t>Other language</t>
  </si>
  <si>
    <t xml:space="preserve">Table 3.16. Frequency of Language Spoken by Birthplace, American Samoa: 2015 </t>
  </si>
  <si>
    <t>Frequency of</t>
  </si>
  <si>
    <t>Language Spoken</t>
  </si>
  <si>
    <t>Yes more frequently than English</t>
  </si>
  <si>
    <t>Both equally often</t>
  </si>
  <si>
    <t>No less frequently than English</t>
  </si>
  <si>
    <t>Doesn't speak English</t>
  </si>
  <si>
    <t>Speak English only</t>
  </si>
  <si>
    <t>Table 3.17. Military Status by Birthplace, American Samoa: 2015</t>
  </si>
  <si>
    <t>Military</t>
  </si>
  <si>
    <t>Status</t>
  </si>
  <si>
    <t xml:space="preserve">       Any active duty</t>
  </si>
  <si>
    <t>Active duty now</t>
  </si>
  <si>
    <t>Previous active duty</t>
  </si>
  <si>
    <t>Reserves or National Guard</t>
  </si>
  <si>
    <t>None</t>
  </si>
  <si>
    <t>Table 3.18. Work Last Week by Birthplace, American Samoa: 2015</t>
  </si>
  <si>
    <t>Work last week</t>
  </si>
  <si>
    <t>Paid and no subsistence</t>
  </si>
  <si>
    <t>Paid and subsistence</t>
  </si>
  <si>
    <t>Subsistence only</t>
  </si>
  <si>
    <t>No work</t>
  </si>
  <si>
    <t>Table 3.19. Hours Worked Last Week by Birthplace, American Samoa: 2015</t>
  </si>
  <si>
    <t>Hours worked last week</t>
  </si>
  <si>
    <t>1 to 14</t>
  </si>
  <si>
    <t>15 to 34</t>
  </si>
  <si>
    <t>35 to 44</t>
  </si>
  <si>
    <t>More than 44</t>
  </si>
  <si>
    <t>Table 3.20. Layoff or Vacation by Birthplace, American Samoa: 2015</t>
  </si>
  <si>
    <t>Layoff or vacation</t>
  </si>
  <si>
    <t>On layoff</t>
  </si>
  <si>
    <t>On vacation</t>
  </si>
  <si>
    <t>Neither</t>
  </si>
  <si>
    <t>Table 3.21. Looking for Work by Birthplace, American Samoa: 2015</t>
  </si>
  <si>
    <t>Looking for work</t>
  </si>
  <si>
    <t>Not looking for work</t>
  </si>
  <si>
    <t>Table 3.22. Availability to Work by Birthplace, American Samoa: 2015</t>
  </si>
  <si>
    <t>Availability to work</t>
  </si>
  <si>
    <t>No already has a job</t>
  </si>
  <si>
    <t>No temporarily ill</t>
  </si>
  <si>
    <t>No other reasons</t>
  </si>
  <si>
    <t>Yes could have taken a job</t>
  </si>
  <si>
    <t>Table 3.23. Industry by Birthplace, American Samoa: 2015</t>
  </si>
  <si>
    <t>Industry</t>
  </si>
  <si>
    <t>Natural resources</t>
  </si>
  <si>
    <t>Utilities</t>
  </si>
  <si>
    <t>Construction</t>
  </si>
  <si>
    <t>Manufacturing</t>
  </si>
  <si>
    <t>Wholesale and retail trade</t>
  </si>
  <si>
    <t>Transport and warehouse</t>
  </si>
  <si>
    <t>Information</t>
  </si>
  <si>
    <t>Finance insurance leasing</t>
  </si>
  <si>
    <t>Profess science manage</t>
  </si>
  <si>
    <t>Education</t>
  </si>
  <si>
    <t>Health and social assistance</t>
  </si>
  <si>
    <t>Other services</t>
  </si>
  <si>
    <t>Public Administration</t>
  </si>
  <si>
    <t>other/unknown</t>
  </si>
  <si>
    <t>Table 3.24. Major Occupation by Birthplace, American Samoa: 2015</t>
  </si>
  <si>
    <t>Major Occupation</t>
  </si>
  <si>
    <t>Management Professional</t>
  </si>
  <si>
    <t>Service</t>
  </si>
  <si>
    <t>Sales and Office</t>
  </si>
  <si>
    <t>Nat Res Construction</t>
  </si>
  <si>
    <t>Production Transport</t>
  </si>
  <si>
    <t>Table 3.25. Class of Worker by Birthplace, American Samoa: 2015</t>
  </si>
  <si>
    <t>Class of Worker</t>
  </si>
  <si>
    <t>Private company</t>
  </si>
  <si>
    <t>AmSamoa or other Govt</t>
  </si>
  <si>
    <t>Self employed</t>
  </si>
  <si>
    <t>Table 3.26. Paid Work in 2014 by Birthplace, American Samoa: 2014</t>
  </si>
  <si>
    <t>Paid work last year</t>
  </si>
  <si>
    <t xml:space="preserve">       Paid work last year</t>
  </si>
  <si>
    <t>No paid work in 2014</t>
  </si>
  <si>
    <t>Paid work in 2014</t>
  </si>
  <si>
    <t xml:space="preserve">   Less than 14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</si>
  <si>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</si>
  <si>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</si>
  <si>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</si>
  <si>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</si>
  <si>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>Usual hours of work last year</t>
  </si>
  <si>
    <t xml:space="preserve">   1 to 14 usual hours</t>
  </si>
  <si>
    <t xml:space="preserve">   15 to 34 usual hours</t>
  </si>
  <si>
    <t xml:space="preserve">   35 to 44 hours</t>
  </si>
  <si>
    <t xml:space="preserve">   More than 44 hours</t>
  </si>
  <si>
    <t>2015 American Samoa HIES by Birthplace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</si>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</sst>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0" fontId="1" fillId="0" borderId="0" xfId="0" applyFont="1" applyAlignment="1">
      <alignment horizontal="lef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6510-E59C-4E97-B236-5C1A6335CA01}">
  <dimension ref="A1:J31"/>
  <sheetViews>
    <sheetView tabSelected="1" workbookViewId="0">
      <selection activeCell="A17" sqref="A17:J17"/>
    </sheetView>
  </sheetViews>
  <sheetFormatPr defaultRowHeight="14.4" x14ac:dyDescent="0.3"/>
  <sheetData>
    <row r="1" spans="1:10" x14ac:dyDescent="0.3">
      <c r="A1" s="16" t="s">
        <v>219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3">
      <c r="A4" s="16" t="s">
        <v>220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3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3">
      <c r="A7" s="19" t="str">
        <f>'BP-Age'!A1</f>
        <v>Table 3.1. Age by Birthplace, American Samoa: 2015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3">
      <c r="A8" s="19" t="str">
        <f>'BP-Ethn'!A1</f>
        <v>Table 3.2. Ethnicity by Birthplace, American Samoa: 2015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3">
      <c r="A9" s="19" t="str">
        <f>'BP-MS'!A1</f>
        <v>Table 3.4.  Marital Status by Birthplace, American Samoa: 2015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3">
      <c r="A10" s="19" t="str">
        <f>'BP-Cit'!A1</f>
        <v>Table 3.5. Citizenship by Birthplace, American Samoa: 2015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3">
      <c r="A11" s="19" t="str">
        <f>'BP-Par'!A1</f>
        <v>Table 3.8. Mother's Birthplace by Birthplace, American Samoa: 2015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3">
      <c r="A12" s="19" t="str">
        <f>'BP-Ed'!A1</f>
        <v>Table 3.10. Literacy by Birthplace, American Samoa: 2015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19" t="str">
        <f>'BP-Res2010'!A1</f>
        <v>Table 3.13. Residence in Same House in 2010 by Birthplace, American Samoa: 2015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19" t="str">
        <f>'BP-Lang'!A1</f>
        <v xml:space="preserve">Table 3.15. Language Spoken at Home by Birthplace, American Samoa: 2015 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19" t="str">
        <f>'BP-Work'!A1</f>
        <v>Table 3.17. Military Status by Birthplace, American Samoa: 2015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19" t="str">
        <f>'BP-IO'!A1</f>
        <v>Table 3.23. Industry by Birthplace, American Samoa: 2015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</row>
  </sheetData>
  <mergeCells count="27">
    <mergeCell ref="A28:J28"/>
    <mergeCell ref="A29:J29"/>
    <mergeCell ref="A30:J30"/>
    <mergeCell ref="A31:J31"/>
    <mergeCell ref="A22:J22"/>
    <mergeCell ref="A23:J23"/>
    <mergeCell ref="A24:J24"/>
    <mergeCell ref="A25:J25"/>
    <mergeCell ref="A26:J26"/>
    <mergeCell ref="A27:J27"/>
    <mergeCell ref="A16:J16"/>
    <mergeCell ref="A17:J17"/>
    <mergeCell ref="A18:J18"/>
    <mergeCell ref="A19:J19"/>
    <mergeCell ref="A20:J20"/>
    <mergeCell ref="A21:J21"/>
    <mergeCell ref="A10:J10"/>
    <mergeCell ref="A11:J11"/>
    <mergeCell ref="A12:J12"/>
    <mergeCell ref="A13:J13"/>
    <mergeCell ref="A14:J14"/>
    <mergeCell ref="A15:J15"/>
    <mergeCell ref="A1:J3"/>
    <mergeCell ref="A4:J6"/>
    <mergeCell ref="A7:J7"/>
    <mergeCell ref="A8:J8"/>
    <mergeCell ref="A9:J9"/>
  </mergeCells>
  <hyperlinks>
    <hyperlink ref="A7:J7" location="'BP-Age'!A1" display="'BP-Age'!A1" xr:uid="{3E5F895D-1C2C-4433-93D7-32AE7CE87866}"/>
    <hyperlink ref="A8:J8" location="'BP-Ethn'!A1" display="'BP-Ethn'!A1" xr:uid="{FCBAFA8B-0386-4165-8AD5-A04A279F4A33}"/>
    <hyperlink ref="A9:J9" location="'BP-MS'!A1" display="'BP-MS'!A1" xr:uid="{94FBE26A-2C80-4FD0-BD7E-C4566B326789}"/>
    <hyperlink ref="A10:J10" location="'BP-Cit'!A1" display="'BP-Cit'!A1" xr:uid="{978BB5A5-C3B4-4601-99D1-8C68CDC3ECCC}"/>
    <hyperlink ref="A11:J11" location="'BP-Par'!A1" display="'BP-Par'!A1" xr:uid="{B94EF581-2B1E-44A7-BB00-9BEAB95A8687}"/>
    <hyperlink ref="A12:J12" location="'BP-Ed'!A1" display="'BP-Ed'!A1" xr:uid="{66D89D79-8902-4680-A2E8-E251E1A24054}"/>
    <hyperlink ref="A13:J13" location="'BP-Res2010'!A1" display="'BP-Res2010'!A1" xr:uid="{BE89F7B0-6668-436A-8890-75C71AD2BC70}"/>
    <hyperlink ref="A14:J14" location="'BP-Lang'!A1" display="'BP-Lang'!A1" xr:uid="{640A6305-EC56-4AD6-B614-3C821C9E1D88}"/>
    <hyperlink ref="A15:J15" location="'BP-Work'!A1" display="'BP-Work'!A1" xr:uid="{D54B96A7-6A2D-4A64-86DB-5327AEDEADA9}"/>
    <hyperlink ref="A16:J16" location="'BP-IO'!A1" display="'BP-IO'!A1" xr:uid="{6626A596-FEA6-4595-9C9D-D2523A13C5C1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86FF-E0D4-4AEC-BB3E-DC483987DF5A}">
  <dimension ref="A1:L57"/>
  <sheetViews>
    <sheetView view="pageBreakPreview" topLeftCell="A30" zoomScaleNormal="100" zoomScaleSheetLayoutView="100" workbookViewId="0">
      <selection sqref="A1:L57"/>
    </sheetView>
  </sheetViews>
  <sheetFormatPr defaultRowHeight="10.199999999999999" x14ac:dyDescent="0.2"/>
  <cols>
    <col min="1" max="1" width="17.554687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142</v>
      </c>
    </row>
    <row r="2" spans="1:12" ht="9.75" customHeight="1" x14ac:dyDescent="0.2">
      <c r="A2" s="2" t="s">
        <v>143</v>
      </c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144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145</v>
      </c>
      <c r="B4" s="1">
        <v>40046</v>
      </c>
      <c r="C4" s="1">
        <v>21953</v>
      </c>
      <c r="D4" s="1">
        <v>10182</v>
      </c>
      <c r="E4" s="1">
        <v>10644</v>
      </c>
      <c r="F4" s="1">
        <v>1127</v>
      </c>
      <c r="G4" s="1">
        <v>2069</v>
      </c>
      <c r="H4" s="1">
        <v>13438</v>
      </c>
      <c r="I4" s="1">
        <v>863</v>
      </c>
      <c r="J4" s="1">
        <v>414</v>
      </c>
      <c r="K4" s="1">
        <v>1091</v>
      </c>
      <c r="L4" s="1">
        <v>216</v>
      </c>
    </row>
    <row r="5" spans="1:12" x14ac:dyDescent="0.2">
      <c r="A5" s="1" t="s">
        <v>146</v>
      </c>
      <c r="B5" s="1">
        <v>408</v>
      </c>
      <c r="C5" s="1">
        <f>SUM(D5:F5)</f>
        <v>222</v>
      </c>
      <c r="D5" s="1">
        <v>150</v>
      </c>
      <c r="E5" s="1">
        <v>60</v>
      </c>
      <c r="F5" s="1">
        <v>12</v>
      </c>
      <c r="G5" s="1">
        <v>30</v>
      </c>
      <c r="H5" s="1">
        <v>108</v>
      </c>
      <c r="I5" s="1">
        <v>0</v>
      </c>
      <c r="J5" s="1">
        <v>6</v>
      </c>
      <c r="K5" s="1">
        <v>36</v>
      </c>
      <c r="L5" s="1">
        <v>6</v>
      </c>
    </row>
    <row r="6" spans="1:12" x14ac:dyDescent="0.2">
      <c r="A6" s="1" t="s">
        <v>147</v>
      </c>
      <c r="B6" s="1">
        <v>774</v>
      </c>
      <c r="C6" s="1">
        <f>SUM(D6:F6)</f>
        <v>666</v>
      </c>
      <c r="D6" s="1">
        <v>366</v>
      </c>
      <c r="E6" s="1">
        <v>246</v>
      </c>
      <c r="F6" s="1">
        <v>54</v>
      </c>
      <c r="G6" s="1">
        <v>72</v>
      </c>
      <c r="H6" s="1">
        <v>24</v>
      </c>
      <c r="I6" s="1">
        <v>6</v>
      </c>
      <c r="J6" s="1">
        <v>0</v>
      </c>
      <c r="K6" s="1">
        <v>0</v>
      </c>
      <c r="L6" s="1">
        <v>6</v>
      </c>
    </row>
    <row r="7" spans="1:12" x14ac:dyDescent="0.2">
      <c r="A7" s="1" t="s">
        <v>148</v>
      </c>
      <c r="B7" s="1">
        <v>366</v>
      </c>
      <c r="C7" s="1">
        <f>SUM(D7:F7)</f>
        <v>324</v>
      </c>
      <c r="D7" s="1">
        <v>186</v>
      </c>
      <c r="E7" s="1">
        <v>132</v>
      </c>
      <c r="F7" s="1">
        <v>6</v>
      </c>
      <c r="G7" s="1">
        <v>30</v>
      </c>
      <c r="H7" s="1">
        <v>6</v>
      </c>
      <c r="I7" s="1">
        <v>0</v>
      </c>
      <c r="J7" s="1">
        <v>0</v>
      </c>
      <c r="K7" s="1">
        <v>0</v>
      </c>
      <c r="L7" s="1">
        <v>6</v>
      </c>
    </row>
    <row r="8" spans="1:12" x14ac:dyDescent="0.2">
      <c r="A8" s="1" t="s">
        <v>149</v>
      </c>
      <c r="B8" s="1">
        <v>38499</v>
      </c>
      <c r="C8" s="1">
        <f>SUM(D8:F8)</f>
        <v>20742</v>
      </c>
      <c r="D8" s="1">
        <v>9481</v>
      </c>
      <c r="E8" s="1">
        <v>10206</v>
      </c>
      <c r="F8" s="1">
        <v>1055</v>
      </c>
      <c r="G8" s="1">
        <v>1937</v>
      </c>
      <c r="H8" s="1">
        <v>13301</v>
      </c>
      <c r="I8" s="1">
        <v>858</v>
      </c>
      <c r="J8" s="1">
        <v>408</v>
      </c>
      <c r="K8" s="1">
        <v>1055</v>
      </c>
      <c r="L8" s="1">
        <v>198</v>
      </c>
    </row>
    <row r="9" spans="1:12" x14ac:dyDescent="0.2">
      <c r="A9" s="10" t="s">
        <v>33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1" spans="1:12" x14ac:dyDescent="0.2">
      <c r="A11" s="1" t="s">
        <v>150</v>
      </c>
    </row>
    <row r="12" spans="1:12" x14ac:dyDescent="0.2">
      <c r="A12" s="2"/>
      <c r="B12" s="3"/>
      <c r="C12" s="13" t="s">
        <v>1</v>
      </c>
      <c r="D12" s="14"/>
      <c r="E12" s="14"/>
      <c r="F12" s="15"/>
      <c r="G12" s="3"/>
      <c r="H12" s="3"/>
      <c r="I12" s="3"/>
      <c r="J12" s="3"/>
      <c r="K12" s="3"/>
      <c r="L12" s="4"/>
    </row>
    <row r="13" spans="1:12" x14ac:dyDescent="0.2">
      <c r="A13" s="5" t="s">
        <v>151</v>
      </c>
      <c r="B13" s="6" t="s">
        <v>3</v>
      </c>
      <c r="C13" s="7" t="s">
        <v>3</v>
      </c>
      <c r="D13" s="7" t="s">
        <v>4</v>
      </c>
      <c r="E13" s="7" t="s">
        <v>5</v>
      </c>
      <c r="F13" s="7" t="s">
        <v>6</v>
      </c>
      <c r="G13" s="6" t="s">
        <v>7</v>
      </c>
      <c r="H13" s="6" t="s">
        <v>8</v>
      </c>
      <c r="I13" s="6" t="s">
        <v>9</v>
      </c>
      <c r="J13" s="6" t="s">
        <v>10</v>
      </c>
      <c r="K13" s="6" t="s">
        <v>11</v>
      </c>
      <c r="L13" s="8" t="s">
        <v>12</v>
      </c>
    </row>
    <row r="14" spans="1:12" x14ac:dyDescent="0.2">
      <c r="A14" s="1" t="s">
        <v>13</v>
      </c>
      <c r="B14" s="1">
        <v>40046</v>
      </c>
      <c r="C14" s="1">
        <v>21953</v>
      </c>
      <c r="D14" s="1">
        <v>10182</v>
      </c>
      <c r="E14" s="1">
        <v>10644</v>
      </c>
      <c r="F14" s="1">
        <v>1127</v>
      </c>
      <c r="G14" s="1">
        <v>2069</v>
      </c>
      <c r="H14" s="1">
        <v>13438</v>
      </c>
      <c r="I14" s="1">
        <v>863</v>
      </c>
      <c r="J14" s="1">
        <v>414</v>
      </c>
      <c r="K14" s="1">
        <v>1091</v>
      </c>
      <c r="L14" s="1">
        <v>216</v>
      </c>
    </row>
    <row r="15" spans="1:12" x14ac:dyDescent="0.2">
      <c r="A15" s="1" t="s">
        <v>152</v>
      </c>
      <c r="B15" s="1">
        <v>15537</v>
      </c>
      <c r="C15" s="1">
        <f>SUM(D15:F15)</f>
        <v>7670</v>
      </c>
      <c r="D15" s="1">
        <v>3892</v>
      </c>
      <c r="E15" s="1">
        <v>3340</v>
      </c>
      <c r="F15" s="1">
        <v>438</v>
      </c>
      <c r="G15" s="1">
        <v>941</v>
      </c>
      <c r="H15" s="1">
        <v>5493</v>
      </c>
      <c r="I15" s="1">
        <v>336</v>
      </c>
      <c r="J15" s="1">
        <v>192</v>
      </c>
      <c r="K15" s="1">
        <v>822</v>
      </c>
      <c r="L15" s="1">
        <v>84</v>
      </c>
    </row>
    <row r="16" spans="1:12" x14ac:dyDescent="0.2">
      <c r="A16" s="1" t="s">
        <v>153</v>
      </c>
      <c r="B16" s="1">
        <v>1019</v>
      </c>
      <c r="C16" s="1">
        <f>SUM(D16:F16)</f>
        <v>528</v>
      </c>
      <c r="D16" s="1">
        <v>126</v>
      </c>
      <c r="E16" s="1">
        <v>378</v>
      </c>
      <c r="F16" s="1">
        <v>24</v>
      </c>
      <c r="G16" s="1">
        <v>48</v>
      </c>
      <c r="H16" s="1">
        <v>414</v>
      </c>
      <c r="I16" s="1">
        <v>6</v>
      </c>
      <c r="J16" s="1">
        <v>6</v>
      </c>
      <c r="K16" s="1">
        <v>6</v>
      </c>
      <c r="L16" s="1">
        <v>12</v>
      </c>
    </row>
    <row r="17" spans="1:12" x14ac:dyDescent="0.2">
      <c r="A17" s="1" t="s">
        <v>154</v>
      </c>
      <c r="B17" s="1">
        <v>294</v>
      </c>
      <c r="C17" s="1">
        <f>SUM(D17:F17)</f>
        <v>66</v>
      </c>
      <c r="D17" s="1">
        <v>6</v>
      </c>
      <c r="E17" s="1">
        <v>60</v>
      </c>
      <c r="F17" s="1">
        <v>0</v>
      </c>
      <c r="G17" s="1">
        <v>0</v>
      </c>
      <c r="H17" s="1">
        <v>174</v>
      </c>
      <c r="I17" s="1">
        <v>54</v>
      </c>
      <c r="J17" s="1">
        <v>0</v>
      </c>
      <c r="K17" s="1">
        <v>0</v>
      </c>
      <c r="L17" s="1">
        <v>0</v>
      </c>
    </row>
    <row r="18" spans="1:12" x14ac:dyDescent="0.2">
      <c r="A18" s="1" t="s">
        <v>155</v>
      </c>
      <c r="B18" s="1">
        <v>23195</v>
      </c>
      <c r="C18" s="1">
        <f>SUM(D18:F18)</f>
        <v>13691</v>
      </c>
      <c r="D18" s="1">
        <v>6159</v>
      </c>
      <c r="E18" s="1">
        <v>6866</v>
      </c>
      <c r="F18" s="1">
        <v>666</v>
      </c>
      <c r="G18" s="1">
        <v>1079</v>
      </c>
      <c r="H18" s="1">
        <v>7358</v>
      </c>
      <c r="I18" s="1">
        <v>468</v>
      </c>
      <c r="J18" s="1">
        <v>216</v>
      </c>
      <c r="K18" s="1">
        <v>264</v>
      </c>
      <c r="L18" s="1">
        <v>120</v>
      </c>
    </row>
    <row r="19" spans="1:12" x14ac:dyDescent="0.2">
      <c r="A19" s="10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1" spans="1:12" x14ac:dyDescent="0.2">
      <c r="A21" s="1" t="s">
        <v>156</v>
      </c>
    </row>
    <row r="22" spans="1:12" x14ac:dyDescent="0.2">
      <c r="A22" s="2"/>
      <c r="B22" s="3"/>
      <c r="C22" s="13" t="s">
        <v>1</v>
      </c>
      <c r="D22" s="14"/>
      <c r="E22" s="14"/>
      <c r="F22" s="15"/>
      <c r="G22" s="3"/>
      <c r="H22" s="3"/>
      <c r="I22" s="3"/>
      <c r="J22" s="3"/>
      <c r="K22" s="3"/>
      <c r="L22" s="4"/>
    </row>
    <row r="23" spans="1:12" x14ac:dyDescent="0.2">
      <c r="A23" s="5" t="s">
        <v>157</v>
      </c>
      <c r="B23" s="6" t="s">
        <v>3</v>
      </c>
      <c r="C23" s="7" t="s">
        <v>3</v>
      </c>
      <c r="D23" s="7" t="s">
        <v>4</v>
      </c>
      <c r="E23" s="7" t="s">
        <v>5</v>
      </c>
      <c r="F23" s="7" t="s">
        <v>6</v>
      </c>
      <c r="G23" s="6" t="s">
        <v>7</v>
      </c>
      <c r="H23" s="6" t="s">
        <v>8</v>
      </c>
      <c r="I23" s="6" t="s">
        <v>9</v>
      </c>
      <c r="J23" s="6" t="s">
        <v>10</v>
      </c>
      <c r="K23" s="6" t="s">
        <v>11</v>
      </c>
      <c r="L23" s="8" t="s">
        <v>12</v>
      </c>
    </row>
    <row r="24" spans="1:12" x14ac:dyDescent="0.2">
      <c r="A24" s="1" t="s">
        <v>13</v>
      </c>
      <c r="B24" s="1">
        <v>16557</v>
      </c>
      <c r="C24" s="1">
        <v>8198</v>
      </c>
      <c r="D24" s="1">
        <v>4018</v>
      </c>
      <c r="E24" s="1">
        <v>3718</v>
      </c>
      <c r="F24" s="1">
        <v>462</v>
      </c>
      <c r="G24" s="1">
        <v>989</v>
      </c>
      <c r="H24" s="1">
        <v>5906</v>
      </c>
      <c r="I24" s="1">
        <v>341</v>
      </c>
      <c r="J24" s="1">
        <v>198</v>
      </c>
      <c r="K24" s="1">
        <v>827</v>
      </c>
      <c r="L24" s="1">
        <v>96</v>
      </c>
    </row>
    <row r="25" spans="1:12" x14ac:dyDescent="0.2">
      <c r="A25" s="1" t="s">
        <v>149</v>
      </c>
      <c r="B25" s="1">
        <v>0</v>
      </c>
      <c r="C25" s="1">
        <f>SUM(D25:F25)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</row>
    <row r="26" spans="1:12" x14ac:dyDescent="0.2">
      <c r="A26" s="1" t="s">
        <v>158</v>
      </c>
      <c r="B26" s="1">
        <v>276</v>
      </c>
      <c r="C26" s="1">
        <f>SUM(D26:F26)</f>
        <v>144</v>
      </c>
      <c r="D26" s="1">
        <v>42</v>
      </c>
      <c r="E26" s="1">
        <v>102</v>
      </c>
      <c r="F26" s="1">
        <v>0</v>
      </c>
      <c r="G26" s="1">
        <v>12</v>
      </c>
      <c r="H26" s="1">
        <v>114</v>
      </c>
      <c r="I26" s="1">
        <v>0</v>
      </c>
      <c r="J26" s="1">
        <v>0</v>
      </c>
      <c r="K26" s="1">
        <v>6</v>
      </c>
      <c r="L26" s="1">
        <v>0</v>
      </c>
    </row>
    <row r="27" spans="1:12" x14ac:dyDescent="0.2">
      <c r="A27" s="1" t="s">
        <v>159</v>
      </c>
      <c r="B27" s="1">
        <v>888</v>
      </c>
      <c r="C27" s="1">
        <f>SUM(D27:F27)</f>
        <v>312</v>
      </c>
      <c r="D27" s="1">
        <v>78</v>
      </c>
      <c r="E27" s="1">
        <v>216</v>
      </c>
      <c r="F27" s="1">
        <v>18</v>
      </c>
      <c r="G27" s="1">
        <v>36</v>
      </c>
      <c r="H27" s="1">
        <v>420</v>
      </c>
      <c r="I27" s="1">
        <v>30</v>
      </c>
      <c r="J27" s="1">
        <v>6</v>
      </c>
      <c r="K27" s="1">
        <v>78</v>
      </c>
      <c r="L27" s="1">
        <v>6</v>
      </c>
    </row>
    <row r="28" spans="1:12" x14ac:dyDescent="0.2">
      <c r="A28" s="1" t="s">
        <v>160</v>
      </c>
      <c r="B28" s="1">
        <v>14386</v>
      </c>
      <c r="C28" s="1">
        <f>SUM(D28:F28)</f>
        <v>7412</v>
      </c>
      <c r="D28" s="1">
        <v>3754</v>
      </c>
      <c r="E28" s="1">
        <v>3214</v>
      </c>
      <c r="F28" s="1">
        <v>444</v>
      </c>
      <c r="G28" s="1">
        <v>888</v>
      </c>
      <c r="H28" s="1">
        <v>4935</v>
      </c>
      <c r="I28" s="1">
        <v>270</v>
      </c>
      <c r="J28" s="1">
        <v>162</v>
      </c>
      <c r="K28" s="1">
        <v>642</v>
      </c>
      <c r="L28" s="1">
        <v>78</v>
      </c>
    </row>
    <row r="29" spans="1:12" x14ac:dyDescent="0.2">
      <c r="A29" s="1" t="s">
        <v>161</v>
      </c>
      <c r="B29" s="1">
        <v>1007</v>
      </c>
      <c r="C29" s="1">
        <f>SUM(D29:F29)</f>
        <v>330</v>
      </c>
      <c r="D29" s="1">
        <v>144</v>
      </c>
      <c r="E29" s="1">
        <v>186</v>
      </c>
      <c r="F29" s="1">
        <v>0</v>
      </c>
      <c r="G29" s="1">
        <v>54</v>
      </c>
      <c r="H29" s="1">
        <v>438</v>
      </c>
      <c r="I29" s="1">
        <v>42</v>
      </c>
      <c r="J29" s="1">
        <v>30</v>
      </c>
      <c r="K29" s="1">
        <v>102</v>
      </c>
      <c r="L29" s="1">
        <v>12</v>
      </c>
    </row>
    <row r="30" spans="1:12" x14ac:dyDescent="0.2">
      <c r="A30" s="10" t="s">
        <v>33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2" spans="1:12" x14ac:dyDescent="0.2">
      <c r="A32" s="1" t="s">
        <v>162</v>
      </c>
    </row>
    <row r="33" spans="1:12" x14ac:dyDescent="0.2">
      <c r="A33" s="2"/>
      <c r="B33" s="3"/>
      <c r="C33" s="13" t="s">
        <v>1</v>
      </c>
      <c r="D33" s="14"/>
      <c r="E33" s="14"/>
      <c r="F33" s="15"/>
      <c r="G33" s="3"/>
      <c r="H33" s="3"/>
      <c r="I33" s="3"/>
      <c r="J33" s="3"/>
      <c r="K33" s="3"/>
      <c r="L33" s="4"/>
    </row>
    <row r="34" spans="1:12" x14ac:dyDescent="0.2">
      <c r="A34" s="5" t="s">
        <v>163</v>
      </c>
      <c r="B34" s="6" t="s">
        <v>3</v>
      </c>
      <c r="C34" s="7" t="s">
        <v>3</v>
      </c>
      <c r="D34" s="7" t="s">
        <v>4</v>
      </c>
      <c r="E34" s="7" t="s">
        <v>5</v>
      </c>
      <c r="F34" s="7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6" t="s">
        <v>11</v>
      </c>
      <c r="L34" s="8" t="s">
        <v>12</v>
      </c>
    </row>
    <row r="35" spans="1:12" x14ac:dyDescent="0.2">
      <c r="A35" s="1" t="s">
        <v>13</v>
      </c>
      <c r="B35" s="1">
        <v>23489</v>
      </c>
      <c r="C35" s="1">
        <v>13756</v>
      </c>
      <c r="D35" s="1">
        <v>6165</v>
      </c>
      <c r="E35" s="1">
        <v>6926</v>
      </c>
      <c r="F35" s="1">
        <v>665</v>
      </c>
      <c r="G35" s="1">
        <v>1079</v>
      </c>
      <c r="H35" s="1">
        <v>7532</v>
      </c>
      <c r="I35" s="1">
        <v>521</v>
      </c>
      <c r="J35" s="1">
        <v>216</v>
      </c>
      <c r="K35" s="1">
        <v>263</v>
      </c>
      <c r="L35" s="1">
        <v>120</v>
      </c>
    </row>
    <row r="36" spans="1:12" x14ac:dyDescent="0.2">
      <c r="A36" s="1" t="s">
        <v>164</v>
      </c>
      <c r="B36" s="1">
        <v>450</v>
      </c>
      <c r="C36" s="1">
        <f>SUM(D36:F36)</f>
        <v>228</v>
      </c>
      <c r="D36" s="1">
        <v>48</v>
      </c>
      <c r="E36" s="1">
        <v>168</v>
      </c>
      <c r="F36" s="1">
        <v>12</v>
      </c>
      <c r="G36" s="1">
        <v>12</v>
      </c>
      <c r="H36" s="1">
        <v>198</v>
      </c>
      <c r="I36" s="1">
        <v>6</v>
      </c>
      <c r="J36" s="1">
        <v>6</v>
      </c>
      <c r="K36" s="1">
        <v>0</v>
      </c>
      <c r="L36" s="1">
        <v>0</v>
      </c>
    </row>
    <row r="37" spans="1:12" x14ac:dyDescent="0.2">
      <c r="A37" s="1" t="s">
        <v>165</v>
      </c>
      <c r="B37" s="1">
        <v>1109</v>
      </c>
      <c r="C37" s="1">
        <f>SUM(D37:F37)</f>
        <v>678</v>
      </c>
      <c r="D37" s="1">
        <v>462</v>
      </c>
      <c r="E37" s="1">
        <v>204</v>
      </c>
      <c r="F37" s="1">
        <v>12</v>
      </c>
      <c r="G37" s="1">
        <v>48</v>
      </c>
      <c r="H37" s="1">
        <v>318</v>
      </c>
      <c r="I37" s="1">
        <v>30</v>
      </c>
      <c r="J37" s="1">
        <v>18</v>
      </c>
      <c r="K37" s="1">
        <v>18</v>
      </c>
      <c r="L37" s="1">
        <v>0</v>
      </c>
    </row>
    <row r="38" spans="1:12" x14ac:dyDescent="0.2">
      <c r="A38" s="1" t="s">
        <v>166</v>
      </c>
      <c r="B38" s="1">
        <v>21930</v>
      </c>
      <c r="C38" s="1">
        <f>SUM(D38:F38)</f>
        <v>12851</v>
      </c>
      <c r="D38" s="1">
        <v>5655</v>
      </c>
      <c r="E38" s="1">
        <v>6554</v>
      </c>
      <c r="F38" s="1">
        <v>642</v>
      </c>
      <c r="G38" s="1">
        <v>1019</v>
      </c>
      <c r="H38" s="1">
        <v>7016</v>
      </c>
      <c r="I38" s="1">
        <v>486</v>
      </c>
      <c r="J38" s="1">
        <v>192</v>
      </c>
      <c r="K38" s="1">
        <v>246</v>
      </c>
      <c r="L38" s="1">
        <v>120</v>
      </c>
    </row>
    <row r="39" spans="1:12" x14ac:dyDescent="0.2">
      <c r="A39" s="10" t="s">
        <v>33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">
      <c r="A41" s="1" t="s">
        <v>167</v>
      </c>
    </row>
    <row r="42" spans="1:12" x14ac:dyDescent="0.2">
      <c r="A42" s="2"/>
      <c r="B42" s="3"/>
      <c r="C42" s="13" t="s">
        <v>1</v>
      </c>
      <c r="D42" s="14"/>
      <c r="E42" s="14"/>
      <c r="F42" s="15"/>
      <c r="G42" s="3"/>
      <c r="H42" s="3"/>
      <c r="I42" s="3"/>
      <c r="J42" s="3"/>
      <c r="K42" s="3"/>
      <c r="L42" s="4"/>
    </row>
    <row r="43" spans="1:12" x14ac:dyDescent="0.2">
      <c r="A43" s="5" t="s">
        <v>168</v>
      </c>
      <c r="B43" s="6" t="s">
        <v>3</v>
      </c>
      <c r="C43" s="7" t="s">
        <v>3</v>
      </c>
      <c r="D43" s="7" t="s">
        <v>4</v>
      </c>
      <c r="E43" s="7" t="s">
        <v>5</v>
      </c>
      <c r="F43" s="7" t="s">
        <v>6</v>
      </c>
      <c r="G43" s="6" t="s">
        <v>7</v>
      </c>
      <c r="H43" s="6" t="s">
        <v>8</v>
      </c>
      <c r="I43" s="6" t="s">
        <v>9</v>
      </c>
      <c r="J43" s="6" t="s">
        <v>10</v>
      </c>
      <c r="K43" s="6" t="s">
        <v>11</v>
      </c>
      <c r="L43" s="8" t="s">
        <v>12</v>
      </c>
    </row>
    <row r="44" spans="1:12" x14ac:dyDescent="0.2">
      <c r="A44" s="1" t="s">
        <v>13</v>
      </c>
      <c r="B44" s="1">
        <v>23489</v>
      </c>
      <c r="C44" s="1">
        <v>13756</v>
      </c>
      <c r="D44" s="1">
        <v>6165</v>
      </c>
      <c r="E44" s="1">
        <v>6926</v>
      </c>
      <c r="F44" s="1">
        <v>665</v>
      </c>
      <c r="G44" s="1">
        <v>1079</v>
      </c>
      <c r="H44" s="1">
        <v>7532</v>
      </c>
      <c r="I44" s="1">
        <v>521</v>
      </c>
      <c r="J44" s="1">
        <v>216</v>
      </c>
      <c r="K44" s="1">
        <v>263</v>
      </c>
      <c r="L44" s="1">
        <v>120</v>
      </c>
    </row>
    <row r="45" spans="1:12" x14ac:dyDescent="0.2">
      <c r="A45" s="1" t="s">
        <v>168</v>
      </c>
      <c r="B45" s="1">
        <v>1673</v>
      </c>
      <c r="C45" s="1">
        <f>SUM(D45:F45)</f>
        <v>876</v>
      </c>
      <c r="D45" s="1">
        <v>342</v>
      </c>
      <c r="E45" s="1">
        <v>516</v>
      </c>
      <c r="F45" s="1">
        <v>18</v>
      </c>
      <c r="G45" s="1">
        <v>66</v>
      </c>
      <c r="H45" s="1">
        <v>642</v>
      </c>
      <c r="I45" s="1">
        <v>66</v>
      </c>
      <c r="J45" s="1">
        <v>12</v>
      </c>
      <c r="K45" s="1">
        <v>12</v>
      </c>
      <c r="L45" s="1">
        <v>0</v>
      </c>
    </row>
    <row r="46" spans="1:12" x14ac:dyDescent="0.2">
      <c r="A46" s="1" t="s">
        <v>169</v>
      </c>
      <c r="B46" s="1">
        <v>21816</v>
      </c>
      <c r="C46" s="1">
        <f>SUM(D46:F46)</f>
        <v>12881</v>
      </c>
      <c r="D46" s="1">
        <v>5823</v>
      </c>
      <c r="E46" s="1">
        <v>6410</v>
      </c>
      <c r="F46" s="1">
        <v>648</v>
      </c>
      <c r="G46" s="1">
        <v>1013</v>
      </c>
      <c r="H46" s="1">
        <v>6890</v>
      </c>
      <c r="I46" s="1">
        <v>456</v>
      </c>
      <c r="J46" s="1">
        <v>204</v>
      </c>
      <c r="K46" s="1">
        <v>252</v>
      </c>
      <c r="L46" s="1">
        <v>120</v>
      </c>
    </row>
    <row r="47" spans="1:12" x14ac:dyDescent="0.2">
      <c r="A47" s="10" t="s">
        <v>33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">
      <c r="A49" s="1" t="s">
        <v>170</v>
      </c>
    </row>
    <row r="50" spans="1:12" x14ac:dyDescent="0.2">
      <c r="A50" s="2"/>
      <c r="B50" s="3"/>
      <c r="C50" s="13" t="s">
        <v>1</v>
      </c>
      <c r="D50" s="14"/>
      <c r="E50" s="14"/>
      <c r="F50" s="15"/>
      <c r="G50" s="3"/>
      <c r="H50" s="3"/>
      <c r="I50" s="3"/>
      <c r="J50" s="3"/>
      <c r="K50" s="3"/>
      <c r="L50" s="4"/>
    </row>
    <row r="51" spans="1:12" x14ac:dyDescent="0.2">
      <c r="A51" s="5" t="s">
        <v>171</v>
      </c>
      <c r="B51" s="6" t="s">
        <v>3</v>
      </c>
      <c r="C51" s="7" t="s">
        <v>3</v>
      </c>
      <c r="D51" s="7" t="s">
        <v>4</v>
      </c>
      <c r="E51" s="7" t="s">
        <v>5</v>
      </c>
      <c r="F51" s="7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8" t="s">
        <v>12</v>
      </c>
    </row>
    <row r="52" spans="1:12" x14ac:dyDescent="0.2">
      <c r="A52" s="1" t="s">
        <v>13</v>
      </c>
      <c r="B52" s="1">
        <v>1697</v>
      </c>
      <c r="C52" s="1">
        <v>882</v>
      </c>
      <c r="D52" s="1">
        <v>342</v>
      </c>
      <c r="E52" s="1">
        <v>522</v>
      </c>
      <c r="F52" s="1">
        <v>18</v>
      </c>
      <c r="G52" s="1">
        <v>72</v>
      </c>
      <c r="H52" s="1">
        <v>653</v>
      </c>
      <c r="I52" s="1">
        <v>65</v>
      </c>
      <c r="J52" s="1">
        <v>12</v>
      </c>
      <c r="K52" s="1">
        <v>12</v>
      </c>
      <c r="L52" s="1">
        <v>0</v>
      </c>
    </row>
    <row r="53" spans="1:12" x14ac:dyDescent="0.2">
      <c r="A53" s="1" t="s">
        <v>172</v>
      </c>
      <c r="B53" s="1">
        <v>6</v>
      </c>
      <c r="C53" s="1">
        <f>SUM(D53:F53)</f>
        <v>6</v>
      </c>
      <c r="D53" s="1">
        <v>6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</row>
    <row r="54" spans="1:12" x14ac:dyDescent="0.2">
      <c r="A54" s="1" t="s">
        <v>173</v>
      </c>
      <c r="B54" s="1">
        <v>42</v>
      </c>
      <c r="C54" s="1">
        <f>SUM(D54:F54)</f>
        <v>24</v>
      </c>
      <c r="D54" s="1">
        <v>6</v>
      </c>
      <c r="E54" s="1">
        <v>12</v>
      </c>
      <c r="F54" s="1">
        <v>6</v>
      </c>
      <c r="G54" s="1">
        <v>0</v>
      </c>
      <c r="H54" s="1">
        <v>12</v>
      </c>
      <c r="I54" s="1">
        <v>0</v>
      </c>
      <c r="J54" s="1">
        <v>0</v>
      </c>
      <c r="K54" s="1">
        <v>6</v>
      </c>
      <c r="L54" s="1">
        <v>0</v>
      </c>
    </row>
    <row r="55" spans="1:12" x14ac:dyDescent="0.2">
      <c r="A55" s="1" t="s">
        <v>174</v>
      </c>
      <c r="B55" s="1">
        <v>156</v>
      </c>
      <c r="C55" s="1">
        <f>SUM(D55:F55)</f>
        <v>72</v>
      </c>
      <c r="D55" s="1">
        <v>30</v>
      </c>
      <c r="E55" s="1">
        <v>36</v>
      </c>
      <c r="F55" s="1">
        <v>6</v>
      </c>
      <c r="G55" s="1">
        <v>6</v>
      </c>
      <c r="H55" s="1">
        <v>78</v>
      </c>
      <c r="I55" s="1">
        <v>0</v>
      </c>
      <c r="J55" s="1">
        <v>0</v>
      </c>
      <c r="K55" s="1">
        <v>0</v>
      </c>
      <c r="L55" s="1">
        <v>0</v>
      </c>
    </row>
    <row r="56" spans="1:12" x14ac:dyDescent="0.2">
      <c r="A56" s="1" t="s">
        <v>175</v>
      </c>
      <c r="B56" s="1">
        <v>1469</v>
      </c>
      <c r="C56" s="1">
        <f>SUM(D56:F56)</f>
        <v>774</v>
      </c>
      <c r="D56" s="1">
        <v>300</v>
      </c>
      <c r="E56" s="1">
        <v>468</v>
      </c>
      <c r="F56" s="1">
        <v>6</v>
      </c>
      <c r="G56" s="1">
        <v>60</v>
      </c>
      <c r="H56" s="1">
        <v>552</v>
      </c>
      <c r="I56" s="1">
        <v>66</v>
      </c>
      <c r="J56" s="1">
        <v>12</v>
      </c>
      <c r="K56" s="1">
        <v>6</v>
      </c>
      <c r="L56" s="1">
        <v>0</v>
      </c>
    </row>
    <row r="57" spans="1:12" x14ac:dyDescent="0.2">
      <c r="A57" s="10" t="s">
        <v>33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mergeCells count="6">
    <mergeCell ref="C50:F50"/>
    <mergeCell ref="C2:F2"/>
    <mergeCell ref="C12:F12"/>
    <mergeCell ref="C22:F22"/>
    <mergeCell ref="C33:F33"/>
    <mergeCell ref="C42:F4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E686-7B05-4506-A13E-289FB5B20C77}">
  <dimension ref="A1:L57"/>
  <sheetViews>
    <sheetView view="pageBreakPreview" topLeftCell="A35" zoomScaleNormal="100" zoomScaleSheetLayoutView="100" workbookViewId="0">
      <selection sqref="A1:L57"/>
    </sheetView>
  </sheetViews>
  <sheetFormatPr defaultRowHeight="10.199999999999999" x14ac:dyDescent="0.2"/>
  <cols>
    <col min="1" max="1" width="18.4414062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176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177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16557</v>
      </c>
      <c r="C4" s="1">
        <f>SUM(D4:F4)</f>
        <v>8198</v>
      </c>
      <c r="D4" s="1">
        <v>4018</v>
      </c>
      <c r="E4" s="1">
        <v>3718</v>
      </c>
      <c r="F4" s="1">
        <v>462</v>
      </c>
      <c r="G4" s="1">
        <v>989</v>
      </c>
      <c r="H4" s="1">
        <v>5907</v>
      </c>
      <c r="I4" s="1">
        <v>342</v>
      </c>
      <c r="J4" s="1">
        <v>198</v>
      </c>
      <c r="K4" s="1">
        <v>828</v>
      </c>
      <c r="L4" s="1">
        <v>96</v>
      </c>
    </row>
    <row r="5" spans="1:12" x14ac:dyDescent="0.2">
      <c r="A5" s="1" t="s">
        <v>178</v>
      </c>
      <c r="B5" s="1">
        <v>180</v>
      </c>
      <c r="C5" s="1">
        <f>SUM(D5:F5)</f>
        <v>36</v>
      </c>
      <c r="D5" s="1">
        <v>6</v>
      </c>
      <c r="E5" s="1">
        <v>30</v>
      </c>
      <c r="F5" s="1">
        <v>0</v>
      </c>
      <c r="G5" s="1">
        <v>0</v>
      </c>
      <c r="H5" s="1">
        <v>96</v>
      </c>
      <c r="I5" s="1">
        <v>6</v>
      </c>
      <c r="J5" s="1">
        <v>6</v>
      </c>
      <c r="K5" s="1">
        <v>30</v>
      </c>
      <c r="L5" s="1">
        <v>6</v>
      </c>
    </row>
    <row r="6" spans="1:12" x14ac:dyDescent="0.2">
      <c r="A6" s="1" t="s">
        <v>179</v>
      </c>
      <c r="B6" s="1">
        <v>582</v>
      </c>
      <c r="C6" s="1">
        <f>SUM(D6:F6)</f>
        <v>312</v>
      </c>
      <c r="D6" s="1">
        <v>132</v>
      </c>
      <c r="E6" s="1">
        <v>138</v>
      </c>
      <c r="F6" s="1">
        <v>42</v>
      </c>
      <c r="G6" s="1">
        <v>30</v>
      </c>
      <c r="H6" s="1">
        <v>174</v>
      </c>
      <c r="I6" s="1">
        <v>12</v>
      </c>
      <c r="J6" s="1">
        <v>18</v>
      </c>
      <c r="K6" s="1">
        <v>24</v>
      </c>
      <c r="L6" s="1">
        <v>12</v>
      </c>
    </row>
    <row r="7" spans="1:12" x14ac:dyDescent="0.2">
      <c r="A7" s="1" t="s">
        <v>180</v>
      </c>
      <c r="B7" s="1">
        <v>1013</v>
      </c>
      <c r="C7" s="1">
        <f t="shared" ref="C7:C56" si="0">SUM(D7:F7)</f>
        <v>342</v>
      </c>
      <c r="D7" s="1">
        <v>150</v>
      </c>
      <c r="E7" s="1">
        <v>144</v>
      </c>
      <c r="F7" s="1">
        <v>48</v>
      </c>
      <c r="G7" s="1">
        <v>60</v>
      </c>
      <c r="H7" s="1">
        <v>510</v>
      </c>
      <c r="I7" s="1">
        <v>36</v>
      </c>
      <c r="J7" s="1">
        <v>0</v>
      </c>
      <c r="K7" s="1">
        <v>60</v>
      </c>
      <c r="L7" s="1">
        <v>6</v>
      </c>
    </row>
    <row r="8" spans="1:12" x14ac:dyDescent="0.2">
      <c r="A8" s="1" t="s">
        <v>181</v>
      </c>
      <c r="B8" s="1">
        <v>2992</v>
      </c>
      <c r="C8" s="1">
        <f t="shared" si="0"/>
        <v>780</v>
      </c>
      <c r="D8" s="1">
        <v>414</v>
      </c>
      <c r="E8" s="1">
        <v>360</v>
      </c>
      <c r="F8" s="1">
        <v>6</v>
      </c>
      <c r="G8" s="1">
        <v>48</v>
      </c>
      <c r="H8" s="1">
        <v>1931</v>
      </c>
      <c r="I8" s="1">
        <v>48</v>
      </c>
      <c r="J8" s="1">
        <v>48</v>
      </c>
      <c r="K8" s="1">
        <v>132</v>
      </c>
      <c r="L8" s="1">
        <v>6</v>
      </c>
    </row>
    <row r="9" spans="1:12" x14ac:dyDescent="0.2">
      <c r="A9" s="1" t="s">
        <v>182</v>
      </c>
      <c r="B9" s="1">
        <v>1571</v>
      </c>
      <c r="C9" s="1">
        <f t="shared" si="0"/>
        <v>588</v>
      </c>
      <c r="D9" s="1">
        <v>330</v>
      </c>
      <c r="E9" s="1">
        <v>252</v>
      </c>
      <c r="F9" s="1">
        <v>6</v>
      </c>
      <c r="G9" s="1">
        <v>66</v>
      </c>
      <c r="H9" s="1">
        <v>564</v>
      </c>
      <c r="I9" s="1">
        <v>84</v>
      </c>
      <c r="J9" s="1">
        <v>18</v>
      </c>
      <c r="K9" s="1">
        <v>246</v>
      </c>
      <c r="L9" s="1">
        <v>6</v>
      </c>
    </row>
    <row r="10" spans="1:12" x14ac:dyDescent="0.2">
      <c r="A10" s="1" t="s">
        <v>183</v>
      </c>
      <c r="B10" s="1">
        <v>630</v>
      </c>
      <c r="C10" s="1">
        <f t="shared" si="0"/>
        <v>252</v>
      </c>
      <c r="D10" s="1">
        <v>72</v>
      </c>
      <c r="E10" s="1">
        <v>168</v>
      </c>
      <c r="F10" s="1">
        <v>12</v>
      </c>
      <c r="G10" s="1">
        <v>36</v>
      </c>
      <c r="H10" s="1">
        <v>288</v>
      </c>
      <c r="I10" s="1">
        <v>24</v>
      </c>
      <c r="J10" s="1">
        <v>6</v>
      </c>
      <c r="K10" s="1">
        <v>24</v>
      </c>
      <c r="L10" s="1">
        <v>0</v>
      </c>
    </row>
    <row r="11" spans="1:12" x14ac:dyDescent="0.2">
      <c r="A11" s="1" t="s">
        <v>184</v>
      </c>
      <c r="B11" s="1">
        <v>522</v>
      </c>
      <c r="C11" s="1">
        <f t="shared" si="0"/>
        <v>348</v>
      </c>
      <c r="D11" s="1">
        <v>150</v>
      </c>
      <c r="E11" s="1">
        <v>186</v>
      </c>
      <c r="F11" s="1">
        <v>12</v>
      </c>
      <c r="G11" s="1">
        <v>48</v>
      </c>
      <c r="H11" s="1">
        <v>102</v>
      </c>
      <c r="I11" s="1">
        <v>0</v>
      </c>
      <c r="J11" s="1">
        <v>6</v>
      </c>
      <c r="K11" s="1">
        <v>18</v>
      </c>
      <c r="L11" s="1">
        <v>0</v>
      </c>
    </row>
    <row r="12" spans="1:12" x14ac:dyDescent="0.2">
      <c r="A12" s="1" t="s">
        <v>185</v>
      </c>
      <c r="B12" s="1">
        <v>396</v>
      </c>
      <c r="C12" s="1">
        <f t="shared" si="0"/>
        <v>162</v>
      </c>
      <c r="D12" s="1">
        <v>114</v>
      </c>
      <c r="E12" s="1">
        <v>48</v>
      </c>
      <c r="F12" s="1">
        <v>0</v>
      </c>
      <c r="G12" s="1">
        <v>18</v>
      </c>
      <c r="H12" s="1">
        <v>180</v>
      </c>
      <c r="I12" s="1">
        <v>0</v>
      </c>
      <c r="J12" s="1">
        <v>6</v>
      </c>
      <c r="K12" s="1">
        <v>30</v>
      </c>
      <c r="L12" s="1">
        <v>0</v>
      </c>
    </row>
    <row r="13" spans="1:12" x14ac:dyDescent="0.2">
      <c r="A13" s="1" t="s">
        <v>186</v>
      </c>
      <c r="B13" s="1">
        <v>288</v>
      </c>
      <c r="C13" s="1">
        <f t="shared" si="0"/>
        <v>150</v>
      </c>
      <c r="D13" s="1">
        <v>84</v>
      </c>
      <c r="E13" s="1">
        <v>66</v>
      </c>
      <c r="F13" s="1">
        <v>0</v>
      </c>
      <c r="G13" s="1">
        <v>6</v>
      </c>
      <c r="H13" s="1">
        <v>132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s="1" t="s">
        <v>187</v>
      </c>
      <c r="B14" s="1">
        <v>2818</v>
      </c>
      <c r="C14" s="1">
        <f t="shared" si="0"/>
        <v>1872</v>
      </c>
      <c r="D14" s="1">
        <v>858</v>
      </c>
      <c r="E14" s="1">
        <v>900</v>
      </c>
      <c r="F14" s="1">
        <v>114</v>
      </c>
      <c r="G14" s="1">
        <v>246</v>
      </c>
      <c r="H14" s="1">
        <v>606</v>
      </c>
      <c r="I14" s="1">
        <v>24</v>
      </c>
      <c r="J14" s="1">
        <v>12</v>
      </c>
      <c r="K14" s="1">
        <v>42</v>
      </c>
      <c r="L14" s="1">
        <v>18</v>
      </c>
    </row>
    <row r="15" spans="1:12" x14ac:dyDescent="0.2">
      <c r="A15" s="1" t="s">
        <v>188</v>
      </c>
      <c r="B15" s="1">
        <v>1151</v>
      </c>
      <c r="C15" s="1">
        <f t="shared" si="0"/>
        <v>624</v>
      </c>
      <c r="D15" s="1">
        <v>306</v>
      </c>
      <c r="E15" s="1">
        <v>264</v>
      </c>
      <c r="F15" s="1">
        <v>54</v>
      </c>
      <c r="G15" s="1">
        <v>72</v>
      </c>
      <c r="H15" s="1">
        <v>288</v>
      </c>
      <c r="I15" s="1">
        <v>24</v>
      </c>
      <c r="J15" s="1">
        <v>24</v>
      </c>
      <c r="K15" s="1">
        <v>120</v>
      </c>
      <c r="L15" s="1">
        <v>0</v>
      </c>
    </row>
    <row r="16" spans="1:12" x14ac:dyDescent="0.2">
      <c r="A16" s="1" t="s">
        <v>189</v>
      </c>
      <c r="B16" s="1">
        <v>1433</v>
      </c>
      <c r="C16" s="1">
        <f t="shared" si="0"/>
        <v>612</v>
      </c>
      <c r="D16" s="1">
        <v>270</v>
      </c>
      <c r="E16" s="1">
        <v>306</v>
      </c>
      <c r="F16" s="1">
        <v>36</v>
      </c>
      <c r="G16" s="1">
        <v>78</v>
      </c>
      <c r="H16" s="1">
        <v>522</v>
      </c>
      <c r="I16" s="1">
        <v>84</v>
      </c>
      <c r="J16" s="1">
        <v>48</v>
      </c>
      <c r="K16" s="1">
        <v>90</v>
      </c>
      <c r="L16" s="1">
        <v>0</v>
      </c>
    </row>
    <row r="17" spans="1:12" x14ac:dyDescent="0.2">
      <c r="A17" s="1" t="s">
        <v>190</v>
      </c>
      <c r="B17" s="1">
        <v>2950</v>
      </c>
      <c r="C17" s="1">
        <f t="shared" si="0"/>
        <v>2117</v>
      </c>
      <c r="D17" s="1">
        <v>1127</v>
      </c>
      <c r="E17" s="1">
        <v>858</v>
      </c>
      <c r="F17" s="1">
        <v>132</v>
      </c>
      <c r="G17" s="1">
        <v>282</v>
      </c>
      <c r="H17" s="1">
        <v>492</v>
      </c>
      <c r="I17" s="1">
        <v>0</v>
      </c>
      <c r="J17" s="1">
        <v>6</v>
      </c>
      <c r="K17" s="1">
        <v>12</v>
      </c>
      <c r="L17" s="1">
        <v>42</v>
      </c>
    </row>
    <row r="18" spans="1:12" x14ac:dyDescent="0.2">
      <c r="A18" s="1" t="s">
        <v>191</v>
      </c>
      <c r="B18" s="1">
        <v>30</v>
      </c>
      <c r="C18" s="1">
        <f t="shared" si="0"/>
        <v>6</v>
      </c>
      <c r="D18" s="1">
        <v>6</v>
      </c>
      <c r="E18" s="1">
        <v>0</v>
      </c>
      <c r="F18" s="1">
        <v>0</v>
      </c>
      <c r="G18" s="1">
        <v>0</v>
      </c>
      <c r="H18" s="1">
        <v>24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2">
      <c r="A19" s="10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1" spans="1:12" x14ac:dyDescent="0.2">
      <c r="A21" s="1" t="s">
        <v>192</v>
      </c>
    </row>
    <row r="22" spans="1:12" x14ac:dyDescent="0.2">
      <c r="A22" s="2"/>
      <c r="B22" s="3"/>
      <c r="C22" s="13" t="s">
        <v>1</v>
      </c>
      <c r="D22" s="14"/>
      <c r="E22" s="14"/>
      <c r="F22" s="15"/>
      <c r="G22" s="3"/>
      <c r="H22" s="3"/>
      <c r="I22" s="3"/>
      <c r="J22" s="3"/>
      <c r="K22" s="3"/>
      <c r="L22" s="4"/>
    </row>
    <row r="23" spans="1:12" x14ac:dyDescent="0.2">
      <c r="A23" s="5" t="s">
        <v>193</v>
      </c>
      <c r="B23" s="6" t="s">
        <v>3</v>
      </c>
      <c r="C23" s="7" t="s">
        <v>3</v>
      </c>
      <c r="D23" s="7" t="s">
        <v>4</v>
      </c>
      <c r="E23" s="7" t="s">
        <v>5</v>
      </c>
      <c r="F23" s="7" t="s">
        <v>6</v>
      </c>
      <c r="G23" s="6" t="s">
        <v>7</v>
      </c>
      <c r="H23" s="6" t="s">
        <v>8</v>
      </c>
      <c r="I23" s="6" t="s">
        <v>9</v>
      </c>
      <c r="J23" s="6" t="s">
        <v>10</v>
      </c>
      <c r="K23" s="6" t="s">
        <v>11</v>
      </c>
      <c r="L23" s="8" t="s">
        <v>12</v>
      </c>
    </row>
    <row r="24" spans="1:12" x14ac:dyDescent="0.2">
      <c r="A24" s="1" t="s">
        <v>13</v>
      </c>
      <c r="B24" s="1">
        <v>16539</v>
      </c>
      <c r="C24" s="1">
        <f t="shared" si="0"/>
        <v>8192</v>
      </c>
      <c r="D24" s="1">
        <v>4012</v>
      </c>
      <c r="E24" s="1">
        <v>3718</v>
      </c>
      <c r="F24" s="1">
        <v>462</v>
      </c>
      <c r="G24" s="1">
        <v>989</v>
      </c>
      <c r="H24" s="1">
        <v>5895</v>
      </c>
      <c r="I24" s="1">
        <v>342</v>
      </c>
      <c r="J24" s="1">
        <v>198</v>
      </c>
      <c r="K24" s="1">
        <v>828</v>
      </c>
      <c r="L24" s="1">
        <v>96</v>
      </c>
    </row>
    <row r="25" spans="1:12" x14ac:dyDescent="0.2">
      <c r="A25" s="1" t="s">
        <v>194</v>
      </c>
      <c r="B25" s="1">
        <v>5019</v>
      </c>
      <c r="C25" s="1">
        <f t="shared" si="0"/>
        <v>3208</v>
      </c>
      <c r="D25" s="1">
        <v>1535</v>
      </c>
      <c r="E25" s="1">
        <v>1475</v>
      </c>
      <c r="F25" s="1">
        <v>198</v>
      </c>
      <c r="G25" s="1">
        <v>528</v>
      </c>
      <c r="H25" s="1">
        <v>1001</v>
      </c>
      <c r="I25" s="1">
        <v>24</v>
      </c>
      <c r="J25" s="1">
        <v>54</v>
      </c>
      <c r="K25" s="1">
        <v>144</v>
      </c>
      <c r="L25" s="1">
        <v>60</v>
      </c>
    </row>
    <row r="26" spans="1:12" x14ac:dyDescent="0.2">
      <c r="A26" s="1" t="s">
        <v>195</v>
      </c>
      <c r="B26" s="1">
        <v>2878</v>
      </c>
      <c r="C26" s="1">
        <f t="shared" si="0"/>
        <v>1440</v>
      </c>
      <c r="D26" s="1">
        <v>684</v>
      </c>
      <c r="E26" s="1">
        <v>636</v>
      </c>
      <c r="F26" s="1">
        <v>120</v>
      </c>
      <c r="G26" s="1">
        <v>102</v>
      </c>
      <c r="H26" s="1">
        <v>1079</v>
      </c>
      <c r="I26" s="1">
        <v>84</v>
      </c>
      <c r="J26" s="1">
        <v>42</v>
      </c>
      <c r="K26" s="1">
        <v>114</v>
      </c>
      <c r="L26" s="1">
        <v>18</v>
      </c>
    </row>
    <row r="27" spans="1:12" x14ac:dyDescent="0.2">
      <c r="A27" s="1" t="s">
        <v>196</v>
      </c>
      <c r="B27" s="1">
        <v>3304</v>
      </c>
      <c r="C27" s="1">
        <f t="shared" si="0"/>
        <v>1913</v>
      </c>
      <c r="D27" s="1">
        <v>1019</v>
      </c>
      <c r="E27" s="1">
        <v>846</v>
      </c>
      <c r="F27" s="1">
        <v>48</v>
      </c>
      <c r="G27" s="1">
        <v>234</v>
      </c>
      <c r="H27" s="1">
        <v>858</v>
      </c>
      <c r="I27" s="1">
        <v>66</v>
      </c>
      <c r="J27" s="1">
        <v>30</v>
      </c>
      <c r="K27" s="1">
        <v>192</v>
      </c>
      <c r="L27" s="1">
        <v>12</v>
      </c>
    </row>
    <row r="28" spans="1:12" x14ac:dyDescent="0.2">
      <c r="A28" s="1" t="s">
        <v>197</v>
      </c>
      <c r="B28" s="1">
        <v>1547</v>
      </c>
      <c r="C28" s="1">
        <f t="shared" si="0"/>
        <v>522</v>
      </c>
      <c r="D28" s="1">
        <v>228</v>
      </c>
      <c r="E28" s="1">
        <v>240</v>
      </c>
      <c r="F28" s="1">
        <v>54</v>
      </c>
      <c r="G28" s="1">
        <v>42</v>
      </c>
      <c r="H28" s="1">
        <v>678</v>
      </c>
      <c r="I28" s="1">
        <v>102</v>
      </c>
      <c r="J28" s="1">
        <v>30</v>
      </c>
      <c r="K28" s="1">
        <v>168</v>
      </c>
      <c r="L28" s="1">
        <v>6</v>
      </c>
    </row>
    <row r="29" spans="1:12" x14ac:dyDescent="0.2">
      <c r="A29" s="1" t="s">
        <v>198</v>
      </c>
      <c r="B29" s="1">
        <v>3790</v>
      </c>
      <c r="C29" s="1">
        <f t="shared" si="0"/>
        <v>1110</v>
      </c>
      <c r="D29" s="1">
        <v>546</v>
      </c>
      <c r="E29" s="1">
        <v>522</v>
      </c>
      <c r="F29" s="1">
        <v>42</v>
      </c>
      <c r="G29" s="1">
        <v>84</v>
      </c>
      <c r="H29" s="1">
        <v>2279</v>
      </c>
      <c r="I29" s="1">
        <v>66</v>
      </c>
      <c r="J29" s="1">
        <v>42</v>
      </c>
      <c r="K29" s="1">
        <v>210</v>
      </c>
      <c r="L29" s="1">
        <v>0</v>
      </c>
    </row>
    <row r="30" spans="1:12" x14ac:dyDescent="0.2">
      <c r="A30" s="10" t="s">
        <v>33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2" spans="1:12" x14ac:dyDescent="0.2">
      <c r="A32" s="1" t="s">
        <v>199</v>
      </c>
    </row>
    <row r="33" spans="1:12" x14ac:dyDescent="0.2">
      <c r="A33" s="2"/>
      <c r="B33" s="3"/>
      <c r="C33" s="13" t="s">
        <v>1</v>
      </c>
      <c r="D33" s="14"/>
      <c r="E33" s="14"/>
      <c r="F33" s="15"/>
      <c r="G33" s="3"/>
      <c r="H33" s="3"/>
      <c r="I33" s="3"/>
      <c r="J33" s="3"/>
      <c r="K33" s="3"/>
      <c r="L33" s="4"/>
    </row>
    <row r="34" spans="1:12" x14ac:dyDescent="0.2">
      <c r="A34" s="5" t="s">
        <v>200</v>
      </c>
      <c r="B34" s="6" t="s">
        <v>3</v>
      </c>
      <c r="C34" s="7" t="s">
        <v>3</v>
      </c>
      <c r="D34" s="7" t="s">
        <v>4</v>
      </c>
      <c r="E34" s="7" t="s">
        <v>5</v>
      </c>
      <c r="F34" s="7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6" t="s">
        <v>11</v>
      </c>
      <c r="L34" s="8" t="s">
        <v>12</v>
      </c>
    </row>
    <row r="35" spans="1:12" x14ac:dyDescent="0.2">
      <c r="A35" s="1" t="s">
        <v>3</v>
      </c>
      <c r="B35" s="1">
        <v>16557</v>
      </c>
      <c r="C35" s="1">
        <f t="shared" si="0"/>
        <v>8198</v>
      </c>
      <c r="D35" s="1">
        <v>4018</v>
      </c>
      <c r="E35" s="1">
        <v>3718</v>
      </c>
      <c r="F35" s="1">
        <v>462</v>
      </c>
      <c r="G35" s="1">
        <v>989</v>
      </c>
      <c r="H35" s="1">
        <v>5907</v>
      </c>
      <c r="I35" s="1">
        <v>342</v>
      </c>
      <c r="J35" s="1">
        <v>198</v>
      </c>
      <c r="K35" s="1">
        <v>828</v>
      </c>
      <c r="L35" s="1">
        <v>96</v>
      </c>
    </row>
    <row r="36" spans="1:12" x14ac:dyDescent="0.2">
      <c r="A36" s="1" t="s">
        <v>201</v>
      </c>
      <c r="B36" s="1">
        <v>8335</v>
      </c>
      <c r="C36" s="1">
        <f t="shared" si="0"/>
        <v>2884</v>
      </c>
      <c r="D36" s="1">
        <v>1379</v>
      </c>
      <c r="E36" s="1">
        <v>1469</v>
      </c>
      <c r="F36" s="1">
        <v>36</v>
      </c>
      <c r="G36" s="1">
        <v>312</v>
      </c>
      <c r="H36" s="1">
        <v>4066</v>
      </c>
      <c r="I36" s="1">
        <v>288</v>
      </c>
      <c r="J36" s="1">
        <v>132</v>
      </c>
      <c r="K36" s="1">
        <v>642</v>
      </c>
      <c r="L36" s="1">
        <v>12</v>
      </c>
    </row>
    <row r="37" spans="1:12" x14ac:dyDescent="0.2">
      <c r="A37" s="1" t="s">
        <v>202</v>
      </c>
      <c r="B37" s="1">
        <v>7772</v>
      </c>
      <c r="C37" s="1">
        <f t="shared" si="0"/>
        <v>5182</v>
      </c>
      <c r="D37" s="1">
        <v>2579</v>
      </c>
      <c r="E37" s="1">
        <v>2177</v>
      </c>
      <c r="F37" s="1">
        <v>426</v>
      </c>
      <c r="G37" s="1">
        <v>660</v>
      </c>
      <c r="H37" s="1">
        <v>1637</v>
      </c>
      <c r="I37" s="1">
        <v>42</v>
      </c>
      <c r="J37" s="1">
        <v>48</v>
      </c>
      <c r="K37" s="1">
        <v>126</v>
      </c>
      <c r="L37" s="1">
        <v>78</v>
      </c>
    </row>
    <row r="38" spans="1:12" x14ac:dyDescent="0.2">
      <c r="A38" s="1" t="s">
        <v>203</v>
      </c>
      <c r="B38" s="1">
        <v>450</v>
      </c>
      <c r="C38" s="1">
        <f t="shared" si="0"/>
        <v>132</v>
      </c>
      <c r="D38" s="1">
        <v>60</v>
      </c>
      <c r="E38" s="1">
        <v>72</v>
      </c>
      <c r="F38" s="1">
        <v>0</v>
      </c>
      <c r="G38" s="1">
        <v>18</v>
      </c>
      <c r="H38" s="1">
        <v>204</v>
      </c>
      <c r="I38" s="1">
        <v>12</v>
      </c>
      <c r="J38" s="1">
        <v>18</v>
      </c>
      <c r="K38" s="1">
        <v>60</v>
      </c>
      <c r="L38" s="1">
        <v>6</v>
      </c>
    </row>
    <row r="39" spans="1:12" x14ac:dyDescent="0.2">
      <c r="A39" s="10" t="s">
        <v>33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1" spans="1:12" x14ac:dyDescent="0.2">
      <c r="A41" s="1" t="s">
        <v>204</v>
      </c>
    </row>
    <row r="42" spans="1:12" x14ac:dyDescent="0.2">
      <c r="A42" s="2"/>
      <c r="B42" s="3"/>
      <c r="C42" s="13" t="s">
        <v>1</v>
      </c>
      <c r="D42" s="14"/>
      <c r="E42" s="14"/>
      <c r="F42" s="15"/>
      <c r="G42" s="3"/>
      <c r="H42" s="3"/>
      <c r="I42" s="3"/>
      <c r="J42" s="3"/>
      <c r="K42" s="3"/>
      <c r="L42" s="4"/>
    </row>
    <row r="43" spans="1:12" x14ac:dyDescent="0.2">
      <c r="A43" s="5" t="s">
        <v>205</v>
      </c>
      <c r="B43" s="6" t="s">
        <v>3</v>
      </c>
      <c r="C43" s="7" t="s">
        <v>3</v>
      </c>
      <c r="D43" s="7" t="s">
        <v>4</v>
      </c>
      <c r="E43" s="7" t="s">
        <v>5</v>
      </c>
      <c r="F43" s="7" t="s">
        <v>6</v>
      </c>
      <c r="G43" s="6" t="s">
        <v>7</v>
      </c>
      <c r="H43" s="6" t="s">
        <v>8</v>
      </c>
      <c r="I43" s="6" t="s">
        <v>9</v>
      </c>
      <c r="J43" s="6" t="s">
        <v>10</v>
      </c>
      <c r="K43" s="6" t="s">
        <v>11</v>
      </c>
      <c r="L43" s="8" t="s">
        <v>12</v>
      </c>
    </row>
    <row r="44" spans="1:12" x14ac:dyDescent="0.2">
      <c r="A44" s="1" t="s">
        <v>206</v>
      </c>
      <c r="B44" s="1">
        <v>40046</v>
      </c>
      <c r="C44" s="1">
        <v>21953</v>
      </c>
      <c r="D44" s="1">
        <v>10182</v>
      </c>
      <c r="E44" s="1">
        <v>10644</v>
      </c>
      <c r="F44" s="1">
        <v>1127</v>
      </c>
      <c r="G44" s="1">
        <v>2069</v>
      </c>
      <c r="H44" s="1">
        <v>13438</v>
      </c>
      <c r="I44" s="1">
        <v>863</v>
      </c>
      <c r="J44" s="1">
        <v>414</v>
      </c>
      <c r="K44" s="1">
        <v>1091</v>
      </c>
      <c r="L44" s="1">
        <v>216</v>
      </c>
    </row>
    <row r="45" spans="1:12" x14ac:dyDescent="0.2">
      <c r="A45" s="1" t="s">
        <v>207</v>
      </c>
      <c r="B45" s="1">
        <v>24257</v>
      </c>
      <c r="C45" s="1">
        <f>SUM(D45:F45)</f>
        <v>14099</v>
      </c>
      <c r="D45" s="1">
        <v>6303</v>
      </c>
      <c r="E45" s="1">
        <v>7160</v>
      </c>
      <c r="F45" s="1">
        <v>636</v>
      </c>
      <c r="G45" s="1">
        <v>1127</v>
      </c>
      <c r="H45" s="1">
        <v>7814</v>
      </c>
      <c r="I45" s="1">
        <v>540</v>
      </c>
      <c r="J45" s="1">
        <v>240</v>
      </c>
      <c r="K45" s="1">
        <v>306</v>
      </c>
      <c r="L45" s="1">
        <v>132</v>
      </c>
    </row>
    <row r="46" spans="1:12" x14ac:dyDescent="0.2">
      <c r="A46" s="1" t="s">
        <v>208</v>
      </c>
      <c r="B46" s="1">
        <v>15789</v>
      </c>
      <c r="C46" s="1">
        <f t="shared" si="0"/>
        <v>7856</v>
      </c>
      <c r="D46" s="1">
        <v>3880</v>
      </c>
      <c r="E46" s="1">
        <v>3484</v>
      </c>
      <c r="F46" s="1">
        <v>492</v>
      </c>
      <c r="G46" s="1">
        <v>941</v>
      </c>
      <c r="H46" s="1">
        <v>5625</v>
      </c>
      <c r="I46" s="1">
        <v>324</v>
      </c>
      <c r="J46" s="1">
        <v>174</v>
      </c>
      <c r="K46" s="1">
        <v>786</v>
      </c>
      <c r="L46" s="1">
        <v>84</v>
      </c>
    </row>
    <row r="47" spans="1:12" x14ac:dyDescent="0.2">
      <c r="A47" s="1" t="s">
        <v>209</v>
      </c>
      <c r="B47" s="1">
        <v>258</v>
      </c>
      <c r="C47" s="1">
        <f t="shared" si="0"/>
        <v>120</v>
      </c>
      <c r="D47" s="1">
        <v>42</v>
      </c>
      <c r="E47" s="1">
        <v>78</v>
      </c>
      <c r="F47" s="1">
        <v>0</v>
      </c>
      <c r="G47" s="1">
        <v>24</v>
      </c>
      <c r="H47" s="1">
        <v>108</v>
      </c>
      <c r="I47" s="1">
        <v>0</v>
      </c>
      <c r="J47" s="1">
        <v>6</v>
      </c>
      <c r="K47" s="1">
        <v>0</v>
      </c>
      <c r="L47" s="1">
        <v>0</v>
      </c>
    </row>
    <row r="48" spans="1:12" x14ac:dyDescent="0.2">
      <c r="A48" s="1" t="s">
        <v>210</v>
      </c>
      <c r="B48" s="1">
        <v>426</v>
      </c>
      <c r="C48" s="1">
        <f t="shared" si="0"/>
        <v>222</v>
      </c>
      <c r="D48" s="1">
        <v>108</v>
      </c>
      <c r="E48" s="1">
        <v>102</v>
      </c>
      <c r="F48" s="1">
        <v>12</v>
      </c>
      <c r="G48" s="1">
        <v>36</v>
      </c>
      <c r="H48" s="1">
        <v>126</v>
      </c>
      <c r="I48" s="1">
        <v>0</v>
      </c>
      <c r="J48" s="1">
        <v>6</v>
      </c>
      <c r="K48" s="1">
        <v>36</v>
      </c>
      <c r="L48" s="1">
        <v>0</v>
      </c>
    </row>
    <row r="49" spans="1:12" x14ac:dyDescent="0.2">
      <c r="A49" s="1" t="s">
        <v>211</v>
      </c>
      <c r="B49" s="1">
        <v>654</v>
      </c>
      <c r="C49" s="1">
        <f t="shared" si="0"/>
        <v>306</v>
      </c>
      <c r="D49" s="1">
        <v>78</v>
      </c>
      <c r="E49" s="1">
        <v>210</v>
      </c>
      <c r="F49" s="1">
        <v>18</v>
      </c>
      <c r="G49" s="1">
        <v>24</v>
      </c>
      <c r="H49" s="1">
        <v>276</v>
      </c>
      <c r="I49" s="1">
        <v>6</v>
      </c>
      <c r="J49" s="1">
        <v>18</v>
      </c>
      <c r="K49" s="1">
        <v>18</v>
      </c>
      <c r="L49" s="1">
        <v>6</v>
      </c>
    </row>
    <row r="50" spans="1:12" x14ac:dyDescent="0.2">
      <c r="A50" s="1" t="s">
        <v>212</v>
      </c>
      <c r="B50" s="1">
        <v>1577</v>
      </c>
      <c r="C50" s="1">
        <f t="shared" si="0"/>
        <v>738</v>
      </c>
      <c r="D50" s="1">
        <v>234</v>
      </c>
      <c r="E50" s="1">
        <v>486</v>
      </c>
      <c r="F50" s="1">
        <v>18</v>
      </c>
      <c r="G50" s="1">
        <v>132</v>
      </c>
      <c r="H50" s="1">
        <v>588</v>
      </c>
      <c r="I50" s="1">
        <v>24</v>
      </c>
      <c r="J50" s="1">
        <v>30</v>
      </c>
      <c r="K50" s="1">
        <v>66</v>
      </c>
      <c r="L50" s="1">
        <v>0</v>
      </c>
    </row>
    <row r="51" spans="1:12" x14ac:dyDescent="0.2">
      <c r="A51" s="1" t="s">
        <v>213</v>
      </c>
      <c r="B51" s="1">
        <v>12875</v>
      </c>
      <c r="C51" s="1">
        <f t="shared" si="0"/>
        <v>6471</v>
      </c>
      <c r="D51" s="1">
        <v>3418</v>
      </c>
      <c r="E51" s="1">
        <v>2609</v>
      </c>
      <c r="F51" s="1">
        <v>444</v>
      </c>
      <c r="G51" s="1">
        <v>726</v>
      </c>
      <c r="H51" s="1">
        <v>4527</v>
      </c>
      <c r="I51" s="1">
        <v>294</v>
      </c>
      <c r="J51" s="1">
        <v>114</v>
      </c>
      <c r="K51" s="1">
        <v>666</v>
      </c>
      <c r="L51" s="1">
        <v>78</v>
      </c>
    </row>
    <row r="52" spans="1:12" x14ac:dyDescent="0.2">
      <c r="A52" s="1" t="s">
        <v>214</v>
      </c>
    </row>
    <row r="53" spans="1:12" x14ac:dyDescent="0.2">
      <c r="A53" s="1" t="s">
        <v>215</v>
      </c>
      <c r="B53" s="1">
        <v>192</v>
      </c>
      <c r="C53" s="1">
        <f t="shared" si="0"/>
        <v>72</v>
      </c>
      <c r="D53" s="1">
        <v>36</v>
      </c>
      <c r="E53" s="1">
        <v>36</v>
      </c>
      <c r="F53" s="1">
        <v>0</v>
      </c>
      <c r="G53" s="1">
        <v>6</v>
      </c>
      <c r="H53" s="1">
        <v>108</v>
      </c>
      <c r="I53" s="1">
        <v>0</v>
      </c>
      <c r="J53" s="1">
        <v>0</v>
      </c>
      <c r="K53" s="1">
        <v>6</v>
      </c>
      <c r="L53" s="1">
        <v>0</v>
      </c>
    </row>
    <row r="54" spans="1:12" x14ac:dyDescent="0.2">
      <c r="A54" s="1" t="s">
        <v>216</v>
      </c>
      <c r="B54" s="1">
        <v>696</v>
      </c>
      <c r="C54" s="1">
        <f t="shared" si="0"/>
        <v>306</v>
      </c>
      <c r="D54" s="1">
        <v>96</v>
      </c>
      <c r="E54" s="1">
        <v>180</v>
      </c>
      <c r="F54" s="1">
        <v>30</v>
      </c>
      <c r="G54" s="1">
        <v>30</v>
      </c>
      <c r="H54" s="1">
        <v>276</v>
      </c>
      <c r="I54" s="1">
        <v>18</v>
      </c>
      <c r="J54" s="1">
        <v>12</v>
      </c>
      <c r="K54" s="1">
        <v>54</v>
      </c>
      <c r="L54" s="1">
        <v>0</v>
      </c>
    </row>
    <row r="55" spans="1:12" x14ac:dyDescent="0.2">
      <c r="A55" s="1" t="s">
        <v>217</v>
      </c>
      <c r="B55" s="1">
        <v>14086</v>
      </c>
      <c r="C55" s="1">
        <f t="shared" si="0"/>
        <v>7208</v>
      </c>
      <c r="D55" s="1">
        <v>3634</v>
      </c>
      <c r="E55" s="1">
        <v>3118</v>
      </c>
      <c r="F55" s="1">
        <v>456</v>
      </c>
      <c r="G55" s="1">
        <v>852</v>
      </c>
      <c r="H55" s="1">
        <v>4881</v>
      </c>
      <c r="I55" s="1">
        <v>258</v>
      </c>
      <c r="J55" s="1">
        <v>156</v>
      </c>
      <c r="K55" s="1">
        <v>654</v>
      </c>
      <c r="L55" s="1">
        <v>78</v>
      </c>
    </row>
    <row r="56" spans="1:12" x14ac:dyDescent="0.2">
      <c r="A56" s="1" t="s">
        <v>218</v>
      </c>
      <c r="B56" s="1">
        <v>816</v>
      </c>
      <c r="C56" s="1">
        <f t="shared" si="0"/>
        <v>270</v>
      </c>
      <c r="D56" s="1">
        <v>114</v>
      </c>
      <c r="E56" s="1">
        <v>150</v>
      </c>
      <c r="F56" s="1">
        <v>6</v>
      </c>
      <c r="G56" s="1">
        <v>54</v>
      </c>
      <c r="H56" s="1">
        <v>360</v>
      </c>
      <c r="I56" s="1">
        <v>48</v>
      </c>
      <c r="J56" s="1">
        <v>6</v>
      </c>
      <c r="K56" s="1">
        <v>72</v>
      </c>
      <c r="L56" s="1">
        <v>6</v>
      </c>
    </row>
    <row r="57" spans="1:12" x14ac:dyDescent="0.2">
      <c r="A57" s="10" t="s">
        <v>33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mergeCells count="4">
    <mergeCell ref="C2:F2"/>
    <mergeCell ref="C22:F22"/>
    <mergeCell ref="C33:F33"/>
    <mergeCell ref="C42:F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96388-E98C-48AD-A9FD-00DE4FE26CE4}">
  <dimension ref="A1:L57"/>
  <sheetViews>
    <sheetView view="pageBreakPreview" zoomScaleNormal="100" zoomScaleSheetLayoutView="100" workbookViewId="0">
      <selection activeCell="N15" sqref="N15"/>
    </sheetView>
  </sheetViews>
  <sheetFormatPr defaultRowHeight="10.199999999999999" x14ac:dyDescent="0.2"/>
  <cols>
    <col min="1" max="1" width="8.88671875" style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0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2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14</v>
      </c>
      <c r="B5" s="1">
        <v>5781</v>
      </c>
      <c r="C5" s="1">
        <f t="shared" ref="C5:C55" si="0">SUM(D5:F5)</f>
        <v>5223</v>
      </c>
      <c r="D5" s="1">
        <v>2009</v>
      </c>
      <c r="E5" s="1">
        <v>3130</v>
      </c>
      <c r="F5" s="1">
        <v>84</v>
      </c>
      <c r="G5" s="1">
        <v>306</v>
      </c>
      <c r="H5" s="1">
        <v>180</v>
      </c>
      <c r="I5" s="1">
        <v>6</v>
      </c>
      <c r="J5" s="1">
        <v>12</v>
      </c>
      <c r="K5" s="1">
        <v>12</v>
      </c>
      <c r="L5" s="1">
        <v>42</v>
      </c>
    </row>
    <row r="6" spans="1:12" x14ac:dyDescent="0.2">
      <c r="A6" s="1" t="s">
        <v>15</v>
      </c>
      <c r="B6" s="1">
        <v>6093</v>
      </c>
      <c r="C6" s="1">
        <f t="shared" si="0"/>
        <v>5253</v>
      </c>
      <c r="D6" s="1">
        <v>2063</v>
      </c>
      <c r="E6" s="1">
        <v>3082</v>
      </c>
      <c r="F6" s="1">
        <v>108</v>
      </c>
      <c r="G6" s="1">
        <v>480</v>
      </c>
      <c r="H6" s="1">
        <v>174</v>
      </c>
      <c r="I6" s="1">
        <v>18</v>
      </c>
      <c r="J6" s="1">
        <v>42</v>
      </c>
      <c r="K6" s="1">
        <v>42</v>
      </c>
      <c r="L6" s="1">
        <v>84</v>
      </c>
    </row>
    <row r="7" spans="1:12" x14ac:dyDescent="0.2">
      <c r="A7" s="1" t="s">
        <v>16</v>
      </c>
      <c r="B7" s="1">
        <v>6560</v>
      </c>
      <c r="C7" s="1">
        <f t="shared" si="0"/>
        <v>5835</v>
      </c>
      <c r="D7" s="1">
        <v>2315</v>
      </c>
      <c r="E7" s="1">
        <v>3406</v>
      </c>
      <c r="F7" s="1">
        <v>114</v>
      </c>
      <c r="G7" s="1">
        <v>288</v>
      </c>
      <c r="H7" s="1">
        <v>306</v>
      </c>
      <c r="I7" s="1">
        <v>24</v>
      </c>
      <c r="J7" s="1">
        <v>60</v>
      </c>
      <c r="K7" s="1">
        <v>24</v>
      </c>
      <c r="L7" s="1">
        <v>24</v>
      </c>
    </row>
    <row r="8" spans="1:12" x14ac:dyDescent="0.2">
      <c r="A8" s="1" t="s">
        <v>17</v>
      </c>
      <c r="B8" s="1">
        <v>5991</v>
      </c>
      <c r="C8" s="1">
        <f t="shared" si="0"/>
        <v>5067</v>
      </c>
      <c r="D8" s="1">
        <v>2183</v>
      </c>
      <c r="E8" s="1">
        <v>2800</v>
      </c>
      <c r="F8" s="1">
        <v>84</v>
      </c>
      <c r="G8" s="1">
        <v>420</v>
      </c>
      <c r="H8" s="1">
        <v>426</v>
      </c>
      <c r="I8" s="1">
        <v>42</v>
      </c>
      <c r="J8" s="1">
        <v>18</v>
      </c>
      <c r="K8" s="1">
        <v>18</v>
      </c>
      <c r="L8" s="1">
        <v>0</v>
      </c>
    </row>
    <row r="9" spans="1:12" x14ac:dyDescent="0.2">
      <c r="A9" s="1" t="s">
        <v>18</v>
      </c>
      <c r="B9" s="1">
        <v>4096</v>
      </c>
      <c r="C9" s="1">
        <f t="shared" si="0"/>
        <v>3058</v>
      </c>
      <c r="D9" s="1">
        <v>1307</v>
      </c>
      <c r="E9" s="1">
        <v>1691</v>
      </c>
      <c r="F9" s="1">
        <v>60</v>
      </c>
      <c r="G9" s="1">
        <v>150</v>
      </c>
      <c r="H9" s="1">
        <v>714</v>
      </c>
      <c r="I9" s="1">
        <v>72</v>
      </c>
      <c r="J9" s="1">
        <v>36</v>
      </c>
      <c r="K9" s="1">
        <v>42</v>
      </c>
      <c r="L9" s="1">
        <v>24</v>
      </c>
    </row>
    <row r="10" spans="1:12" x14ac:dyDescent="0.2">
      <c r="A10" s="1" t="s">
        <v>19</v>
      </c>
      <c r="B10" s="1">
        <v>3538</v>
      </c>
      <c r="C10" s="1">
        <f t="shared" si="0"/>
        <v>2344</v>
      </c>
      <c r="D10" s="1">
        <v>1037</v>
      </c>
      <c r="E10" s="1">
        <v>1253</v>
      </c>
      <c r="F10" s="1">
        <v>54</v>
      </c>
      <c r="G10" s="1">
        <v>210</v>
      </c>
      <c r="H10" s="1">
        <v>768</v>
      </c>
      <c r="I10" s="1">
        <v>24</v>
      </c>
      <c r="J10" s="1">
        <v>30</v>
      </c>
      <c r="K10" s="1">
        <v>132</v>
      </c>
      <c r="L10" s="1">
        <v>30</v>
      </c>
    </row>
    <row r="11" spans="1:12" x14ac:dyDescent="0.2">
      <c r="A11" s="1" t="s">
        <v>20</v>
      </c>
      <c r="B11" s="1">
        <v>3010</v>
      </c>
      <c r="C11" s="1">
        <f t="shared" si="0"/>
        <v>1608</v>
      </c>
      <c r="D11" s="1">
        <v>768</v>
      </c>
      <c r="E11" s="1">
        <v>774</v>
      </c>
      <c r="F11" s="1">
        <v>66</v>
      </c>
      <c r="G11" s="1">
        <v>216</v>
      </c>
      <c r="H11" s="1">
        <v>947</v>
      </c>
      <c r="I11" s="1">
        <v>36</v>
      </c>
      <c r="J11" s="1">
        <v>48</v>
      </c>
      <c r="K11" s="1">
        <v>132</v>
      </c>
      <c r="L11" s="1">
        <v>24</v>
      </c>
    </row>
    <row r="12" spans="1:12" x14ac:dyDescent="0.2">
      <c r="A12" s="1" t="s">
        <v>21</v>
      </c>
      <c r="B12" s="1">
        <v>3628</v>
      </c>
      <c r="C12" s="1">
        <f t="shared" si="0"/>
        <v>1494</v>
      </c>
      <c r="D12" s="1">
        <v>756</v>
      </c>
      <c r="E12" s="1">
        <v>684</v>
      </c>
      <c r="F12" s="1">
        <v>54</v>
      </c>
      <c r="G12" s="1">
        <v>240</v>
      </c>
      <c r="H12" s="1">
        <v>1559</v>
      </c>
      <c r="I12" s="1">
        <v>90</v>
      </c>
      <c r="J12" s="1">
        <v>60</v>
      </c>
      <c r="K12" s="1">
        <v>156</v>
      </c>
      <c r="L12" s="1">
        <v>30</v>
      </c>
    </row>
    <row r="13" spans="1:12" x14ac:dyDescent="0.2">
      <c r="A13" s="1" t="s">
        <v>22</v>
      </c>
      <c r="B13" s="1">
        <v>3400</v>
      </c>
      <c r="C13" s="1">
        <f t="shared" si="0"/>
        <v>1254</v>
      </c>
      <c r="D13" s="1">
        <v>696</v>
      </c>
      <c r="E13" s="1">
        <v>486</v>
      </c>
      <c r="F13" s="1">
        <v>72</v>
      </c>
      <c r="G13" s="1">
        <v>168</v>
      </c>
      <c r="H13" s="1">
        <v>1661</v>
      </c>
      <c r="I13" s="1">
        <v>156</v>
      </c>
      <c r="J13" s="1">
        <v>42</v>
      </c>
      <c r="K13" s="1">
        <v>114</v>
      </c>
      <c r="L13" s="1">
        <v>6</v>
      </c>
    </row>
    <row r="14" spans="1:12" x14ac:dyDescent="0.2">
      <c r="A14" s="1" t="s">
        <v>23</v>
      </c>
      <c r="B14" s="1">
        <v>3670</v>
      </c>
      <c r="C14" s="1">
        <f t="shared" si="0"/>
        <v>1326</v>
      </c>
      <c r="D14" s="1">
        <v>696</v>
      </c>
      <c r="E14" s="1">
        <v>498</v>
      </c>
      <c r="F14" s="1">
        <v>132</v>
      </c>
      <c r="G14" s="1">
        <v>174</v>
      </c>
      <c r="H14" s="1">
        <v>1889</v>
      </c>
      <c r="I14" s="1">
        <v>138</v>
      </c>
      <c r="J14" s="1">
        <v>12</v>
      </c>
      <c r="K14" s="1">
        <v>126</v>
      </c>
      <c r="L14" s="1">
        <v>6</v>
      </c>
    </row>
    <row r="15" spans="1:12" x14ac:dyDescent="0.2">
      <c r="A15" s="1" t="s">
        <v>24</v>
      </c>
      <c r="B15" s="1">
        <v>3274</v>
      </c>
      <c r="C15" s="1">
        <f t="shared" si="0"/>
        <v>1110</v>
      </c>
      <c r="D15" s="1">
        <v>564</v>
      </c>
      <c r="E15" s="1">
        <v>432</v>
      </c>
      <c r="F15" s="1">
        <v>114</v>
      </c>
      <c r="G15" s="1">
        <v>120</v>
      </c>
      <c r="H15" s="1">
        <v>1739</v>
      </c>
      <c r="I15" s="1">
        <v>108</v>
      </c>
      <c r="J15" s="1">
        <v>60</v>
      </c>
      <c r="K15" s="1">
        <v>120</v>
      </c>
      <c r="L15" s="1">
        <v>18</v>
      </c>
    </row>
    <row r="16" spans="1:12" x14ac:dyDescent="0.2">
      <c r="A16" s="1" t="s">
        <v>25</v>
      </c>
      <c r="B16" s="1">
        <v>2830</v>
      </c>
      <c r="C16" s="1">
        <f t="shared" si="0"/>
        <v>1146</v>
      </c>
      <c r="D16" s="1">
        <v>492</v>
      </c>
      <c r="E16" s="1">
        <v>534</v>
      </c>
      <c r="F16" s="1">
        <v>120</v>
      </c>
      <c r="G16" s="1">
        <v>138</v>
      </c>
      <c r="H16" s="1">
        <v>1337</v>
      </c>
      <c r="I16" s="1">
        <v>54</v>
      </c>
      <c r="J16" s="1">
        <v>42</v>
      </c>
      <c r="K16" s="1">
        <v>90</v>
      </c>
      <c r="L16" s="1">
        <v>24</v>
      </c>
    </row>
    <row r="17" spans="1:12" x14ac:dyDescent="0.2">
      <c r="A17" s="1" t="s">
        <v>26</v>
      </c>
      <c r="B17" s="1">
        <v>2123</v>
      </c>
      <c r="C17" s="1">
        <f t="shared" si="0"/>
        <v>852</v>
      </c>
      <c r="D17" s="1">
        <v>396</v>
      </c>
      <c r="E17" s="1">
        <v>342</v>
      </c>
      <c r="F17" s="1">
        <v>114</v>
      </c>
      <c r="G17" s="1">
        <v>78</v>
      </c>
      <c r="H17" s="1">
        <v>983</v>
      </c>
      <c r="I17" s="1">
        <v>60</v>
      </c>
      <c r="J17" s="1">
        <v>30</v>
      </c>
      <c r="K17" s="1">
        <v>102</v>
      </c>
      <c r="L17" s="1">
        <v>18</v>
      </c>
    </row>
    <row r="18" spans="1:12" x14ac:dyDescent="0.2">
      <c r="A18" s="1" t="s">
        <v>27</v>
      </c>
      <c r="B18" s="1">
        <v>2351</v>
      </c>
      <c r="C18" s="1">
        <f t="shared" si="0"/>
        <v>1206</v>
      </c>
      <c r="D18" s="1">
        <v>612</v>
      </c>
      <c r="E18" s="1">
        <v>444</v>
      </c>
      <c r="F18" s="1">
        <v>150</v>
      </c>
      <c r="G18" s="1">
        <v>90</v>
      </c>
      <c r="H18" s="1">
        <v>941</v>
      </c>
      <c r="I18" s="1">
        <v>36</v>
      </c>
      <c r="J18" s="1">
        <v>24</v>
      </c>
      <c r="K18" s="1">
        <v>42</v>
      </c>
      <c r="L18" s="1">
        <v>12</v>
      </c>
    </row>
    <row r="19" spans="1:12" x14ac:dyDescent="0.2">
      <c r="A19" s="1" t="s">
        <v>28</v>
      </c>
      <c r="B19" s="1">
        <v>1091</v>
      </c>
      <c r="C19" s="1">
        <f t="shared" si="0"/>
        <v>612</v>
      </c>
      <c r="D19" s="1">
        <v>276</v>
      </c>
      <c r="E19" s="1">
        <v>234</v>
      </c>
      <c r="F19" s="1">
        <v>102</v>
      </c>
      <c r="G19" s="1">
        <v>30</v>
      </c>
      <c r="H19" s="1">
        <v>366</v>
      </c>
      <c r="I19" s="1">
        <v>42</v>
      </c>
      <c r="J19" s="1">
        <v>6</v>
      </c>
      <c r="K19" s="1">
        <v>12</v>
      </c>
      <c r="L19" s="1">
        <v>24</v>
      </c>
    </row>
    <row r="20" spans="1:12" x14ac:dyDescent="0.2">
      <c r="A20" s="1" t="s">
        <v>29</v>
      </c>
      <c r="B20" s="9">
        <v>25.3</v>
      </c>
      <c r="C20" s="9" t="s">
        <v>30</v>
      </c>
      <c r="D20" s="9">
        <v>18.899999999999999</v>
      </c>
      <c r="E20" s="9">
        <v>15.5</v>
      </c>
      <c r="F20" s="9">
        <v>45.7</v>
      </c>
      <c r="G20" s="9">
        <v>22</v>
      </c>
      <c r="H20" s="9">
        <v>45.7</v>
      </c>
      <c r="I20" s="9">
        <v>44.5</v>
      </c>
      <c r="J20" s="9">
        <v>36.200000000000003</v>
      </c>
      <c r="K20" s="9">
        <v>41.1</v>
      </c>
      <c r="L20" s="9">
        <v>26.5</v>
      </c>
    </row>
    <row r="22" spans="1:12" x14ac:dyDescent="0.2">
      <c r="A22" s="1" t="s">
        <v>31</v>
      </c>
      <c r="B22" s="1">
        <v>28238</v>
      </c>
      <c r="C22" s="1">
        <f t="shared" si="0"/>
        <v>18290</v>
      </c>
      <c r="D22" s="1">
        <v>7622</v>
      </c>
      <c r="E22" s="1">
        <v>10026</v>
      </c>
      <c r="F22" s="1">
        <v>642</v>
      </c>
      <c r="G22" s="1">
        <v>1445</v>
      </c>
      <c r="H22" s="1">
        <v>7022</v>
      </c>
      <c r="I22" s="1">
        <v>432</v>
      </c>
      <c r="J22" s="1">
        <v>282</v>
      </c>
      <c r="K22" s="1">
        <v>576</v>
      </c>
      <c r="L22" s="1">
        <v>192</v>
      </c>
    </row>
    <row r="23" spans="1:12" x14ac:dyDescent="0.2">
      <c r="A23" s="1" t="s">
        <v>14</v>
      </c>
      <c r="B23" s="1">
        <v>3112</v>
      </c>
      <c r="C23" s="1">
        <f t="shared" si="0"/>
        <v>2818</v>
      </c>
      <c r="D23" s="1">
        <v>1037</v>
      </c>
      <c r="E23" s="1">
        <v>1739</v>
      </c>
      <c r="F23" s="1">
        <v>42</v>
      </c>
      <c r="G23" s="1">
        <v>174</v>
      </c>
      <c r="H23" s="1">
        <v>96</v>
      </c>
      <c r="I23" s="1">
        <v>0</v>
      </c>
      <c r="J23" s="1">
        <v>0</v>
      </c>
      <c r="K23" s="1">
        <v>12</v>
      </c>
      <c r="L23" s="1">
        <v>12</v>
      </c>
    </row>
    <row r="24" spans="1:12" x14ac:dyDescent="0.2">
      <c r="A24" s="1" t="s">
        <v>15</v>
      </c>
      <c r="B24" s="1">
        <v>3040</v>
      </c>
      <c r="C24" s="1">
        <f t="shared" si="0"/>
        <v>2614</v>
      </c>
      <c r="D24" s="1">
        <v>971</v>
      </c>
      <c r="E24" s="1">
        <v>1595</v>
      </c>
      <c r="F24" s="1">
        <v>48</v>
      </c>
      <c r="G24" s="1">
        <v>234</v>
      </c>
      <c r="H24" s="1">
        <v>84</v>
      </c>
      <c r="I24" s="1">
        <v>6</v>
      </c>
      <c r="J24" s="1">
        <v>30</v>
      </c>
      <c r="K24" s="1">
        <v>24</v>
      </c>
      <c r="L24" s="1">
        <v>48</v>
      </c>
    </row>
    <row r="25" spans="1:12" x14ac:dyDescent="0.2">
      <c r="A25" s="1" t="s">
        <v>16</v>
      </c>
      <c r="B25" s="1">
        <v>3520</v>
      </c>
      <c r="C25" s="1">
        <f t="shared" si="0"/>
        <v>3094</v>
      </c>
      <c r="D25" s="1">
        <v>1175</v>
      </c>
      <c r="E25" s="1">
        <v>1865</v>
      </c>
      <c r="F25" s="1">
        <v>54</v>
      </c>
      <c r="G25" s="1">
        <v>174</v>
      </c>
      <c r="H25" s="1">
        <v>186</v>
      </c>
      <c r="I25" s="1">
        <v>6</v>
      </c>
      <c r="J25" s="1">
        <v>48</v>
      </c>
      <c r="K25" s="1">
        <v>6</v>
      </c>
      <c r="L25" s="1">
        <v>6</v>
      </c>
    </row>
    <row r="26" spans="1:12" x14ac:dyDescent="0.2">
      <c r="A26" s="1" t="s">
        <v>17</v>
      </c>
      <c r="B26" s="1">
        <v>2992</v>
      </c>
      <c r="C26" s="1">
        <f t="shared" si="0"/>
        <v>2584</v>
      </c>
      <c r="D26" s="1">
        <v>1073</v>
      </c>
      <c r="E26" s="1">
        <v>1487</v>
      </c>
      <c r="F26" s="1">
        <v>24</v>
      </c>
      <c r="G26" s="1">
        <v>162</v>
      </c>
      <c r="H26" s="1">
        <v>204</v>
      </c>
      <c r="I26" s="1">
        <v>18</v>
      </c>
      <c r="J26" s="1">
        <v>12</v>
      </c>
      <c r="K26" s="1">
        <v>12</v>
      </c>
      <c r="L26" s="1">
        <v>0</v>
      </c>
    </row>
    <row r="27" spans="1:12" x14ac:dyDescent="0.2">
      <c r="A27" s="1" t="s">
        <v>18</v>
      </c>
      <c r="B27" s="1">
        <v>1973</v>
      </c>
      <c r="C27" s="1">
        <f t="shared" si="0"/>
        <v>1440</v>
      </c>
      <c r="D27" s="1">
        <v>606</v>
      </c>
      <c r="E27" s="1">
        <v>798</v>
      </c>
      <c r="F27" s="1">
        <v>36</v>
      </c>
      <c r="G27" s="1">
        <v>60</v>
      </c>
      <c r="H27" s="1">
        <v>390</v>
      </c>
      <c r="I27" s="1">
        <v>36</v>
      </c>
      <c r="J27" s="1">
        <v>18</v>
      </c>
      <c r="K27" s="1">
        <v>12</v>
      </c>
      <c r="L27" s="1">
        <v>18</v>
      </c>
    </row>
    <row r="28" spans="1:12" x14ac:dyDescent="0.2">
      <c r="A28" s="1" t="s">
        <v>19</v>
      </c>
      <c r="B28" s="1">
        <v>1637</v>
      </c>
      <c r="C28" s="1">
        <f t="shared" si="0"/>
        <v>1044</v>
      </c>
      <c r="D28" s="1">
        <v>462</v>
      </c>
      <c r="E28" s="1">
        <v>558</v>
      </c>
      <c r="F28" s="1">
        <v>24</v>
      </c>
      <c r="G28" s="1">
        <v>96</v>
      </c>
      <c r="H28" s="1">
        <v>414</v>
      </c>
      <c r="I28" s="1">
        <v>6</v>
      </c>
      <c r="J28" s="1">
        <v>18</v>
      </c>
      <c r="K28" s="1">
        <v>48</v>
      </c>
      <c r="L28" s="1">
        <v>12</v>
      </c>
    </row>
    <row r="29" spans="1:12" x14ac:dyDescent="0.2">
      <c r="A29" s="1" t="s">
        <v>20</v>
      </c>
      <c r="B29" s="1">
        <v>1421</v>
      </c>
      <c r="C29" s="1">
        <f t="shared" si="0"/>
        <v>714</v>
      </c>
      <c r="D29" s="1">
        <v>324</v>
      </c>
      <c r="E29" s="1">
        <v>354</v>
      </c>
      <c r="F29" s="1">
        <v>36</v>
      </c>
      <c r="G29" s="1">
        <v>96</v>
      </c>
      <c r="H29" s="1">
        <v>504</v>
      </c>
      <c r="I29" s="1">
        <v>18</v>
      </c>
      <c r="J29" s="1">
        <v>24</v>
      </c>
      <c r="K29" s="1">
        <v>66</v>
      </c>
      <c r="L29" s="1">
        <v>0</v>
      </c>
    </row>
    <row r="30" spans="1:12" x14ac:dyDescent="0.2">
      <c r="A30" s="1" t="s">
        <v>21</v>
      </c>
      <c r="B30" s="1">
        <v>1739</v>
      </c>
      <c r="C30" s="1">
        <f t="shared" si="0"/>
        <v>648</v>
      </c>
      <c r="D30" s="1">
        <v>342</v>
      </c>
      <c r="E30" s="1">
        <v>276</v>
      </c>
      <c r="F30" s="1">
        <v>30</v>
      </c>
      <c r="G30" s="1">
        <v>96</v>
      </c>
      <c r="H30" s="1">
        <v>810</v>
      </c>
      <c r="I30" s="1">
        <v>30</v>
      </c>
      <c r="J30" s="1">
        <v>36</v>
      </c>
      <c r="K30" s="1">
        <v>96</v>
      </c>
      <c r="L30" s="1">
        <v>24</v>
      </c>
    </row>
    <row r="31" spans="1:12" x14ac:dyDescent="0.2">
      <c r="A31" s="1" t="s">
        <v>22</v>
      </c>
      <c r="B31" s="1">
        <v>1553</v>
      </c>
      <c r="C31" s="1">
        <f t="shared" si="0"/>
        <v>552</v>
      </c>
      <c r="D31" s="1">
        <v>294</v>
      </c>
      <c r="E31" s="1">
        <v>210</v>
      </c>
      <c r="F31" s="1">
        <v>48</v>
      </c>
      <c r="G31" s="1">
        <v>36</v>
      </c>
      <c r="H31" s="1">
        <v>816</v>
      </c>
      <c r="I31" s="1">
        <v>78</v>
      </c>
      <c r="J31" s="1">
        <v>6</v>
      </c>
      <c r="K31" s="1">
        <v>60</v>
      </c>
      <c r="L31" s="1">
        <v>6</v>
      </c>
    </row>
    <row r="32" spans="1:12" x14ac:dyDescent="0.2">
      <c r="A32" s="1" t="s">
        <v>23</v>
      </c>
      <c r="B32" s="1">
        <v>1757</v>
      </c>
      <c r="C32" s="1">
        <f t="shared" si="0"/>
        <v>546</v>
      </c>
      <c r="D32" s="1">
        <v>288</v>
      </c>
      <c r="E32" s="1">
        <v>228</v>
      </c>
      <c r="F32" s="1">
        <v>30</v>
      </c>
      <c r="G32" s="1">
        <v>96</v>
      </c>
      <c r="H32" s="1">
        <v>959</v>
      </c>
      <c r="I32" s="1">
        <v>84</v>
      </c>
      <c r="J32" s="1">
        <v>12</v>
      </c>
      <c r="K32" s="1">
        <v>60</v>
      </c>
      <c r="L32" s="1">
        <v>0</v>
      </c>
    </row>
    <row r="33" spans="1:12" x14ac:dyDescent="0.2">
      <c r="A33" s="1" t="s">
        <v>24</v>
      </c>
      <c r="B33" s="1">
        <v>1481</v>
      </c>
      <c r="C33" s="1">
        <f t="shared" si="0"/>
        <v>468</v>
      </c>
      <c r="D33" s="1">
        <v>204</v>
      </c>
      <c r="E33" s="1">
        <v>204</v>
      </c>
      <c r="F33" s="1">
        <v>60</v>
      </c>
      <c r="G33" s="1">
        <v>36</v>
      </c>
      <c r="H33" s="1">
        <v>822</v>
      </c>
      <c r="I33" s="1">
        <v>54</v>
      </c>
      <c r="J33" s="1">
        <v>30</v>
      </c>
      <c r="K33" s="1">
        <v>60</v>
      </c>
      <c r="L33" s="1">
        <v>12</v>
      </c>
    </row>
    <row r="34" spans="1:12" x14ac:dyDescent="0.2">
      <c r="A34" s="1" t="s">
        <v>25</v>
      </c>
      <c r="B34" s="1">
        <v>1385</v>
      </c>
      <c r="C34" s="1">
        <f t="shared" si="0"/>
        <v>546</v>
      </c>
      <c r="D34" s="1">
        <v>240</v>
      </c>
      <c r="E34" s="1">
        <v>264</v>
      </c>
      <c r="F34" s="1">
        <v>42</v>
      </c>
      <c r="G34" s="1">
        <v>66</v>
      </c>
      <c r="H34" s="1">
        <v>660</v>
      </c>
      <c r="I34" s="1">
        <v>30</v>
      </c>
      <c r="J34" s="1">
        <v>24</v>
      </c>
      <c r="K34" s="1">
        <v>48</v>
      </c>
      <c r="L34" s="1">
        <v>12</v>
      </c>
    </row>
    <row r="35" spans="1:12" x14ac:dyDescent="0.2">
      <c r="A35" s="1" t="s">
        <v>26</v>
      </c>
      <c r="B35" s="1">
        <v>1097</v>
      </c>
      <c r="C35" s="1">
        <f t="shared" si="0"/>
        <v>444</v>
      </c>
      <c r="D35" s="1">
        <v>192</v>
      </c>
      <c r="E35" s="1">
        <v>198</v>
      </c>
      <c r="F35" s="1">
        <v>54</v>
      </c>
      <c r="G35" s="1">
        <v>60</v>
      </c>
      <c r="H35" s="1">
        <v>486</v>
      </c>
      <c r="I35" s="1">
        <v>36</v>
      </c>
      <c r="J35" s="1">
        <v>12</v>
      </c>
      <c r="K35" s="1">
        <v>42</v>
      </c>
      <c r="L35" s="1">
        <v>18</v>
      </c>
    </row>
    <row r="36" spans="1:12" x14ac:dyDescent="0.2">
      <c r="A36" s="1" t="s">
        <v>27</v>
      </c>
      <c r="B36" s="1">
        <v>1115</v>
      </c>
      <c r="C36" s="1">
        <f t="shared" si="0"/>
        <v>564</v>
      </c>
      <c r="D36" s="1">
        <v>306</v>
      </c>
      <c r="E36" s="1">
        <v>186</v>
      </c>
      <c r="F36" s="1">
        <v>72</v>
      </c>
      <c r="G36" s="1">
        <v>48</v>
      </c>
      <c r="H36" s="1">
        <v>450</v>
      </c>
      <c r="I36" s="1">
        <v>18</v>
      </c>
      <c r="J36" s="1">
        <v>6</v>
      </c>
      <c r="K36" s="1">
        <v>24</v>
      </c>
      <c r="L36" s="1">
        <v>6</v>
      </c>
    </row>
    <row r="37" spans="1:12" x14ac:dyDescent="0.2">
      <c r="A37" s="1" t="s">
        <v>28</v>
      </c>
      <c r="B37" s="1">
        <v>414</v>
      </c>
      <c r="C37" s="1">
        <f t="shared" si="0"/>
        <v>216</v>
      </c>
      <c r="D37" s="1">
        <v>108</v>
      </c>
      <c r="E37" s="1">
        <v>66</v>
      </c>
      <c r="F37" s="1">
        <v>42</v>
      </c>
      <c r="G37" s="1">
        <v>12</v>
      </c>
      <c r="H37" s="1">
        <v>144</v>
      </c>
      <c r="I37" s="1">
        <v>12</v>
      </c>
      <c r="J37" s="1">
        <v>6</v>
      </c>
      <c r="K37" s="1">
        <v>6</v>
      </c>
      <c r="L37" s="1">
        <v>18</v>
      </c>
    </row>
    <row r="38" spans="1:12" x14ac:dyDescent="0.2">
      <c r="A38" s="1" t="s">
        <v>29</v>
      </c>
      <c r="B38" s="9">
        <v>23.7</v>
      </c>
      <c r="C38" s="9" t="s">
        <v>30</v>
      </c>
      <c r="D38" s="9">
        <v>17.899999999999999</v>
      </c>
      <c r="E38" s="9">
        <v>14.5</v>
      </c>
      <c r="F38" s="9">
        <v>42.8</v>
      </c>
      <c r="G38" s="9">
        <v>19.399999999999999</v>
      </c>
      <c r="H38" s="9">
        <v>45</v>
      </c>
      <c r="I38" s="9">
        <v>46.1</v>
      </c>
      <c r="J38" s="9">
        <v>33.1</v>
      </c>
      <c r="K38" s="9">
        <v>41</v>
      </c>
      <c r="L38" s="9">
        <v>30</v>
      </c>
    </row>
    <row r="40" spans="1:12" x14ac:dyDescent="0.2">
      <c r="A40" s="1" t="s">
        <v>32</v>
      </c>
      <c r="B40" s="1">
        <v>29198</v>
      </c>
      <c r="C40" s="1">
        <f t="shared" si="0"/>
        <v>19094</v>
      </c>
      <c r="D40" s="1">
        <v>8545</v>
      </c>
      <c r="E40" s="1">
        <v>9763</v>
      </c>
      <c r="F40" s="1">
        <v>786</v>
      </c>
      <c r="G40" s="1">
        <v>1661</v>
      </c>
      <c r="H40" s="1">
        <v>6968</v>
      </c>
      <c r="I40" s="1">
        <v>474</v>
      </c>
      <c r="J40" s="1">
        <v>240</v>
      </c>
      <c r="K40" s="1">
        <v>588</v>
      </c>
      <c r="L40" s="1">
        <v>174</v>
      </c>
    </row>
    <row r="41" spans="1:12" x14ac:dyDescent="0.2">
      <c r="A41" s="1" t="s">
        <v>14</v>
      </c>
      <c r="B41" s="1">
        <v>2669</v>
      </c>
      <c r="C41" s="1">
        <f t="shared" si="0"/>
        <v>2404</v>
      </c>
      <c r="D41" s="1">
        <v>971</v>
      </c>
      <c r="E41" s="1">
        <v>1391</v>
      </c>
      <c r="F41" s="1">
        <v>42</v>
      </c>
      <c r="G41" s="1">
        <v>132</v>
      </c>
      <c r="H41" s="1">
        <v>84</v>
      </c>
      <c r="I41" s="1">
        <v>6</v>
      </c>
      <c r="J41" s="1">
        <v>12</v>
      </c>
      <c r="K41" s="1">
        <v>0</v>
      </c>
      <c r="L41" s="1">
        <v>30</v>
      </c>
    </row>
    <row r="42" spans="1:12" x14ac:dyDescent="0.2">
      <c r="A42" s="1" t="s">
        <v>15</v>
      </c>
      <c r="B42" s="1">
        <v>3052</v>
      </c>
      <c r="C42" s="1">
        <f t="shared" si="0"/>
        <v>2638</v>
      </c>
      <c r="D42" s="1">
        <v>1091</v>
      </c>
      <c r="E42" s="1">
        <v>1487</v>
      </c>
      <c r="F42" s="1">
        <v>60</v>
      </c>
      <c r="G42" s="1">
        <v>246</v>
      </c>
      <c r="H42" s="1">
        <v>90</v>
      </c>
      <c r="I42" s="1">
        <v>12</v>
      </c>
      <c r="J42" s="1">
        <v>12</v>
      </c>
      <c r="K42" s="1">
        <v>18</v>
      </c>
      <c r="L42" s="1">
        <v>36</v>
      </c>
    </row>
    <row r="43" spans="1:12" x14ac:dyDescent="0.2">
      <c r="A43" s="1" t="s">
        <v>16</v>
      </c>
      <c r="B43" s="1">
        <v>3040</v>
      </c>
      <c r="C43" s="1">
        <f t="shared" si="0"/>
        <v>2740</v>
      </c>
      <c r="D43" s="1">
        <v>1139</v>
      </c>
      <c r="E43" s="1">
        <v>1541</v>
      </c>
      <c r="F43" s="1">
        <v>60</v>
      </c>
      <c r="G43" s="1">
        <v>114</v>
      </c>
      <c r="H43" s="1">
        <v>120</v>
      </c>
      <c r="I43" s="1">
        <v>18</v>
      </c>
      <c r="J43" s="1">
        <v>12</v>
      </c>
      <c r="K43" s="1">
        <v>18</v>
      </c>
      <c r="L43" s="1">
        <v>18</v>
      </c>
    </row>
    <row r="44" spans="1:12" x14ac:dyDescent="0.2">
      <c r="A44" s="1" t="s">
        <v>17</v>
      </c>
      <c r="B44" s="1">
        <v>2998</v>
      </c>
      <c r="C44" s="1">
        <f t="shared" si="0"/>
        <v>2482</v>
      </c>
      <c r="D44" s="1">
        <v>1109</v>
      </c>
      <c r="E44" s="1">
        <v>1313</v>
      </c>
      <c r="F44" s="1">
        <v>60</v>
      </c>
      <c r="G44" s="1">
        <v>258</v>
      </c>
      <c r="H44" s="1">
        <v>222</v>
      </c>
      <c r="I44" s="1">
        <v>24</v>
      </c>
      <c r="J44" s="1">
        <v>6</v>
      </c>
      <c r="K44" s="1">
        <v>6</v>
      </c>
      <c r="L44" s="1">
        <v>0</v>
      </c>
    </row>
    <row r="45" spans="1:12" x14ac:dyDescent="0.2">
      <c r="A45" s="1" t="s">
        <v>18</v>
      </c>
      <c r="B45" s="1">
        <v>2123</v>
      </c>
      <c r="C45" s="1">
        <f t="shared" si="0"/>
        <v>1620</v>
      </c>
      <c r="D45" s="1">
        <v>702</v>
      </c>
      <c r="E45" s="1">
        <v>894</v>
      </c>
      <c r="F45" s="1">
        <v>24</v>
      </c>
      <c r="G45" s="1">
        <v>90</v>
      </c>
      <c r="H45" s="1">
        <v>324</v>
      </c>
      <c r="I45" s="1">
        <v>36</v>
      </c>
      <c r="J45" s="1">
        <v>18</v>
      </c>
      <c r="K45" s="1">
        <v>30</v>
      </c>
      <c r="L45" s="1">
        <v>6</v>
      </c>
    </row>
    <row r="46" spans="1:12" x14ac:dyDescent="0.2">
      <c r="A46" s="1" t="s">
        <v>19</v>
      </c>
      <c r="B46" s="1">
        <v>1901</v>
      </c>
      <c r="C46" s="1">
        <f t="shared" si="0"/>
        <v>1302</v>
      </c>
      <c r="D46" s="1">
        <v>576</v>
      </c>
      <c r="E46" s="1">
        <v>696</v>
      </c>
      <c r="F46" s="1">
        <v>30</v>
      </c>
      <c r="G46" s="1">
        <v>114</v>
      </c>
      <c r="H46" s="1">
        <v>354</v>
      </c>
      <c r="I46" s="1">
        <v>18</v>
      </c>
      <c r="J46" s="1">
        <v>12</v>
      </c>
      <c r="K46" s="1">
        <v>84</v>
      </c>
      <c r="L46" s="1">
        <v>18</v>
      </c>
    </row>
    <row r="47" spans="1:12" x14ac:dyDescent="0.2">
      <c r="A47" s="1" t="s">
        <v>20</v>
      </c>
      <c r="B47" s="1">
        <v>1589</v>
      </c>
      <c r="C47" s="1">
        <f t="shared" si="0"/>
        <v>894</v>
      </c>
      <c r="D47" s="1">
        <v>444</v>
      </c>
      <c r="E47" s="1">
        <v>420</v>
      </c>
      <c r="F47" s="1">
        <v>30</v>
      </c>
      <c r="G47" s="1">
        <v>120</v>
      </c>
      <c r="H47" s="1">
        <v>444</v>
      </c>
      <c r="I47" s="1">
        <v>18</v>
      </c>
      <c r="J47" s="1">
        <v>24</v>
      </c>
      <c r="K47" s="1">
        <v>66</v>
      </c>
      <c r="L47" s="1">
        <v>24</v>
      </c>
    </row>
    <row r="48" spans="1:12" x14ac:dyDescent="0.2">
      <c r="A48" s="1" t="s">
        <v>21</v>
      </c>
      <c r="B48" s="1">
        <v>1889</v>
      </c>
      <c r="C48" s="1">
        <f t="shared" si="0"/>
        <v>846</v>
      </c>
      <c r="D48" s="1">
        <v>414</v>
      </c>
      <c r="E48" s="1">
        <v>408</v>
      </c>
      <c r="F48" s="1">
        <v>24</v>
      </c>
      <c r="G48" s="1">
        <v>144</v>
      </c>
      <c r="H48" s="1">
        <v>750</v>
      </c>
      <c r="I48" s="1">
        <v>60</v>
      </c>
      <c r="J48" s="1">
        <v>24</v>
      </c>
      <c r="K48" s="1">
        <v>60</v>
      </c>
      <c r="L48" s="1">
        <v>6</v>
      </c>
    </row>
    <row r="49" spans="1:12" x14ac:dyDescent="0.2">
      <c r="A49" s="1" t="s">
        <v>22</v>
      </c>
      <c r="B49" s="1">
        <v>1847</v>
      </c>
      <c r="C49" s="1">
        <f t="shared" si="0"/>
        <v>702</v>
      </c>
      <c r="D49" s="1">
        <v>402</v>
      </c>
      <c r="E49" s="1">
        <v>276</v>
      </c>
      <c r="F49" s="1">
        <v>24</v>
      </c>
      <c r="G49" s="1">
        <v>132</v>
      </c>
      <c r="H49" s="1">
        <v>846</v>
      </c>
      <c r="I49" s="1">
        <v>78</v>
      </c>
      <c r="J49" s="1">
        <v>36</v>
      </c>
      <c r="K49" s="1">
        <v>54</v>
      </c>
      <c r="L49" s="1">
        <v>0</v>
      </c>
    </row>
    <row r="50" spans="1:12" x14ac:dyDescent="0.2">
      <c r="A50" s="1" t="s">
        <v>23</v>
      </c>
      <c r="B50" s="1">
        <v>1913</v>
      </c>
      <c r="C50" s="1">
        <f t="shared" si="0"/>
        <v>780</v>
      </c>
      <c r="D50" s="1">
        <v>408</v>
      </c>
      <c r="E50" s="1">
        <v>270</v>
      </c>
      <c r="F50" s="1">
        <v>102</v>
      </c>
      <c r="G50" s="1">
        <v>78</v>
      </c>
      <c r="H50" s="1">
        <v>929</v>
      </c>
      <c r="I50" s="1">
        <v>54</v>
      </c>
      <c r="J50" s="1">
        <v>0</v>
      </c>
      <c r="K50" s="1">
        <v>66</v>
      </c>
      <c r="L50" s="1">
        <v>6</v>
      </c>
    </row>
    <row r="51" spans="1:12" x14ac:dyDescent="0.2">
      <c r="A51" s="1" t="s">
        <v>24</v>
      </c>
      <c r="B51" s="1">
        <v>1793</v>
      </c>
      <c r="C51" s="1">
        <f t="shared" si="0"/>
        <v>642</v>
      </c>
      <c r="D51" s="1">
        <v>360</v>
      </c>
      <c r="E51" s="1">
        <v>228</v>
      </c>
      <c r="F51" s="1">
        <v>54</v>
      </c>
      <c r="G51" s="1">
        <v>84</v>
      </c>
      <c r="H51" s="1">
        <v>917</v>
      </c>
      <c r="I51" s="1">
        <v>54</v>
      </c>
      <c r="J51" s="1">
        <v>30</v>
      </c>
      <c r="K51" s="1">
        <v>60</v>
      </c>
      <c r="L51" s="1">
        <v>6</v>
      </c>
    </row>
    <row r="52" spans="1:12" x14ac:dyDescent="0.2">
      <c r="A52" s="1" t="s">
        <v>25</v>
      </c>
      <c r="B52" s="1">
        <v>1445</v>
      </c>
      <c r="C52" s="1">
        <f t="shared" si="0"/>
        <v>600</v>
      </c>
      <c r="D52" s="1">
        <v>252</v>
      </c>
      <c r="E52" s="1">
        <v>270</v>
      </c>
      <c r="F52" s="1">
        <v>78</v>
      </c>
      <c r="G52" s="1">
        <v>72</v>
      </c>
      <c r="H52" s="1">
        <v>678</v>
      </c>
      <c r="I52" s="1">
        <v>24</v>
      </c>
      <c r="J52" s="1">
        <v>18</v>
      </c>
      <c r="K52" s="1">
        <v>42</v>
      </c>
      <c r="L52" s="1">
        <v>12</v>
      </c>
    </row>
    <row r="53" spans="1:12" x14ac:dyDescent="0.2">
      <c r="A53" s="1" t="s">
        <v>26</v>
      </c>
      <c r="B53" s="1">
        <v>1025</v>
      </c>
      <c r="C53" s="1">
        <f t="shared" si="0"/>
        <v>408</v>
      </c>
      <c r="D53" s="1">
        <v>204</v>
      </c>
      <c r="E53" s="1">
        <v>144</v>
      </c>
      <c r="F53" s="1">
        <v>60</v>
      </c>
      <c r="G53" s="1">
        <v>18</v>
      </c>
      <c r="H53" s="1">
        <v>498</v>
      </c>
      <c r="I53" s="1">
        <v>24</v>
      </c>
      <c r="J53" s="1">
        <v>18</v>
      </c>
      <c r="K53" s="1">
        <v>60</v>
      </c>
      <c r="L53" s="1">
        <v>0</v>
      </c>
    </row>
    <row r="54" spans="1:12" x14ac:dyDescent="0.2">
      <c r="A54" s="1" t="s">
        <v>27</v>
      </c>
      <c r="B54" s="1">
        <v>1235</v>
      </c>
      <c r="C54" s="1">
        <f t="shared" si="0"/>
        <v>642</v>
      </c>
      <c r="D54" s="1">
        <v>306</v>
      </c>
      <c r="E54" s="1">
        <v>258</v>
      </c>
      <c r="F54" s="1">
        <v>78</v>
      </c>
      <c r="G54" s="1">
        <v>42</v>
      </c>
      <c r="H54" s="1">
        <v>492</v>
      </c>
      <c r="I54" s="1">
        <v>18</v>
      </c>
      <c r="J54" s="1">
        <v>18</v>
      </c>
      <c r="K54" s="1">
        <v>18</v>
      </c>
      <c r="L54" s="1">
        <v>6</v>
      </c>
    </row>
    <row r="55" spans="1:12" x14ac:dyDescent="0.2">
      <c r="A55" s="1" t="s">
        <v>28</v>
      </c>
      <c r="B55" s="1">
        <v>678</v>
      </c>
      <c r="C55" s="1">
        <f t="shared" si="0"/>
        <v>396</v>
      </c>
      <c r="D55" s="1">
        <v>168</v>
      </c>
      <c r="E55" s="1">
        <v>168</v>
      </c>
      <c r="F55" s="1">
        <v>60</v>
      </c>
      <c r="G55" s="1">
        <v>18</v>
      </c>
      <c r="H55" s="1">
        <v>222</v>
      </c>
      <c r="I55" s="1">
        <v>30</v>
      </c>
      <c r="J55" s="1">
        <v>0</v>
      </c>
      <c r="K55" s="1">
        <v>6</v>
      </c>
      <c r="L55" s="1">
        <v>6</v>
      </c>
    </row>
    <row r="56" spans="1:12" x14ac:dyDescent="0.2">
      <c r="A56" s="1" t="s">
        <v>29</v>
      </c>
      <c r="B56" s="9">
        <v>26.9</v>
      </c>
      <c r="C56" s="9" t="s">
        <v>30</v>
      </c>
      <c r="D56" s="9">
        <v>19.8</v>
      </c>
      <c r="E56" s="9">
        <v>16.8</v>
      </c>
      <c r="F56" s="9">
        <v>46.9</v>
      </c>
      <c r="G56" s="9">
        <v>24.5</v>
      </c>
      <c r="H56" s="9">
        <v>46.4</v>
      </c>
      <c r="I56" s="9">
        <v>42.9</v>
      </c>
      <c r="J56" s="9">
        <v>40</v>
      </c>
      <c r="K56" s="9">
        <v>41.1</v>
      </c>
      <c r="L56" s="9">
        <v>22.5</v>
      </c>
    </row>
    <row r="57" spans="1:12" x14ac:dyDescent="0.2">
      <c r="A57" s="10" t="s">
        <v>33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3B25-8E7A-4AD7-89C4-E8F8E9A98EAB}">
  <dimension ref="A1:L85"/>
  <sheetViews>
    <sheetView view="pageBreakPreview" topLeftCell="A22" zoomScaleNormal="100" zoomScaleSheetLayoutView="100" workbookViewId="0">
      <selection sqref="A1:L57"/>
    </sheetView>
  </sheetViews>
  <sheetFormatPr defaultRowHeight="10.199999999999999" x14ac:dyDescent="0.2"/>
  <cols>
    <col min="1" max="1" width="11.10937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34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35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36</v>
      </c>
      <c r="B5" s="1">
        <v>53490</v>
      </c>
      <c r="C5" s="1">
        <f t="shared" ref="C5:C72" si="0">SUM(D5:F5)</f>
        <v>36232</v>
      </c>
      <c r="D5" s="1">
        <v>15939</v>
      </c>
      <c r="E5" s="1">
        <v>18866</v>
      </c>
      <c r="F5" s="1">
        <v>1427</v>
      </c>
      <c r="G5" s="1">
        <v>2782</v>
      </c>
      <c r="H5" s="1">
        <v>13930</v>
      </c>
      <c r="I5" s="1">
        <v>72</v>
      </c>
      <c r="J5" s="1">
        <v>180</v>
      </c>
      <c r="K5" s="1">
        <v>24</v>
      </c>
      <c r="L5" s="1">
        <v>270</v>
      </c>
    </row>
    <row r="6" spans="1:12" x14ac:dyDescent="0.2">
      <c r="A6" s="1" t="s">
        <v>37</v>
      </c>
      <c r="B6" s="1">
        <v>1607</v>
      </c>
      <c r="C6" s="1">
        <f t="shared" si="0"/>
        <v>714</v>
      </c>
      <c r="D6" s="1">
        <v>48</v>
      </c>
      <c r="E6" s="1">
        <v>666</v>
      </c>
      <c r="F6" s="1">
        <v>0</v>
      </c>
      <c r="G6" s="1">
        <v>18</v>
      </c>
      <c r="H6" s="1">
        <v>6</v>
      </c>
      <c r="I6" s="1">
        <v>834</v>
      </c>
      <c r="J6" s="1">
        <v>18</v>
      </c>
      <c r="K6" s="1">
        <v>18</v>
      </c>
      <c r="L6" s="1">
        <v>0</v>
      </c>
    </row>
    <row r="7" spans="1:12" x14ac:dyDescent="0.2">
      <c r="A7" s="1" t="s">
        <v>38</v>
      </c>
      <c r="B7" s="1">
        <v>2339</v>
      </c>
      <c r="C7" s="1">
        <f t="shared" si="0"/>
        <v>438</v>
      </c>
      <c r="D7" s="1">
        <v>180</v>
      </c>
      <c r="E7" s="1">
        <v>258</v>
      </c>
      <c r="F7" s="1">
        <v>0</v>
      </c>
      <c r="G7" s="1">
        <v>306</v>
      </c>
      <c r="H7" s="1">
        <v>54</v>
      </c>
      <c r="I7" s="1">
        <v>0</v>
      </c>
      <c r="J7" s="1">
        <v>324</v>
      </c>
      <c r="K7" s="1">
        <v>1121</v>
      </c>
      <c r="L7" s="1">
        <v>96</v>
      </c>
    </row>
    <row r="9" spans="1:12" x14ac:dyDescent="0.2">
      <c r="A9" s="1" t="s">
        <v>31</v>
      </c>
      <c r="B9" s="1">
        <v>28238</v>
      </c>
      <c r="C9" s="1">
        <f t="shared" si="0"/>
        <v>18290</v>
      </c>
      <c r="D9" s="1">
        <v>7622</v>
      </c>
      <c r="E9" s="1">
        <v>10026</v>
      </c>
      <c r="F9" s="1">
        <v>642</v>
      </c>
      <c r="G9" s="1">
        <v>1445</v>
      </c>
      <c r="H9" s="1">
        <v>7022</v>
      </c>
      <c r="I9" s="1">
        <v>432</v>
      </c>
      <c r="J9" s="1">
        <v>282</v>
      </c>
      <c r="K9" s="1">
        <v>576</v>
      </c>
      <c r="L9" s="1">
        <v>192</v>
      </c>
    </row>
    <row r="10" spans="1:12" x14ac:dyDescent="0.2">
      <c r="A10" s="1" t="s">
        <v>36</v>
      </c>
      <c r="B10" s="1">
        <v>26265</v>
      </c>
      <c r="C10" s="1">
        <f t="shared" si="0"/>
        <v>17763</v>
      </c>
      <c r="D10" s="1">
        <v>7532</v>
      </c>
      <c r="E10" s="1">
        <v>9589</v>
      </c>
      <c r="F10" s="1">
        <v>642</v>
      </c>
      <c r="G10" s="1">
        <v>1235</v>
      </c>
      <c r="H10" s="1">
        <v>6986</v>
      </c>
      <c r="I10" s="1">
        <v>24</v>
      </c>
      <c r="J10" s="1">
        <v>96</v>
      </c>
      <c r="K10" s="1">
        <v>12</v>
      </c>
      <c r="L10" s="1">
        <v>150</v>
      </c>
    </row>
    <row r="11" spans="1:12" x14ac:dyDescent="0.2">
      <c r="A11" s="1" t="s">
        <v>37</v>
      </c>
      <c r="B11" s="1">
        <v>786</v>
      </c>
      <c r="C11" s="1">
        <f t="shared" si="0"/>
        <v>336</v>
      </c>
      <c r="D11" s="1">
        <v>18</v>
      </c>
      <c r="E11" s="1">
        <v>318</v>
      </c>
      <c r="F11" s="1">
        <v>0</v>
      </c>
      <c r="G11" s="1">
        <v>12</v>
      </c>
      <c r="H11" s="1">
        <v>0</v>
      </c>
      <c r="I11" s="1">
        <v>408</v>
      </c>
      <c r="J11" s="1">
        <v>18</v>
      </c>
      <c r="K11" s="1">
        <v>12</v>
      </c>
      <c r="L11" s="1">
        <v>0</v>
      </c>
    </row>
    <row r="12" spans="1:12" x14ac:dyDescent="0.2">
      <c r="A12" s="1" t="s">
        <v>38</v>
      </c>
      <c r="B12" s="1">
        <v>1187</v>
      </c>
      <c r="C12" s="1">
        <f t="shared" si="0"/>
        <v>192</v>
      </c>
      <c r="D12" s="1">
        <v>72</v>
      </c>
      <c r="E12" s="1">
        <v>120</v>
      </c>
      <c r="F12" s="1">
        <v>0</v>
      </c>
      <c r="G12" s="1">
        <v>198</v>
      </c>
      <c r="H12" s="1">
        <v>36</v>
      </c>
      <c r="I12" s="1">
        <v>0</v>
      </c>
      <c r="J12" s="1">
        <v>168</v>
      </c>
      <c r="K12" s="1">
        <v>552</v>
      </c>
      <c r="L12" s="1">
        <v>42</v>
      </c>
    </row>
    <row r="14" spans="1:12" x14ac:dyDescent="0.2">
      <c r="A14" s="1" t="s">
        <v>32</v>
      </c>
      <c r="B14" s="1">
        <v>29198</v>
      </c>
      <c r="C14" s="1">
        <f t="shared" si="0"/>
        <v>19094</v>
      </c>
      <c r="D14" s="1">
        <v>8545</v>
      </c>
      <c r="E14" s="1">
        <v>9763</v>
      </c>
      <c r="F14" s="1">
        <v>786</v>
      </c>
      <c r="G14" s="1">
        <v>1661</v>
      </c>
      <c r="H14" s="1">
        <v>6968</v>
      </c>
      <c r="I14" s="1">
        <v>474</v>
      </c>
      <c r="J14" s="1">
        <v>240</v>
      </c>
      <c r="K14" s="1">
        <v>588</v>
      </c>
      <c r="L14" s="1">
        <v>174</v>
      </c>
    </row>
    <row r="15" spans="1:12" x14ac:dyDescent="0.2">
      <c r="A15" s="1" t="s">
        <v>36</v>
      </c>
      <c r="B15" s="1">
        <v>27225</v>
      </c>
      <c r="C15" s="1">
        <f t="shared" si="0"/>
        <v>18470</v>
      </c>
      <c r="D15" s="1">
        <v>8407</v>
      </c>
      <c r="E15" s="1">
        <v>9277</v>
      </c>
      <c r="F15" s="1">
        <v>786</v>
      </c>
      <c r="G15" s="1">
        <v>1547</v>
      </c>
      <c r="H15" s="1">
        <v>6944</v>
      </c>
      <c r="I15" s="1">
        <v>48</v>
      </c>
      <c r="J15" s="1">
        <v>84</v>
      </c>
      <c r="K15" s="1">
        <v>12</v>
      </c>
      <c r="L15" s="1">
        <v>120</v>
      </c>
    </row>
    <row r="16" spans="1:12" x14ac:dyDescent="0.2">
      <c r="A16" s="1" t="s">
        <v>37</v>
      </c>
      <c r="B16" s="1">
        <v>822</v>
      </c>
      <c r="C16" s="1">
        <f t="shared" si="0"/>
        <v>378</v>
      </c>
      <c r="D16" s="1">
        <v>30</v>
      </c>
      <c r="E16" s="1">
        <v>348</v>
      </c>
      <c r="F16" s="1">
        <v>0</v>
      </c>
      <c r="G16" s="1">
        <v>6</v>
      </c>
      <c r="H16" s="1">
        <v>6</v>
      </c>
      <c r="I16" s="1">
        <v>426</v>
      </c>
      <c r="J16" s="1">
        <v>0</v>
      </c>
      <c r="K16" s="1">
        <v>6</v>
      </c>
      <c r="L16" s="1">
        <v>0</v>
      </c>
    </row>
    <row r="17" spans="1:12" x14ac:dyDescent="0.2">
      <c r="A17" s="1" t="s">
        <v>38</v>
      </c>
      <c r="B17" s="1">
        <v>1151</v>
      </c>
      <c r="C17" s="1">
        <f t="shared" si="0"/>
        <v>246</v>
      </c>
      <c r="D17" s="1">
        <v>108</v>
      </c>
      <c r="E17" s="1">
        <v>138</v>
      </c>
      <c r="F17" s="1">
        <v>0</v>
      </c>
      <c r="G17" s="1">
        <v>108</v>
      </c>
      <c r="H17" s="1">
        <v>18</v>
      </c>
      <c r="I17" s="1">
        <v>0</v>
      </c>
      <c r="J17" s="1">
        <v>156</v>
      </c>
      <c r="K17" s="1">
        <v>570</v>
      </c>
      <c r="L17" s="1">
        <v>54</v>
      </c>
    </row>
    <row r="18" spans="1:12" x14ac:dyDescent="0.2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21" spans="1:12" x14ac:dyDescent="0.2">
      <c r="A21" s="1" t="s">
        <v>39</v>
      </c>
    </row>
    <row r="22" spans="1:12" x14ac:dyDescent="0.2">
      <c r="A22" s="2"/>
      <c r="B22" s="3"/>
      <c r="C22" s="13" t="s">
        <v>1</v>
      </c>
      <c r="D22" s="14"/>
      <c r="E22" s="14"/>
      <c r="F22" s="15"/>
      <c r="G22" s="3"/>
      <c r="H22" s="3"/>
      <c r="I22" s="3"/>
      <c r="J22" s="3"/>
      <c r="K22" s="3"/>
      <c r="L22" s="4"/>
    </row>
    <row r="23" spans="1:12" x14ac:dyDescent="0.2">
      <c r="A23" s="5" t="s">
        <v>40</v>
      </c>
      <c r="B23" s="6" t="s">
        <v>3</v>
      </c>
      <c r="C23" s="7" t="s">
        <v>3</v>
      </c>
      <c r="D23" s="7" t="s">
        <v>4</v>
      </c>
      <c r="E23" s="7" t="s">
        <v>5</v>
      </c>
      <c r="F23" s="7" t="s">
        <v>6</v>
      </c>
      <c r="G23" s="6" t="s">
        <v>7</v>
      </c>
      <c r="H23" s="6" t="s">
        <v>8</v>
      </c>
      <c r="I23" s="6" t="s">
        <v>9</v>
      </c>
      <c r="J23" s="6" t="s">
        <v>10</v>
      </c>
      <c r="K23" s="6" t="s">
        <v>11</v>
      </c>
      <c r="L23" s="8" t="s">
        <v>12</v>
      </c>
    </row>
    <row r="24" spans="1:12" x14ac:dyDescent="0.2">
      <c r="A24" s="1" t="s">
        <v>3</v>
      </c>
      <c r="B24" s="1">
        <v>57436</v>
      </c>
      <c r="C24" s="1">
        <f t="shared" si="0"/>
        <v>37383</v>
      </c>
      <c r="D24" s="1">
        <v>16167</v>
      </c>
      <c r="E24" s="1">
        <v>19789</v>
      </c>
      <c r="F24" s="1">
        <v>1427</v>
      </c>
      <c r="G24" s="1">
        <v>3106</v>
      </c>
      <c r="H24" s="1">
        <v>13990</v>
      </c>
      <c r="I24" s="1">
        <v>905</v>
      </c>
      <c r="J24" s="1">
        <v>522</v>
      </c>
      <c r="K24" s="1">
        <v>1163</v>
      </c>
      <c r="L24" s="1">
        <v>366</v>
      </c>
    </row>
    <row r="25" spans="1:12" x14ac:dyDescent="0.2">
      <c r="A25" s="1" t="s">
        <v>41</v>
      </c>
      <c r="B25" s="1">
        <v>19147</v>
      </c>
      <c r="C25" s="1">
        <f t="shared" si="0"/>
        <v>13588</v>
      </c>
      <c r="D25" s="1">
        <v>5457</v>
      </c>
      <c r="E25" s="1">
        <v>7022</v>
      </c>
      <c r="F25" s="1">
        <v>1109</v>
      </c>
      <c r="G25" s="1">
        <v>1211</v>
      </c>
      <c r="H25" s="1">
        <v>3982</v>
      </c>
      <c r="I25" s="1">
        <v>60</v>
      </c>
      <c r="J25" s="1">
        <v>96</v>
      </c>
      <c r="K25" s="1">
        <v>42</v>
      </c>
      <c r="L25" s="1">
        <v>168</v>
      </c>
    </row>
    <row r="26" spans="1:12" x14ac:dyDescent="0.2">
      <c r="A26" s="1" t="s">
        <v>42</v>
      </c>
      <c r="B26" s="1">
        <v>10410</v>
      </c>
      <c r="C26" s="1">
        <f t="shared" si="0"/>
        <v>6614</v>
      </c>
      <c r="D26" s="1">
        <v>3070</v>
      </c>
      <c r="E26" s="1">
        <v>3496</v>
      </c>
      <c r="F26" s="1">
        <v>48</v>
      </c>
      <c r="G26" s="1">
        <v>594</v>
      </c>
      <c r="H26" s="1">
        <v>2111</v>
      </c>
      <c r="I26" s="1">
        <v>132</v>
      </c>
      <c r="J26" s="1">
        <v>120</v>
      </c>
      <c r="K26" s="1">
        <v>786</v>
      </c>
      <c r="L26" s="1">
        <v>54</v>
      </c>
    </row>
    <row r="27" spans="1:12" x14ac:dyDescent="0.2">
      <c r="A27" s="1" t="s">
        <v>43</v>
      </c>
      <c r="B27" s="1">
        <v>4342</v>
      </c>
      <c r="C27" s="1">
        <f t="shared" si="0"/>
        <v>2620</v>
      </c>
      <c r="D27" s="1">
        <v>1007</v>
      </c>
      <c r="E27" s="1">
        <v>1559</v>
      </c>
      <c r="F27" s="1">
        <v>54</v>
      </c>
      <c r="G27" s="1">
        <v>138</v>
      </c>
      <c r="H27" s="1">
        <v>1229</v>
      </c>
      <c r="I27" s="1">
        <v>222</v>
      </c>
      <c r="J27" s="1">
        <v>78</v>
      </c>
      <c r="K27" s="1">
        <v>24</v>
      </c>
      <c r="L27" s="1">
        <v>30</v>
      </c>
    </row>
    <row r="28" spans="1:12" x14ac:dyDescent="0.2">
      <c r="A28" s="1" t="s">
        <v>44</v>
      </c>
      <c r="B28" s="1">
        <v>1661</v>
      </c>
      <c r="C28" s="1">
        <f t="shared" si="0"/>
        <v>900</v>
      </c>
      <c r="D28" s="1">
        <v>264</v>
      </c>
      <c r="E28" s="1">
        <v>624</v>
      </c>
      <c r="F28" s="1">
        <v>12</v>
      </c>
      <c r="G28" s="1">
        <v>120</v>
      </c>
      <c r="H28" s="1">
        <v>588</v>
      </c>
      <c r="I28" s="1">
        <v>6</v>
      </c>
      <c r="J28" s="1">
        <v>30</v>
      </c>
      <c r="K28" s="1">
        <v>6</v>
      </c>
      <c r="L28" s="1">
        <v>12</v>
      </c>
    </row>
    <row r="29" spans="1:12" x14ac:dyDescent="0.2">
      <c r="A29" s="1" t="s">
        <v>45</v>
      </c>
      <c r="B29" s="1">
        <v>9091</v>
      </c>
      <c r="C29" s="1">
        <f t="shared" si="0"/>
        <v>5331</v>
      </c>
      <c r="D29" s="1">
        <v>1817</v>
      </c>
      <c r="E29" s="1">
        <v>3472</v>
      </c>
      <c r="F29" s="1">
        <v>42</v>
      </c>
      <c r="G29" s="1">
        <v>390</v>
      </c>
      <c r="H29" s="1">
        <v>3100</v>
      </c>
      <c r="I29" s="1">
        <v>210</v>
      </c>
      <c r="J29" s="1">
        <v>30</v>
      </c>
      <c r="K29" s="1">
        <v>6</v>
      </c>
      <c r="L29" s="1">
        <v>24</v>
      </c>
    </row>
    <row r="30" spans="1:12" x14ac:dyDescent="0.2">
      <c r="A30" s="1" t="s">
        <v>46</v>
      </c>
      <c r="B30" s="1">
        <v>5451</v>
      </c>
      <c r="C30" s="1">
        <f t="shared" si="0"/>
        <v>3724</v>
      </c>
      <c r="D30" s="1">
        <v>1979</v>
      </c>
      <c r="E30" s="1">
        <v>1679</v>
      </c>
      <c r="F30" s="1">
        <v>66</v>
      </c>
      <c r="G30" s="1">
        <v>192</v>
      </c>
      <c r="H30" s="1">
        <v>1367</v>
      </c>
      <c r="I30" s="1">
        <v>78</v>
      </c>
      <c r="J30" s="1">
        <v>48</v>
      </c>
      <c r="K30" s="1">
        <v>24</v>
      </c>
      <c r="L30" s="1">
        <v>18</v>
      </c>
    </row>
    <row r="31" spans="1:12" x14ac:dyDescent="0.2">
      <c r="A31" s="1" t="s">
        <v>47</v>
      </c>
      <c r="B31" s="1">
        <v>294</v>
      </c>
      <c r="C31" s="1">
        <f t="shared" si="0"/>
        <v>168</v>
      </c>
      <c r="D31" s="1">
        <v>78</v>
      </c>
      <c r="E31" s="1">
        <v>90</v>
      </c>
      <c r="F31" s="1">
        <v>0</v>
      </c>
      <c r="G31" s="1">
        <v>24</v>
      </c>
      <c r="H31" s="1">
        <v>72</v>
      </c>
      <c r="I31" s="1">
        <v>0</v>
      </c>
      <c r="J31" s="1">
        <v>12</v>
      </c>
      <c r="K31" s="1">
        <v>12</v>
      </c>
      <c r="L31" s="1">
        <v>6</v>
      </c>
    </row>
    <row r="32" spans="1:12" x14ac:dyDescent="0.2">
      <c r="A32" s="1" t="s">
        <v>48</v>
      </c>
      <c r="B32" s="1">
        <v>762</v>
      </c>
      <c r="C32" s="1">
        <f t="shared" si="0"/>
        <v>522</v>
      </c>
      <c r="D32" s="1">
        <v>246</v>
      </c>
      <c r="E32" s="1">
        <v>252</v>
      </c>
      <c r="F32" s="1">
        <v>24</v>
      </c>
      <c r="G32" s="1">
        <v>6</v>
      </c>
      <c r="H32" s="1">
        <v>222</v>
      </c>
      <c r="I32" s="1">
        <v>6</v>
      </c>
      <c r="J32" s="1">
        <v>0</v>
      </c>
      <c r="K32" s="1">
        <v>6</v>
      </c>
      <c r="L32" s="1">
        <v>0</v>
      </c>
    </row>
    <row r="33" spans="1:12" x14ac:dyDescent="0.2">
      <c r="A33" s="1" t="s">
        <v>49</v>
      </c>
      <c r="B33" s="1">
        <v>714</v>
      </c>
      <c r="C33" s="1">
        <f t="shared" si="0"/>
        <v>486</v>
      </c>
      <c r="D33" s="1">
        <v>228</v>
      </c>
      <c r="E33" s="1">
        <v>234</v>
      </c>
      <c r="F33" s="1">
        <v>24</v>
      </c>
      <c r="G33" s="1">
        <v>72</v>
      </c>
      <c r="H33" s="1">
        <v>156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">
      <c r="A34" s="1" t="s">
        <v>50</v>
      </c>
      <c r="B34" s="1">
        <v>24</v>
      </c>
      <c r="C34" s="1">
        <f t="shared" si="0"/>
        <v>12</v>
      </c>
      <c r="D34" s="1">
        <v>6</v>
      </c>
      <c r="E34" s="1">
        <v>6</v>
      </c>
      <c r="F34" s="1">
        <v>0</v>
      </c>
      <c r="G34" s="1">
        <v>0</v>
      </c>
      <c r="H34" s="1">
        <v>6</v>
      </c>
      <c r="I34" s="1">
        <v>0</v>
      </c>
      <c r="J34" s="1">
        <v>0</v>
      </c>
      <c r="K34" s="1">
        <v>0</v>
      </c>
      <c r="L34" s="1">
        <v>6</v>
      </c>
    </row>
    <row r="35" spans="1:12" x14ac:dyDescent="0.2">
      <c r="A35" s="1" t="s">
        <v>51</v>
      </c>
      <c r="B35" s="1">
        <v>84</v>
      </c>
      <c r="C35" s="1">
        <f t="shared" si="0"/>
        <v>42</v>
      </c>
      <c r="D35" s="1">
        <v>12</v>
      </c>
      <c r="E35" s="1">
        <v>30</v>
      </c>
      <c r="F35" s="1">
        <v>0</v>
      </c>
      <c r="G35" s="1">
        <v>18</v>
      </c>
      <c r="H35" s="1">
        <v>18</v>
      </c>
      <c r="I35" s="1">
        <v>0</v>
      </c>
      <c r="J35" s="1">
        <v>0</v>
      </c>
      <c r="K35" s="1">
        <v>6</v>
      </c>
      <c r="L35" s="1">
        <v>0</v>
      </c>
    </row>
    <row r="36" spans="1:12" x14ac:dyDescent="0.2">
      <c r="A36" s="1" t="s">
        <v>52</v>
      </c>
      <c r="B36" s="1">
        <v>558</v>
      </c>
      <c r="C36" s="1">
        <f t="shared" si="0"/>
        <v>330</v>
      </c>
      <c r="D36" s="1">
        <v>168</v>
      </c>
      <c r="E36" s="1">
        <v>162</v>
      </c>
      <c r="F36" s="1">
        <v>0</v>
      </c>
      <c r="G36" s="1">
        <v>42</v>
      </c>
      <c r="H36" s="1">
        <v>174</v>
      </c>
      <c r="I36" s="1">
        <v>0</v>
      </c>
      <c r="J36" s="1">
        <v>0</v>
      </c>
      <c r="K36" s="1">
        <v>6</v>
      </c>
      <c r="L36" s="1">
        <v>6</v>
      </c>
    </row>
    <row r="37" spans="1:12" x14ac:dyDescent="0.2">
      <c r="A37" s="1" t="s">
        <v>53</v>
      </c>
      <c r="B37" s="1">
        <v>246</v>
      </c>
      <c r="C37" s="1">
        <f t="shared" si="0"/>
        <v>186</v>
      </c>
      <c r="D37" s="1">
        <v>102</v>
      </c>
      <c r="E37" s="1">
        <v>84</v>
      </c>
      <c r="F37" s="1">
        <v>0</v>
      </c>
      <c r="G37" s="1">
        <v>0</v>
      </c>
      <c r="H37" s="1">
        <v>60</v>
      </c>
      <c r="I37" s="1">
        <v>0</v>
      </c>
      <c r="J37" s="1">
        <v>0</v>
      </c>
      <c r="K37" s="1">
        <v>0</v>
      </c>
      <c r="L37" s="1">
        <v>0</v>
      </c>
    </row>
    <row r="38" spans="1:12" x14ac:dyDescent="0.2">
      <c r="A38" s="1" t="s">
        <v>54</v>
      </c>
      <c r="B38" s="1">
        <v>774</v>
      </c>
      <c r="C38" s="1">
        <f t="shared" si="0"/>
        <v>504</v>
      </c>
      <c r="D38" s="1">
        <v>294</v>
      </c>
      <c r="E38" s="1">
        <v>198</v>
      </c>
      <c r="F38" s="1">
        <v>12</v>
      </c>
      <c r="G38" s="1">
        <v>36</v>
      </c>
      <c r="H38" s="1">
        <v>186</v>
      </c>
      <c r="I38" s="1">
        <v>0</v>
      </c>
      <c r="J38" s="1">
        <v>0</v>
      </c>
      <c r="K38" s="1">
        <v>48</v>
      </c>
      <c r="L38" s="1">
        <v>0</v>
      </c>
    </row>
    <row r="39" spans="1:12" x14ac:dyDescent="0.2">
      <c r="A39" s="1" t="s">
        <v>55</v>
      </c>
      <c r="B39" s="1">
        <v>3178</v>
      </c>
      <c r="C39" s="1">
        <f t="shared" si="0"/>
        <v>1943</v>
      </c>
      <c r="D39" s="1">
        <v>1193</v>
      </c>
      <c r="E39" s="1">
        <v>726</v>
      </c>
      <c r="F39" s="1">
        <v>24</v>
      </c>
      <c r="G39" s="1">
        <v>210</v>
      </c>
      <c r="H39" s="1">
        <v>588</v>
      </c>
      <c r="I39" s="1">
        <v>180</v>
      </c>
      <c r="J39" s="1">
        <v>108</v>
      </c>
      <c r="K39" s="1">
        <v>138</v>
      </c>
      <c r="L39" s="1">
        <v>12</v>
      </c>
    </row>
    <row r="40" spans="1:12" x14ac:dyDescent="0.2">
      <c r="A40" s="1" t="s">
        <v>56</v>
      </c>
      <c r="B40" s="1">
        <v>702</v>
      </c>
      <c r="C40" s="1">
        <f t="shared" si="0"/>
        <v>414</v>
      </c>
      <c r="D40" s="1">
        <v>246</v>
      </c>
      <c r="E40" s="1">
        <v>156</v>
      </c>
      <c r="F40" s="1">
        <v>12</v>
      </c>
      <c r="G40" s="1">
        <v>54</v>
      </c>
      <c r="H40" s="1">
        <v>132</v>
      </c>
      <c r="I40" s="1">
        <v>12</v>
      </c>
      <c r="J40" s="1">
        <v>0</v>
      </c>
      <c r="K40" s="1">
        <v>60</v>
      </c>
      <c r="L40" s="1">
        <v>30</v>
      </c>
    </row>
    <row r="41" spans="1:12" x14ac:dyDescent="0.2">
      <c r="A41" s="11" t="s">
        <v>33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5" spans="1:12" x14ac:dyDescent="0.2">
      <c r="A45" s="1" t="s">
        <v>57</v>
      </c>
    </row>
    <row r="46" spans="1:12" x14ac:dyDescent="0.2">
      <c r="A46" s="1" t="s">
        <v>58</v>
      </c>
    </row>
    <row r="47" spans="1:12" x14ac:dyDescent="0.2">
      <c r="A47" s="1" t="s">
        <v>3</v>
      </c>
      <c r="B47" s="1">
        <v>28238</v>
      </c>
      <c r="C47" s="1">
        <f t="shared" si="0"/>
        <v>18290</v>
      </c>
      <c r="D47" s="1">
        <v>7622</v>
      </c>
      <c r="E47" s="1">
        <v>10026</v>
      </c>
      <c r="F47" s="1">
        <v>642</v>
      </c>
      <c r="G47" s="1">
        <v>1445</v>
      </c>
      <c r="H47" s="1">
        <v>7022</v>
      </c>
      <c r="I47" s="1">
        <v>432</v>
      </c>
      <c r="J47" s="1">
        <v>282</v>
      </c>
      <c r="K47" s="1">
        <v>576</v>
      </c>
      <c r="L47" s="1">
        <v>192</v>
      </c>
    </row>
    <row r="48" spans="1:12" x14ac:dyDescent="0.2">
      <c r="A48" s="1" t="s">
        <v>41</v>
      </c>
      <c r="B48" s="1">
        <v>9235</v>
      </c>
      <c r="C48" s="1">
        <f t="shared" si="0"/>
        <v>6519</v>
      </c>
      <c r="D48" s="1">
        <v>2519</v>
      </c>
      <c r="E48" s="1">
        <v>3478</v>
      </c>
      <c r="F48" s="1">
        <v>522</v>
      </c>
      <c r="G48" s="1">
        <v>504</v>
      </c>
      <c r="H48" s="1">
        <v>2033</v>
      </c>
      <c r="I48" s="1">
        <v>36</v>
      </c>
      <c r="J48" s="1">
        <v>36</v>
      </c>
      <c r="K48" s="1">
        <v>30</v>
      </c>
      <c r="L48" s="1">
        <v>78</v>
      </c>
    </row>
    <row r="49" spans="1:12" x14ac:dyDescent="0.2">
      <c r="A49" s="1" t="s">
        <v>42</v>
      </c>
      <c r="B49" s="1">
        <v>5229</v>
      </c>
      <c r="C49" s="1">
        <f t="shared" si="0"/>
        <v>3316</v>
      </c>
      <c r="D49" s="1">
        <v>1433</v>
      </c>
      <c r="E49" s="1">
        <v>1865</v>
      </c>
      <c r="F49" s="1">
        <v>18</v>
      </c>
      <c r="G49" s="1">
        <v>300</v>
      </c>
      <c r="H49" s="1">
        <v>1079</v>
      </c>
      <c r="I49" s="1">
        <v>54</v>
      </c>
      <c r="J49" s="1">
        <v>60</v>
      </c>
      <c r="K49" s="1">
        <v>378</v>
      </c>
      <c r="L49" s="1">
        <v>42</v>
      </c>
    </row>
    <row r="50" spans="1:12" x14ac:dyDescent="0.2">
      <c r="A50" s="1" t="s">
        <v>43</v>
      </c>
      <c r="B50" s="1">
        <v>2225</v>
      </c>
      <c r="C50" s="1">
        <f t="shared" si="0"/>
        <v>1362</v>
      </c>
      <c r="D50" s="1">
        <v>576</v>
      </c>
      <c r="E50" s="1">
        <v>768</v>
      </c>
      <c r="F50" s="1">
        <v>18</v>
      </c>
      <c r="G50" s="1">
        <v>72</v>
      </c>
      <c r="H50" s="1">
        <v>606</v>
      </c>
      <c r="I50" s="1">
        <v>102</v>
      </c>
      <c r="J50" s="1">
        <v>54</v>
      </c>
      <c r="K50" s="1">
        <v>6</v>
      </c>
      <c r="L50" s="1">
        <v>24</v>
      </c>
    </row>
    <row r="51" spans="1:12" x14ac:dyDescent="0.2">
      <c r="A51" s="1" t="s">
        <v>44</v>
      </c>
      <c r="B51" s="1">
        <v>786</v>
      </c>
      <c r="C51" s="1">
        <f t="shared" si="0"/>
        <v>444</v>
      </c>
      <c r="D51" s="1">
        <v>120</v>
      </c>
      <c r="E51" s="1">
        <v>312</v>
      </c>
      <c r="F51" s="1">
        <v>12</v>
      </c>
      <c r="G51" s="1">
        <v>48</v>
      </c>
      <c r="H51" s="1">
        <v>258</v>
      </c>
      <c r="I51" s="1">
        <v>0</v>
      </c>
      <c r="J51" s="1">
        <v>24</v>
      </c>
      <c r="K51" s="1">
        <v>6</v>
      </c>
      <c r="L51" s="1">
        <v>6</v>
      </c>
    </row>
    <row r="52" spans="1:12" x14ac:dyDescent="0.2">
      <c r="A52" s="1" t="s">
        <v>45</v>
      </c>
      <c r="B52" s="1">
        <v>4456</v>
      </c>
      <c r="C52" s="1">
        <f t="shared" si="0"/>
        <v>2668</v>
      </c>
      <c r="D52" s="1">
        <v>923</v>
      </c>
      <c r="E52" s="1">
        <v>1733</v>
      </c>
      <c r="F52" s="1">
        <v>12</v>
      </c>
      <c r="G52" s="1">
        <v>150</v>
      </c>
      <c r="H52" s="1">
        <v>1499</v>
      </c>
      <c r="I52" s="1">
        <v>108</v>
      </c>
      <c r="J52" s="1">
        <v>12</v>
      </c>
      <c r="K52" s="1">
        <v>6</v>
      </c>
      <c r="L52" s="1">
        <v>12</v>
      </c>
    </row>
    <row r="53" spans="1:12" x14ac:dyDescent="0.2">
      <c r="A53" s="1" t="s">
        <v>46</v>
      </c>
      <c r="B53" s="1">
        <v>2663</v>
      </c>
      <c r="C53" s="1">
        <f t="shared" si="0"/>
        <v>1799</v>
      </c>
      <c r="D53" s="1">
        <v>965</v>
      </c>
      <c r="E53" s="1">
        <v>810</v>
      </c>
      <c r="F53" s="1">
        <v>24</v>
      </c>
      <c r="G53" s="1">
        <v>120</v>
      </c>
      <c r="H53" s="1">
        <v>672</v>
      </c>
      <c r="I53" s="1">
        <v>36</v>
      </c>
      <c r="J53" s="1">
        <v>18</v>
      </c>
      <c r="K53" s="1">
        <v>12</v>
      </c>
      <c r="L53" s="1">
        <v>6</v>
      </c>
    </row>
    <row r="54" spans="1:12" x14ac:dyDescent="0.2">
      <c r="A54" s="1" t="s">
        <v>47</v>
      </c>
      <c r="B54" s="1">
        <v>138</v>
      </c>
      <c r="C54" s="1">
        <f t="shared" si="0"/>
        <v>66</v>
      </c>
      <c r="D54" s="1">
        <v>30</v>
      </c>
      <c r="E54" s="1">
        <v>36</v>
      </c>
      <c r="F54" s="1">
        <v>0</v>
      </c>
      <c r="G54" s="1">
        <v>18</v>
      </c>
      <c r="H54" s="1">
        <v>36</v>
      </c>
      <c r="I54" s="1">
        <v>0</v>
      </c>
      <c r="J54" s="1">
        <v>6</v>
      </c>
      <c r="K54" s="1">
        <v>6</v>
      </c>
      <c r="L54" s="1">
        <v>6</v>
      </c>
    </row>
    <row r="55" spans="1:12" x14ac:dyDescent="0.2">
      <c r="A55" s="1" t="s">
        <v>48</v>
      </c>
      <c r="B55" s="1">
        <v>408</v>
      </c>
      <c r="C55" s="1">
        <f t="shared" si="0"/>
        <v>282</v>
      </c>
      <c r="D55" s="1">
        <v>120</v>
      </c>
      <c r="E55" s="1">
        <v>150</v>
      </c>
      <c r="F55" s="1">
        <v>12</v>
      </c>
      <c r="G55" s="1">
        <v>6</v>
      </c>
      <c r="H55" s="1">
        <v>114</v>
      </c>
      <c r="I55" s="1">
        <v>0</v>
      </c>
      <c r="J55" s="1">
        <v>0</v>
      </c>
      <c r="K55" s="1">
        <v>6</v>
      </c>
      <c r="L55" s="1">
        <v>0</v>
      </c>
    </row>
    <row r="56" spans="1:12" x14ac:dyDescent="0.2">
      <c r="A56" s="1" t="s">
        <v>49</v>
      </c>
      <c r="B56" s="1">
        <v>342</v>
      </c>
      <c r="C56" s="1">
        <f t="shared" si="0"/>
        <v>240</v>
      </c>
      <c r="D56" s="1">
        <v>90</v>
      </c>
      <c r="E56" s="1">
        <v>144</v>
      </c>
      <c r="F56" s="1">
        <v>6</v>
      </c>
      <c r="G56" s="1">
        <v>12</v>
      </c>
      <c r="H56" s="1">
        <v>90</v>
      </c>
      <c r="I56" s="1">
        <v>0</v>
      </c>
      <c r="J56" s="1">
        <v>0</v>
      </c>
      <c r="K56" s="1">
        <v>0</v>
      </c>
      <c r="L56" s="1">
        <v>0</v>
      </c>
    </row>
    <row r="57" spans="1:12" x14ac:dyDescent="0.2">
      <c r="A57" s="1" t="s">
        <v>50</v>
      </c>
      <c r="B57" s="1">
        <v>18</v>
      </c>
      <c r="C57" s="1">
        <f t="shared" si="0"/>
        <v>12</v>
      </c>
      <c r="D57" s="1">
        <v>6</v>
      </c>
      <c r="E57" s="1">
        <v>6</v>
      </c>
      <c r="F57" s="1">
        <v>0</v>
      </c>
      <c r="G57" s="1">
        <v>0</v>
      </c>
      <c r="H57" s="1">
        <v>6</v>
      </c>
      <c r="I57" s="1">
        <v>0</v>
      </c>
      <c r="J57" s="1">
        <v>0</v>
      </c>
      <c r="K57" s="1">
        <v>0</v>
      </c>
      <c r="L57" s="1">
        <v>0</v>
      </c>
    </row>
    <row r="58" spans="1:12" x14ac:dyDescent="0.2">
      <c r="A58" s="1" t="s">
        <v>51</v>
      </c>
      <c r="B58" s="1">
        <v>60</v>
      </c>
      <c r="C58" s="1">
        <f t="shared" si="0"/>
        <v>36</v>
      </c>
      <c r="D58" s="1">
        <v>12</v>
      </c>
      <c r="E58" s="1">
        <v>24</v>
      </c>
      <c r="F58" s="1">
        <v>0</v>
      </c>
      <c r="G58" s="1">
        <v>18</v>
      </c>
      <c r="H58" s="1">
        <v>6</v>
      </c>
      <c r="I58" s="1">
        <v>0</v>
      </c>
      <c r="J58" s="1">
        <v>0</v>
      </c>
      <c r="K58" s="1">
        <v>0</v>
      </c>
      <c r="L58" s="1">
        <v>0</v>
      </c>
    </row>
    <row r="59" spans="1:12" x14ac:dyDescent="0.2">
      <c r="A59" s="1" t="s">
        <v>52</v>
      </c>
      <c r="B59" s="1">
        <v>270</v>
      </c>
      <c r="C59" s="1">
        <f t="shared" si="0"/>
        <v>144</v>
      </c>
      <c r="D59" s="1">
        <v>54</v>
      </c>
      <c r="E59" s="1">
        <v>90</v>
      </c>
      <c r="F59" s="1">
        <v>0</v>
      </c>
      <c r="G59" s="1">
        <v>30</v>
      </c>
      <c r="H59" s="1">
        <v>84</v>
      </c>
      <c r="I59" s="1">
        <v>0</v>
      </c>
      <c r="J59" s="1">
        <v>0</v>
      </c>
      <c r="K59" s="1">
        <v>6</v>
      </c>
      <c r="L59" s="1">
        <v>6</v>
      </c>
    </row>
    <row r="60" spans="1:12" x14ac:dyDescent="0.2">
      <c r="A60" s="1" t="s">
        <v>53</v>
      </c>
      <c r="B60" s="1">
        <v>114</v>
      </c>
      <c r="C60" s="1">
        <f t="shared" si="0"/>
        <v>84</v>
      </c>
      <c r="D60" s="1">
        <v>36</v>
      </c>
      <c r="E60" s="1">
        <v>48</v>
      </c>
      <c r="F60" s="1">
        <v>0</v>
      </c>
      <c r="G60" s="1">
        <v>0</v>
      </c>
      <c r="H60" s="1">
        <v>30</v>
      </c>
      <c r="I60" s="1">
        <v>0</v>
      </c>
      <c r="J60" s="1">
        <v>0</v>
      </c>
      <c r="K60" s="1">
        <v>0</v>
      </c>
      <c r="L60" s="1">
        <v>0</v>
      </c>
    </row>
    <row r="61" spans="1:12" x14ac:dyDescent="0.2">
      <c r="A61" s="1" t="s">
        <v>54</v>
      </c>
      <c r="B61" s="1">
        <v>342</v>
      </c>
      <c r="C61" s="1">
        <f t="shared" si="0"/>
        <v>222</v>
      </c>
      <c r="D61" s="1">
        <v>138</v>
      </c>
      <c r="E61" s="1">
        <v>84</v>
      </c>
      <c r="F61" s="1">
        <v>0</v>
      </c>
      <c r="G61" s="1">
        <v>12</v>
      </c>
      <c r="H61" s="1">
        <v>90</v>
      </c>
      <c r="I61" s="1">
        <v>0</v>
      </c>
      <c r="J61" s="1">
        <v>0</v>
      </c>
      <c r="K61" s="1">
        <v>18</v>
      </c>
      <c r="L61" s="1">
        <v>0</v>
      </c>
    </row>
    <row r="62" spans="1:12" x14ac:dyDescent="0.2">
      <c r="A62" s="1" t="s">
        <v>55</v>
      </c>
      <c r="B62" s="1">
        <v>1577</v>
      </c>
      <c r="C62" s="1">
        <f t="shared" si="0"/>
        <v>900</v>
      </c>
      <c r="D62" s="1">
        <v>492</v>
      </c>
      <c r="E62" s="1">
        <v>396</v>
      </c>
      <c r="F62" s="1">
        <v>12</v>
      </c>
      <c r="G62" s="1">
        <v>114</v>
      </c>
      <c r="H62" s="1">
        <v>342</v>
      </c>
      <c r="I62" s="1">
        <v>90</v>
      </c>
      <c r="J62" s="1">
        <v>72</v>
      </c>
      <c r="K62" s="1">
        <v>60</v>
      </c>
      <c r="L62" s="1">
        <v>0</v>
      </c>
    </row>
    <row r="63" spans="1:12" x14ac:dyDescent="0.2">
      <c r="A63" s="1" t="s">
        <v>56</v>
      </c>
      <c r="B63" s="1">
        <v>378</v>
      </c>
      <c r="C63" s="1">
        <f t="shared" si="0"/>
        <v>198</v>
      </c>
      <c r="D63" s="1">
        <v>108</v>
      </c>
      <c r="E63" s="1">
        <v>84</v>
      </c>
      <c r="F63" s="1">
        <v>6</v>
      </c>
      <c r="G63" s="1">
        <v>42</v>
      </c>
      <c r="H63" s="1">
        <v>78</v>
      </c>
      <c r="I63" s="1">
        <v>6</v>
      </c>
      <c r="J63" s="1">
        <v>0</v>
      </c>
      <c r="K63" s="1">
        <v>42</v>
      </c>
      <c r="L63" s="1">
        <v>12</v>
      </c>
    </row>
    <row r="64" spans="1:12" x14ac:dyDescent="0.2">
      <c r="A64" s="1" t="s">
        <v>59</v>
      </c>
      <c r="B64" s="1">
        <v>0</v>
      </c>
      <c r="C64" s="1">
        <f t="shared" si="0"/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</row>
    <row r="65" spans="1:12" x14ac:dyDescent="0.2">
      <c r="A65" s="1" t="s">
        <v>60</v>
      </c>
    </row>
    <row r="66" spans="1:12" x14ac:dyDescent="0.2">
      <c r="A66" s="1" t="s">
        <v>58</v>
      </c>
    </row>
    <row r="67" spans="1:12" x14ac:dyDescent="0.2">
      <c r="A67" s="1" t="s">
        <v>3</v>
      </c>
      <c r="B67" s="1">
        <v>29198</v>
      </c>
      <c r="C67" s="1">
        <f t="shared" si="0"/>
        <v>19094</v>
      </c>
      <c r="D67" s="1">
        <v>8545</v>
      </c>
      <c r="E67" s="1">
        <v>9763</v>
      </c>
      <c r="F67" s="1">
        <v>786</v>
      </c>
      <c r="G67" s="1">
        <v>1661</v>
      </c>
      <c r="H67" s="1">
        <v>6968</v>
      </c>
      <c r="I67" s="1">
        <v>474</v>
      </c>
      <c r="J67" s="1">
        <v>240</v>
      </c>
      <c r="K67" s="1">
        <v>588</v>
      </c>
      <c r="L67" s="1">
        <v>174</v>
      </c>
    </row>
    <row r="68" spans="1:12" x14ac:dyDescent="0.2">
      <c r="A68" s="1" t="s">
        <v>41</v>
      </c>
      <c r="B68" s="1">
        <v>9913</v>
      </c>
      <c r="C68" s="1">
        <f t="shared" si="0"/>
        <v>7070</v>
      </c>
      <c r="D68" s="1">
        <v>2938</v>
      </c>
      <c r="E68" s="1">
        <v>3544</v>
      </c>
      <c r="F68" s="1">
        <v>588</v>
      </c>
      <c r="G68" s="1">
        <v>708</v>
      </c>
      <c r="H68" s="1">
        <v>1949</v>
      </c>
      <c r="I68" s="1">
        <v>24</v>
      </c>
      <c r="J68" s="1">
        <v>60</v>
      </c>
      <c r="K68" s="1">
        <v>12</v>
      </c>
      <c r="L68" s="1">
        <v>90</v>
      </c>
    </row>
    <row r="69" spans="1:12" x14ac:dyDescent="0.2">
      <c r="A69" s="1" t="s">
        <v>42</v>
      </c>
      <c r="B69" s="1">
        <v>5181</v>
      </c>
      <c r="C69" s="1">
        <f t="shared" si="0"/>
        <v>3298</v>
      </c>
      <c r="D69" s="1">
        <v>1637</v>
      </c>
      <c r="E69" s="1">
        <v>1631</v>
      </c>
      <c r="F69" s="1">
        <v>30</v>
      </c>
      <c r="G69" s="1">
        <v>294</v>
      </c>
      <c r="H69" s="1">
        <v>1031</v>
      </c>
      <c r="I69" s="1">
        <v>78</v>
      </c>
      <c r="J69" s="1">
        <v>60</v>
      </c>
      <c r="K69" s="1">
        <v>408</v>
      </c>
      <c r="L69" s="1">
        <v>12</v>
      </c>
    </row>
    <row r="70" spans="1:12" x14ac:dyDescent="0.2">
      <c r="A70" s="1" t="s">
        <v>43</v>
      </c>
      <c r="B70" s="1">
        <v>2117</v>
      </c>
      <c r="C70" s="1">
        <f t="shared" si="0"/>
        <v>1260</v>
      </c>
      <c r="D70" s="1">
        <v>432</v>
      </c>
      <c r="E70" s="1">
        <v>792</v>
      </c>
      <c r="F70" s="1">
        <v>36</v>
      </c>
      <c r="G70" s="1">
        <v>66</v>
      </c>
      <c r="H70" s="1">
        <v>624</v>
      </c>
      <c r="I70" s="1">
        <v>120</v>
      </c>
      <c r="J70" s="1">
        <v>24</v>
      </c>
      <c r="K70" s="1">
        <v>18</v>
      </c>
      <c r="L70" s="1">
        <v>6</v>
      </c>
    </row>
    <row r="71" spans="1:12" x14ac:dyDescent="0.2">
      <c r="A71" s="1" t="s">
        <v>44</v>
      </c>
      <c r="B71" s="1">
        <v>876</v>
      </c>
      <c r="C71" s="1">
        <f t="shared" si="0"/>
        <v>456</v>
      </c>
      <c r="D71" s="1">
        <v>144</v>
      </c>
      <c r="E71" s="1">
        <v>312</v>
      </c>
      <c r="F71" s="1">
        <v>0</v>
      </c>
      <c r="G71" s="1">
        <v>72</v>
      </c>
      <c r="H71" s="1">
        <v>330</v>
      </c>
      <c r="I71" s="1">
        <v>6</v>
      </c>
      <c r="J71" s="1">
        <v>6</v>
      </c>
      <c r="K71" s="1">
        <v>0</v>
      </c>
      <c r="L71" s="1">
        <v>6</v>
      </c>
    </row>
    <row r="72" spans="1:12" x14ac:dyDescent="0.2">
      <c r="A72" s="1" t="s">
        <v>45</v>
      </c>
      <c r="B72" s="1">
        <v>4635</v>
      </c>
      <c r="C72" s="1">
        <f t="shared" si="0"/>
        <v>2663</v>
      </c>
      <c r="D72" s="1">
        <v>894</v>
      </c>
      <c r="E72" s="1">
        <v>1739</v>
      </c>
      <c r="F72" s="1">
        <v>30</v>
      </c>
      <c r="G72" s="1">
        <v>240</v>
      </c>
      <c r="H72" s="1">
        <v>1601</v>
      </c>
      <c r="I72" s="1">
        <v>102</v>
      </c>
      <c r="J72" s="1">
        <v>18</v>
      </c>
      <c r="K72" s="1">
        <v>0</v>
      </c>
      <c r="L72" s="1">
        <v>12</v>
      </c>
    </row>
    <row r="73" spans="1:12" x14ac:dyDescent="0.2">
      <c r="A73" s="1" t="s">
        <v>46</v>
      </c>
      <c r="B73" s="1">
        <v>2788</v>
      </c>
      <c r="C73" s="1">
        <f t="shared" ref="C73:C84" si="1">SUM(D73:F73)</f>
        <v>1925</v>
      </c>
      <c r="D73" s="1">
        <v>1013</v>
      </c>
      <c r="E73" s="1">
        <v>870</v>
      </c>
      <c r="F73" s="1">
        <v>42</v>
      </c>
      <c r="G73" s="1">
        <v>72</v>
      </c>
      <c r="H73" s="1">
        <v>696</v>
      </c>
      <c r="I73" s="1">
        <v>42</v>
      </c>
      <c r="J73" s="1">
        <v>30</v>
      </c>
      <c r="K73" s="1">
        <v>12</v>
      </c>
      <c r="L73" s="1">
        <v>12</v>
      </c>
    </row>
    <row r="74" spans="1:12" x14ac:dyDescent="0.2">
      <c r="A74" s="1" t="s">
        <v>47</v>
      </c>
      <c r="B74" s="1">
        <v>156</v>
      </c>
      <c r="C74" s="1">
        <f t="shared" si="1"/>
        <v>102</v>
      </c>
      <c r="D74" s="1">
        <v>48</v>
      </c>
      <c r="E74" s="1">
        <v>54</v>
      </c>
      <c r="F74" s="1">
        <v>0</v>
      </c>
      <c r="G74" s="1">
        <v>6</v>
      </c>
      <c r="H74" s="1">
        <v>36</v>
      </c>
      <c r="I74" s="1">
        <v>0</v>
      </c>
      <c r="J74" s="1">
        <v>6</v>
      </c>
      <c r="K74" s="1">
        <v>6</v>
      </c>
      <c r="L74" s="1">
        <v>0</v>
      </c>
    </row>
    <row r="75" spans="1:12" x14ac:dyDescent="0.2">
      <c r="A75" s="1" t="s">
        <v>48</v>
      </c>
      <c r="B75" s="1">
        <v>354</v>
      </c>
      <c r="C75" s="1">
        <f t="shared" si="1"/>
        <v>240</v>
      </c>
      <c r="D75" s="1">
        <v>126</v>
      </c>
      <c r="E75" s="1">
        <v>102</v>
      </c>
      <c r="F75" s="1">
        <v>12</v>
      </c>
      <c r="G75" s="1">
        <v>0</v>
      </c>
      <c r="H75" s="1">
        <v>108</v>
      </c>
      <c r="I75" s="1">
        <v>6</v>
      </c>
      <c r="J75" s="1">
        <v>0</v>
      </c>
      <c r="K75" s="1">
        <v>0</v>
      </c>
      <c r="L75" s="1">
        <v>0</v>
      </c>
    </row>
    <row r="76" spans="1:12" x14ac:dyDescent="0.2">
      <c r="A76" s="1" t="s">
        <v>49</v>
      </c>
      <c r="B76" s="1">
        <v>372</v>
      </c>
      <c r="C76" s="1">
        <f t="shared" si="1"/>
        <v>246</v>
      </c>
      <c r="D76" s="1">
        <v>138</v>
      </c>
      <c r="E76" s="1">
        <v>90</v>
      </c>
      <c r="F76" s="1">
        <v>18</v>
      </c>
      <c r="G76" s="1">
        <v>60</v>
      </c>
      <c r="H76" s="1">
        <v>66</v>
      </c>
      <c r="I76" s="1">
        <v>0</v>
      </c>
      <c r="J76" s="1">
        <v>0</v>
      </c>
      <c r="K76" s="1">
        <v>0</v>
      </c>
      <c r="L76" s="1">
        <v>0</v>
      </c>
    </row>
    <row r="77" spans="1:12" x14ac:dyDescent="0.2">
      <c r="A77" s="1" t="s">
        <v>50</v>
      </c>
      <c r="B77" s="1">
        <v>6</v>
      </c>
      <c r="C77" s="1">
        <f t="shared" si="1"/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6</v>
      </c>
    </row>
    <row r="78" spans="1:12" x14ac:dyDescent="0.2">
      <c r="A78" s="1" t="s">
        <v>51</v>
      </c>
      <c r="B78" s="1">
        <v>24</v>
      </c>
      <c r="C78" s="1">
        <f t="shared" si="1"/>
        <v>6</v>
      </c>
      <c r="D78" s="1">
        <v>0</v>
      </c>
      <c r="E78" s="1">
        <v>6</v>
      </c>
      <c r="F78" s="1">
        <v>0</v>
      </c>
      <c r="G78" s="1">
        <v>0</v>
      </c>
      <c r="H78" s="1">
        <v>12</v>
      </c>
      <c r="I78" s="1">
        <v>0</v>
      </c>
      <c r="J78" s="1">
        <v>0</v>
      </c>
      <c r="K78" s="1">
        <v>6</v>
      </c>
      <c r="L78" s="1">
        <v>0</v>
      </c>
    </row>
    <row r="79" spans="1:12" x14ac:dyDescent="0.2">
      <c r="A79" s="1" t="s">
        <v>52</v>
      </c>
      <c r="B79" s="1">
        <v>288</v>
      </c>
      <c r="C79" s="1">
        <f t="shared" si="1"/>
        <v>186</v>
      </c>
      <c r="D79" s="1">
        <v>114</v>
      </c>
      <c r="E79" s="1">
        <v>72</v>
      </c>
      <c r="F79" s="1">
        <v>0</v>
      </c>
      <c r="G79" s="1">
        <v>12</v>
      </c>
      <c r="H79" s="1">
        <v>90</v>
      </c>
      <c r="I79" s="1">
        <v>0</v>
      </c>
      <c r="J79" s="1">
        <v>0</v>
      </c>
      <c r="K79" s="1">
        <v>0</v>
      </c>
      <c r="L79" s="1">
        <v>0</v>
      </c>
    </row>
    <row r="80" spans="1:12" x14ac:dyDescent="0.2">
      <c r="A80" s="1" t="s">
        <v>53</v>
      </c>
      <c r="B80" s="1">
        <v>132</v>
      </c>
      <c r="C80" s="1">
        <f t="shared" si="1"/>
        <v>102</v>
      </c>
      <c r="D80" s="1">
        <v>66</v>
      </c>
      <c r="E80" s="1">
        <v>36</v>
      </c>
      <c r="F80" s="1">
        <v>0</v>
      </c>
      <c r="G80" s="1">
        <v>0</v>
      </c>
      <c r="H80" s="1">
        <v>30</v>
      </c>
      <c r="I80" s="1">
        <v>0</v>
      </c>
      <c r="J80" s="1">
        <v>0</v>
      </c>
      <c r="K80" s="1">
        <v>0</v>
      </c>
      <c r="L80" s="1">
        <v>0</v>
      </c>
    </row>
    <row r="81" spans="1:12" x14ac:dyDescent="0.2">
      <c r="A81" s="1" t="s">
        <v>54</v>
      </c>
      <c r="B81" s="1">
        <v>432</v>
      </c>
      <c r="C81" s="1">
        <f t="shared" si="1"/>
        <v>282</v>
      </c>
      <c r="D81" s="1">
        <v>156</v>
      </c>
      <c r="E81" s="1">
        <v>114</v>
      </c>
      <c r="F81" s="1">
        <v>12</v>
      </c>
      <c r="G81" s="1">
        <v>24</v>
      </c>
      <c r="H81" s="1">
        <v>96</v>
      </c>
      <c r="I81" s="1">
        <v>0</v>
      </c>
      <c r="J81" s="1">
        <v>0</v>
      </c>
      <c r="K81" s="1">
        <v>30</v>
      </c>
      <c r="L81" s="1">
        <v>0</v>
      </c>
    </row>
    <row r="82" spans="1:12" x14ac:dyDescent="0.2">
      <c r="A82" s="1" t="s">
        <v>55</v>
      </c>
      <c r="B82" s="1">
        <v>1601</v>
      </c>
      <c r="C82" s="1">
        <f t="shared" si="1"/>
        <v>1044</v>
      </c>
      <c r="D82" s="1">
        <v>702</v>
      </c>
      <c r="E82" s="1">
        <v>330</v>
      </c>
      <c r="F82" s="1">
        <v>12</v>
      </c>
      <c r="G82" s="1">
        <v>96</v>
      </c>
      <c r="H82" s="1">
        <v>246</v>
      </c>
      <c r="I82" s="1">
        <v>90</v>
      </c>
      <c r="J82" s="1">
        <v>36</v>
      </c>
      <c r="K82" s="1">
        <v>78</v>
      </c>
      <c r="L82" s="1">
        <v>12</v>
      </c>
    </row>
    <row r="83" spans="1:12" x14ac:dyDescent="0.2">
      <c r="A83" s="1" t="s">
        <v>56</v>
      </c>
      <c r="B83" s="1">
        <v>324</v>
      </c>
      <c r="C83" s="1">
        <f t="shared" si="1"/>
        <v>216</v>
      </c>
      <c r="D83" s="1">
        <v>138</v>
      </c>
      <c r="E83" s="1">
        <v>72</v>
      </c>
      <c r="F83" s="1">
        <v>6</v>
      </c>
      <c r="G83" s="1">
        <v>12</v>
      </c>
      <c r="H83" s="1">
        <v>54</v>
      </c>
      <c r="I83" s="1">
        <v>6</v>
      </c>
      <c r="J83" s="1">
        <v>0</v>
      </c>
      <c r="K83" s="1">
        <v>18</v>
      </c>
      <c r="L83" s="1">
        <v>18</v>
      </c>
    </row>
    <row r="84" spans="1:12" x14ac:dyDescent="0.2">
      <c r="A84" s="1" t="s">
        <v>59</v>
      </c>
      <c r="B84" s="1">
        <v>0</v>
      </c>
      <c r="C84" s="1">
        <f t="shared" si="1"/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</row>
    <row r="85" spans="1:12" x14ac:dyDescent="0.2">
      <c r="A85" s="10" t="s">
        <v>33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</sheetData>
  <mergeCells count="2">
    <mergeCell ref="C2:F2"/>
    <mergeCell ref="C22:F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CA81-B48F-4189-A394-A59F6F4DFD8B}">
  <dimension ref="A1:L24"/>
  <sheetViews>
    <sheetView view="pageBreakPreview" zoomScaleNormal="100" zoomScaleSheetLayoutView="100" workbookViewId="0">
      <selection sqref="A1:L57"/>
    </sheetView>
  </sheetViews>
  <sheetFormatPr defaultRowHeight="10.199999999999999" x14ac:dyDescent="0.2"/>
  <cols>
    <col min="1" max="1" width="8.88671875" style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61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35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62</v>
      </c>
      <c r="B5" s="1">
        <v>21222</v>
      </c>
      <c r="C5" s="1">
        <f t="shared" ref="C5:C23" si="0">SUM(D5:F5)</f>
        <v>9122</v>
      </c>
      <c r="D5" s="1">
        <v>4348</v>
      </c>
      <c r="E5" s="1">
        <v>4042</v>
      </c>
      <c r="F5" s="1">
        <v>732</v>
      </c>
      <c r="G5" s="1">
        <v>1043</v>
      </c>
      <c r="H5" s="1">
        <v>9349</v>
      </c>
      <c r="I5" s="1">
        <v>600</v>
      </c>
      <c r="J5" s="1">
        <v>264</v>
      </c>
      <c r="K5" s="1">
        <v>714</v>
      </c>
      <c r="L5" s="1">
        <v>132</v>
      </c>
    </row>
    <row r="6" spans="1:12" x14ac:dyDescent="0.2">
      <c r="A6" s="1" t="s">
        <v>63</v>
      </c>
      <c r="B6" s="1">
        <v>546</v>
      </c>
      <c r="C6" s="1">
        <f t="shared" si="0"/>
        <v>294</v>
      </c>
      <c r="D6" s="1">
        <v>126</v>
      </c>
      <c r="E6" s="1">
        <v>156</v>
      </c>
      <c r="F6" s="1">
        <v>12</v>
      </c>
      <c r="G6" s="1">
        <v>30</v>
      </c>
      <c r="H6" s="1">
        <v>174</v>
      </c>
      <c r="I6" s="1">
        <v>6</v>
      </c>
      <c r="J6" s="1">
        <v>6</v>
      </c>
      <c r="K6" s="1">
        <v>30</v>
      </c>
      <c r="L6" s="1">
        <v>6</v>
      </c>
    </row>
    <row r="7" spans="1:12" x14ac:dyDescent="0.2">
      <c r="A7" s="1" t="s">
        <v>64</v>
      </c>
      <c r="B7" s="1">
        <v>2441</v>
      </c>
      <c r="C7" s="1">
        <f t="shared" si="0"/>
        <v>1128</v>
      </c>
      <c r="D7" s="1">
        <v>546</v>
      </c>
      <c r="E7" s="1">
        <v>438</v>
      </c>
      <c r="F7" s="1">
        <v>144</v>
      </c>
      <c r="G7" s="1">
        <v>54</v>
      </c>
      <c r="H7" s="1">
        <v>1127</v>
      </c>
      <c r="I7" s="1">
        <v>48</v>
      </c>
      <c r="J7" s="1">
        <v>24</v>
      </c>
      <c r="K7" s="1">
        <v>48</v>
      </c>
      <c r="L7" s="1">
        <v>12</v>
      </c>
    </row>
    <row r="8" spans="1:12" x14ac:dyDescent="0.2">
      <c r="A8" s="1" t="s">
        <v>65</v>
      </c>
      <c r="B8" s="1">
        <v>618</v>
      </c>
      <c r="C8" s="1">
        <f t="shared" si="0"/>
        <v>336</v>
      </c>
      <c r="D8" s="1">
        <v>168</v>
      </c>
      <c r="E8" s="1">
        <v>150</v>
      </c>
      <c r="F8" s="1">
        <v>18</v>
      </c>
      <c r="G8" s="1">
        <v>108</v>
      </c>
      <c r="H8" s="1">
        <v>144</v>
      </c>
      <c r="I8" s="1">
        <v>0</v>
      </c>
      <c r="J8" s="1">
        <v>6</v>
      </c>
      <c r="K8" s="1">
        <v>18</v>
      </c>
      <c r="L8" s="1">
        <v>6</v>
      </c>
    </row>
    <row r="9" spans="1:12" x14ac:dyDescent="0.2">
      <c r="A9" s="1" t="s">
        <v>66</v>
      </c>
      <c r="B9" s="1">
        <v>32610</v>
      </c>
      <c r="C9" s="1">
        <f t="shared" si="0"/>
        <v>26506</v>
      </c>
      <c r="D9" s="1">
        <v>10980</v>
      </c>
      <c r="E9" s="1">
        <v>15004</v>
      </c>
      <c r="F9" s="1">
        <v>522</v>
      </c>
      <c r="G9" s="1">
        <v>1871</v>
      </c>
      <c r="H9" s="1">
        <v>3196</v>
      </c>
      <c r="I9" s="1">
        <v>252</v>
      </c>
      <c r="J9" s="1">
        <v>222</v>
      </c>
      <c r="K9" s="1">
        <v>354</v>
      </c>
      <c r="L9" s="1">
        <v>210</v>
      </c>
    </row>
    <row r="11" spans="1:12" x14ac:dyDescent="0.2">
      <c r="A11" s="1" t="s">
        <v>31</v>
      </c>
      <c r="B11" s="1">
        <v>28238</v>
      </c>
      <c r="C11" s="1">
        <f t="shared" si="0"/>
        <v>18290</v>
      </c>
      <c r="D11" s="1">
        <v>7622</v>
      </c>
      <c r="E11" s="1">
        <v>10026</v>
      </c>
      <c r="F11" s="1">
        <v>642</v>
      </c>
      <c r="G11" s="1">
        <v>1445</v>
      </c>
      <c r="H11" s="1">
        <v>7022</v>
      </c>
      <c r="I11" s="1">
        <v>432</v>
      </c>
      <c r="J11" s="1">
        <v>282</v>
      </c>
      <c r="K11" s="1">
        <v>576</v>
      </c>
      <c r="L11" s="1">
        <v>192</v>
      </c>
    </row>
    <row r="12" spans="1:12" x14ac:dyDescent="0.2">
      <c r="A12" s="1" t="s">
        <v>62</v>
      </c>
      <c r="B12" s="1">
        <v>10482</v>
      </c>
      <c r="C12" s="1">
        <f t="shared" si="0"/>
        <v>4264</v>
      </c>
      <c r="D12" s="1">
        <v>1955</v>
      </c>
      <c r="E12" s="1">
        <v>1925</v>
      </c>
      <c r="F12" s="1">
        <v>384</v>
      </c>
      <c r="G12" s="1">
        <v>468</v>
      </c>
      <c r="H12" s="1">
        <v>4833</v>
      </c>
      <c r="I12" s="1">
        <v>318</v>
      </c>
      <c r="J12" s="1">
        <v>132</v>
      </c>
      <c r="K12" s="1">
        <v>390</v>
      </c>
      <c r="L12" s="1">
        <v>78</v>
      </c>
    </row>
    <row r="13" spans="1:12" x14ac:dyDescent="0.2">
      <c r="A13" s="1" t="s">
        <v>63</v>
      </c>
      <c r="B13" s="1">
        <v>222</v>
      </c>
      <c r="C13" s="1">
        <f t="shared" si="0"/>
        <v>138</v>
      </c>
      <c r="D13" s="1">
        <v>60</v>
      </c>
      <c r="E13" s="1">
        <v>72</v>
      </c>
      <c r="F13" s="1">
        <v>6</v>
      </c>
      <c r="G13" s="1">
        <v>18</v>
      </c>
      <c r="H13" s="1">
        <v>36</v>
      </c>
      <c r="I13" s="1">
        <v>0</v>
      </c>
      <c r="J13" s="1">
        <v>0</v>
      </c>
      <c r="K13" s="1">
        <v>24</v>
      </c>
      <c r="L13" s="1">
        <v>6</v>
      </c>
    </row>
    <row r="14" spans="1:12" x14ac:dyDescent="0.2">
      <c r="A14" s="1" t="s">
        <v>64</v>
      </c>
      <c r="B14" s="1">
        <v>570</v>
      </c>
      <c r="C14" s="1">
        <f t="shared" si="0"/>
        <v>222</v>
      </c>
      <c r="D14" s="1">
        <v>132</v>
      </c>
      <c r="E14" s="1">
        <v>72</v>
      </c>
      <c r="F14" s="1">
        <v>18</v>
      </c>
      <c r="G14" s="1">
        <v>12</v>
      </c>
      <c r="H14" s="1">
        <v>282</v>
      </c>
      <c r="I14" s="1">
        <v>24</v>
      </c>
      <c r="J14" s="1">
        <v>12</v>
      </c>
      <c r="K14" s="1">
        <v>12</v>
      </c>
      <c r="L14" s="1">
        <v>6</v>
      </c>
    </row>
    <row r="15" spans="1:12" x14ac:dyDescent="0.2">
      <c r="A15" s="1" t="s">
        <v>65</v>
      </c>
      <c r="B15" s="1">
        <v>156</v>
      </c>
      <c r="C15" s="1">
        <f t="shared" si="0"/>
        <v>72</v>
      </c>
      <c r="D15" s="1">
        <v>36</v>
      </c>
      <c r="E15" s="1">
        <v>30</v>
      </c>
      <c r="F15" s="1">
        <v>6</v>
      </c>
      <c r="G15" s="1">
        <v>42</v>
      </c>
      <c r="H15" s="1">
        <v>42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2">
      <c r="A16" s="1" t="s">
        <v>66</v>
      </c>
      <c r="B16" s="1">
        <v>16809</v>
      </c>
      <c r="C16" s="1">
        <f t="shared" si="0"/>
        <v>13595</v>
      </c>
      <c r="D16" s="1">
        <v>5439</v>
      </c>
      <c r="E16" s="1">
        <v>7928</v>
      </c>
      <c r="F16" s="1">
        <v>228</v>
      </c>
      <c r="G16" s="1">
        <v>905</v>
      </c>
      <c r="H16" s="1">
        <v>1829</v>
      </c>
      <c r="I16" s="1">
        <v>90</v>
      </c>
      <c r="J16" s="1">
        <v>138</v>
      </c>
      <c r="K16" s="1">
        <v>150</v>
      </c>
      <c r="L16" s="1">
        <v>102</v>
      </c>
    </row>
    <row r="18" spans="1:12" x14ac:dyDescent="0.2">
      <c r="A18" s="1" t="s">
        <v>32</v>
      </c>
      <c r="B18" s="1">
        <v>29198</v>
      </c>
      <c r="C18" s="1">
        <f t="shared" si="0"/>
        <v>19094</v>
      </c>
      <c r="D18" s="1">
        <v>8545</v>
      </c>
      <c r="E18" s="1">
        <v>9763</v>
      </c>
      <c r="F18" s="1">
        <v>786</v>
      </c>
      <c r="G18" s="1">
        <v>1661</v>
      </c>
      <c r="H18" s="1">
        <v>6968</v>
      </c>
      <c r="I18" s="1">
        <v>474</v>
      </c>
      <c r="J18" s="1">
        <v>240</v>
      </c>
      <c r="K18" s="1">
        <v>588</v>
      </c>
      <c r="L18" s="1">
        <v>174</v>
      </c>
    </row>
    <row r="19" spans="1:12" x14ac:dyDescent="0.2">
      <c r="A19" s="1" t="s">
        <v>62</v>
      </c>
      <c r="B19" s="1">
        <v>10740</v>
      </c>
      <c r="C19" s="1">
        <f t="shared" si="0"/>
        <v>4858</v>
      </c>
      <c r="D19" s="1">
        <v>2393</v>
      </c>
      <c r="E19" s="1">
        <v>2117</v>
      </c>
      <c r="F19" s="1">
        <v>348</v>
      </c>
      <c r="G19" s="1">
        <v>576</v>
      </c>
      <c r="H19" s="1">
        <v>4516</v>
      </c>
      <c r="I19" s="1">
        <v>282</v>
      </c>
      <c r="J19" s="1">
        <v>132</v>
      </c>
      <c r="K19" s="1">
        <v>324</v>
      </c>
      <c r="L19" s="1">
        <v>54</v>
      </c>
    </row>
    <row r="20" spans="1:12" x14ac:dyDescent="0.2">
      <c r="A20" s="1" t="s">
        <v>63</v>
      </c>
      <c r="B20" s="1">
        <v>324</v>
      </c>
      <c r="C20" s="1">
        <f t="shared" si="0"/>
        <v>156</v>
      </c>
      <c r="D20" s="1">
        <v>66</v>
      </c>
      <c r="E20" s="1">
        <v>84</v>
      </c>
      <c r="F20" s="1">
        <v>6</v>
      </c>
      <c r="G20" s="1">
        <v>12</v>
      </c>
      <c r="H20" s="1">
        <v>138</v>
      </c>
      <c r="I20" s="1">
        <v>6</v>
      </c>
      <c r="J20" s="1">
        <v>6</v>
      </c>
      <c r="K20" s="1">
        <v>6</v>
      </c>
      <c r="L20" s="1">
        <v>0</v>
      </c>
    </row>
    <row r="21" spans="1:12" x14ac:dyDescent="0.2">
      <c r="A21" s="1" t="s">
        <v>64</v>
      </c>
      <c r="B21" s="1">
        <v>1871</v>
      </c>
      <c r="C21" s="1">
        <f t="shared" si="0"/>
        <v>906</v>
      </c>
      <c r="D21" s="1">
        <v>414</v>
      </c>
      <c r="E21" s="1">
        <v>366</v>
      </c>
      <c r="F21" s="1">
        <v>126</v>
      </c>
      <c r="G21" s="1">
        <v>42</v>
      </c>
      <c r="H21" s="1">
        <v>846</v>
      </c>
      <c r="I21" s="1">
        <v>24</v>
      </c>
      <c r="J21" s="1">
        <v>12</v>
      </c>
      <c r="K21" s="1">
        <v>36</v>
      </c>
      <c r="L21" s="1">
        <v>6</v>
      </c>
    </row>
    <row r="22" spans="1:12" x14ac:dyDescent="0.2">
      <c r="A22" s="1" t="s">
        <v>65</v>
      </c>
      <c r="B22" s="1">
        <v>462</v>
      </c>
      <c r="C22" s="1">
        <f t="shared" si="0"/>
        <v>264</v>
      </c>
      <c r="D22" s="1">
        <v>132</v>
      </c>
      <c r="E22" s="1">
        <v>120</v>
      </c>
      <c r="F22" s="1">
        <v>12</v>
      </c>
      <c r="G22" s="1">
        <v>66</v>
      </c>
      <c r="H22" s="1">
        <v>102</v>
      </c>
      <c r="I22" s="1">
        <v>0</v>
      </c>
      <c r="J22" s="1">
        <v>6</v>
      </c>
      <c r="K22" s="1">
        <v>18</v>
      </c>
      <c r="L22" s="1">
        <v>6</v>
      </c>
    </row>
    <row r="23" spans="1:12" x14ac:dyDescent="0.2">
      <c r="A23" s="1" t="s">
        <v>66</v>
      </c>
      <c r="B23" s="1">
        <v>15801</v>
      </c>
      <c r="C23" s="1">
        <f t="shared" si="0"/>
        <v>12911</v>
      </c>
      <c r="D23" s="1">
        <v>5541</v>
      </c>
      <c r="E23" s="1">
        <v>7076</v>
      </c>
      <c r="F23" s="1">
        <v>294</v>
      </c>
      <c r="G23" s="1">
        <v>965</v>
      </c>
      <c r="H23" s="1">
        <v>1367</v>
      </c>
      <c r="I23" s="1">
        <v>162</v>
      </c>
      <c r="J23" s="1">
        <v>84</v>
      </c>
      <c r="K23" s="1">
        <v>204</v>
      </c>
      <c r="L23" s="1">
        <v>108</v>
      </c>
    </row>
    <row r="24" spans="1:12" x14ac:dyDescent="0.2">
      <c r="A24" s="10" t="s">
        <v>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5F3D-BBF4-4CBB-8367-41E9E99202D6}">
  <dimension ref="A1:L55"/>
  <sheetViews>
    <sheetView view="pageBreakPreview" zoomScaleNormal="100" zoomScaleSheetLayoutView="100" workbookViewId="0">
      <selection sqref="A1:L57"/>
    </sheetView>
  </sheetViews>
  <sheetFormatPr defaultRowHeight="10.199999999999999" x14ac:dyDescent="0.2"/>
  <cols>
    <col min="1" max="1" width="16.664062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67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68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69</v>
      </c>
      <c r="B5" s="1">
        <v>36952</v>
      </c>
      <c r="C5" s="1">
        <f t="shared" ref="C5:C54" si="0">SUM(D5:F5)</f>
        <v>36369</v>
      </c>
      <c r="D5" s="1">
        <v>15651</v>
      </c>
      <c r="E5" s="1">
        <v>19315</v>
      </c>
      <c r="F5" s="1">
        <v>1403</v>
      </c>
      <c r="G5" s="1">
        <v>126</v>
      </c>
      <c r="H5" s="1">
        <v>306</v>
      </c>
      <c r="I5" s="1">
        <v>0</v>
      </c>
      <c r="J5" s="1">
        <v>18</v>
      </c>
      <c r="K5" s="1">
        <v>12</v>
      </c>
      <c r="L5" s="1">
        <v>120</v>
      </c>
    </row>
    <row r="6" spans="1:12" x14ac:dyDescent="0.2">
      <c r="A6" s="1" t="s">
        <v>70</v>
      </c>
      <c r="B6" s="1">
        <v>2806</v>
      </c>
      <c r="C6" s="1">
        <f t="shared" si="0"/>
        <v>168</v>
      </c>
      <c r="D6" s="1">
        <v>138</v>
      </c>
      <c r="E6" s="1">
        <v>30</v>
      </c>
      <c r="F6" s="1">
        <v>0</v>
      </c>
      <c r="G6" s="1">
        <v>2399</v>
      </c>
      <c r="H6" s="1">
        <v>42</v>
      </c>
      <c r="I6" s="1">
        <v>6</v>
      </c>
      <c r="J6" s="1">
        <v>66</v>
      </c>
      <c r="K6" s="1">
        <v>90</v>
      </c>
      <c r="L6" s="1">
        <v>36</v>
      </c>
    </row>
    <row r="7" spans="1:12" x14ac:dyDescent="0.2">
      <c r="A7" s="1" t="s">
        <v>71</v>
      </c>
      <c r="B7" s="1">
        <v>396</v>
      </c>
      <c r="C7" s="1">
        <f t="shared" si="0"/>
        <v>18</v>
      </c>
      <c r="D7" s="1">
        <v>6</v>
      </c>
      <c r="E7" s="1">
        <v>6</v>
      </c>
      <c r="F7" s="1">
        <v>6</v>
      </c>
      <c r="G7" s="1">
        <v>102</v>
      </c>
      <c r="H7" s="1">
        <v>228</v>
      </c>
      <c r="I7" s="1">
        <v>6</v>
      </c>
      <c r="J7" s="1">
        <v>6</v>
      </c>
      <c r="K7" s="1">
        <v>12</v>
      </c>
      <c r="L7" s="1">
        <v>24</v>
      </c>
    </row>
    <row r="8" spans="1:12" x14ac:dyDescent="0.2">
      <c r="A8" s="1" t="s">
        <v>72</v>
      </c>
      <c r="B8" s="1">
        <v>953</v>
      </c>
      <c r="C8" s="1">
        <f t="shared" si="0"/>
        <v>42</v>
      </c>
      <c r="D8" s="1">
        <v>12</v>
      </c>
      <c r="E8" s="1">
        <v>24</v>
      </c>
      <c r="F8" s="1">
        <v>6</v>
      </c>
      <c r="G8" s="1">
        <v>420</v>
      </c>
      <c r="H8" s="1">
        <v>456</v>
      </c>
      <c r="I8" s="1">
        <v>12</v>
      </c>
      <c r="J8" s="1">
        <v>0</v>
      </c>
      <c r="K8" s="1">
        <v>6</v>
      </c>
      <c r="L8" s="1">
        <v>18</v>
      </c>
    </row>
    <row r="9" spans="1:12" x14ac:dyDescent="0.2">
      <c r="A9" s="1" t="s">
        <v>73</v>
      </c>
      <c r="B9" s="1">
        <v>11016</v>
      </c>
      <c r="C9" s="1">
        <f t="shared" si="0"/>
        <v>90</v>
      </c>
      <c r="D9" s="1">
        <v>42</v>
      </c>
      <c r="E9" s="1">
        <v>36</v>
      </c>
      <c r="F9" s="1">
        <v>12</v>
      </c>
      <c r="G9" s="1">
        <v>6</v>
      </c>
      <c r="H9" s="1">
        <v>9127</v>
      </c>
      <c r="I9" s="1">
        <v>678</v>
      </c>
      <c r="J9" s="1">
        <v>324</v>
      </c>
      <c r="K9" s="1">
        <v>750</v>
      </c>
      <c r="L9" s="1">
        <v>42</v>
      </c>
    </row>
    <row r="10" spans="1:12" x14ac:dyDescent="0.2">
      <c r="A10" s="1" t="s">
        <v>74</v>
      </c>
      <c r="B10" s="1">
        <v>5313</v>
      </c>
      <c r="C10" s="1">
        <f t="shared" si="0"/>
        <v>696</v>
      </c>
      <c r="D10" s="1">
        <v>318</v>
      </c>
      <c r="E10" s="1">
        <v>378</v>
      </c>
      <c r="F10" s="1">
        <v>0</v>
      </c>
      <c r="G10" s="1">
        <v>54</v>
      </c>
      <c r="H10" s="1">
        <v>3832</v>
      </c>
      <c r="I10" s="1">
        <v>204</v>
      </c>
      <c r="J10" s="1">
        <v>108</v>
      </c>
      <c r="K10" s="1">
        <v>294</v>
      </c>
      <c r="L10" s="1">
        <v>126</v>
      </c>
    </row>
    <row r="12" spans="1:12" x14ac:dyDescent="0.2">
      <c r="A12" s="1" t="s">
        <v>31</v>
      </c>
      <c r="B12" s="1">
        <v>28238</v>
      </c>
      <c r="C12" s="1">
        <f t="shared" si="0"/>
        <v>18290</v>
      </c>
      <c r="D12" s="1">
        <v>7622</v>
      </c>
      <c r="E12" s="1">
        <v>10026</v>
      </c>
      <c r="F12" s="1">
        <v>642</v>
      </c>
      <c r="G12" s="1">
        <v>1445</v>
      </c>
      <c r="H12" s="1">
        <v>7022</v>
      </c>
      <c r="I12" s="1">
        <v>432</v>
      </c>
      <c r="J12" s="1">
        <v>282</v>
      </c>
      <c r="K12" s="1">
        <v>576</v>
      </c>
      <c r="L12" s="1">
        <v>192</v>
      </c>
    </row>
    <row r="13" spans="1:12" x14ac:dyDescent="0.2">
      <c r="A13" s="1" t="s">
        <v>69</v>
      </c>
      <c r="B13" s="1">
        <v>18044</v>
      </c>
      <c r="C13" s="1">
        <f t="shared" si="0"/>
        <v>17751</v>
      </c>
      <c r="D13" s="1">
        <v>7382</v>
      </c>
      <c r="E13" s="1">
        <v>9739</v>
      </c>
      <c r="F13" s="1">
        <v>630</v>
      </c>
      <c r="G13" s="1">
        <v>48</v>
      </c>
      <c r="H13" s="1">
        <v>150</v>
      </c>
      <c r="I13" s="1">
        <v>0</v>
      </c>
      <c r="J13" s="1">
        <v>18</v>
      </c>
      <c r="K13" s="1">
        <v>6</v>
      </c>
      <c r="L13" s="1">
        <v>72</v>
      </c>
    </row>
    <row r="14" spans="1:12" x14ac:dyDescent="0.2">
      <c r="A14" s="1" t="s">
        <v>70</v>
      </c>
      <c r="B14" s="1">
        <v>1325</v>
      </c>
      <c r="C14" s="1">
        <f t="shared" si="0"/>
        <v>90</v>
      </c>
      <c r="D14" s="1">
        <v>84</v>
      </c>
      <c r="E14" s="1">
        <v>6</v>
      </c>
      <c r="F14" s="1">
        <v>0</v>
      </c>
      <c r="G14" s="1">
        <v>1121</v>
      </c>
      <c r="H14" s="1">
        <v>24</v>
      </c>
      <c r="I14" s="1">
        <v>0</v>
      </c>
      <c r="J14" s="1">
        <v>30</v>
      </c>
      <c r="K14" s="1">
        <v>42</v>
      </c>
      <c r="L14" s="1">
        <v>18</v>
      </c>
    </row>
    <row r="15" spans="1:12" x14ac:dyDescent="0.2">
      <c r="A15" s="1" t="s">
        <v>71</v>
      </c>
      <c r="B15" s="1">
        <v>192</v>
      </c>
      <c r="C15" s="1">
        <f t="shared" si="0"/>
        <v>12</v>
      </c>
      <c r="D15" s="1">
        <v>6</v>
      </c>
      <c r="E15" s="1">
        <v>6</v>
      </c>
      <c r="F15" s="1">
        <v>0</v>
      </c>
      <c r="G15" s="1">
        <v>48</v>
      </c>
      <c r="H15" s="1">
        <v>108</v>
      </c>
      <c r="I15" s="1">
        <v>0</v>
      </c>
      <c r="J15" s="1">
        <v>6</v>
      </c>
      <c r="K15" s="1">
        <v>0</v>
      </c>
      <c r="L15" s="1">
        <v>18</v>
      </c>
    </row>
    <row r="16" spans="1:12" x14ac:dyDescent="0.2">
      <c r="A16" s="1" t="s">
        <v>72</v>
      </c>
      <c r="B16" s="1">
        <v>456</v>
      </c>
      <c r="C16" s="1">
        <f t="shared" si="0"/>
        <v>24</v>
      </c>
      <c r="D16" s="1">
        <v>6</v>
      </c>
      <c r="E16" s="1">
        <v>12</v>
      </c>
      <c r="F16" s="1">
        <v>6</v>
      </c>
      <c r="G16" s="1">
        <v>198</v>
      </c>
      <c r="H16" s="1">
        <v>228</v>
      </c>
      <c r="I16" s="1">
        <v>6</v>
      </c>
      <c r="J16" s="1">
        <v>0</v>
      </c>
      <c r="K16" s="1">
        <v>0</v>
      </c>
      <c r="L16" s="1">
        <v>0</v>
      </c>
    </row>
    <row r="17" spans="1:12" x14ac:dyDescent="0.2">
      <c r="A17" s="1" t="s">
        <v>73</v>
      </c>
      <c r="B17" s="1">
        <v>5565</v>
      </c>
      <c r="C17" s="1">
        <f t="shared" si="0"/>
        <v>54</v>
      </c>
      <c r="D17" s="1">
        <v>24</v>
      </c>
      <c r="E17" s="1">
        <v>24</v>
      </c>
      <c r="F17" s="1">
        <v>6</v>
      </c>
      <c r="G17" s="1">
        <v>6</v>
      </c>
      <c r="H17" s="1">
        <v>4599</v>
      </c>
      <c r="I17" s="1">
        <v>330</v>
      </c>
      <c r="J17" s="1">
        <v>186</v>
      </c>
      <c r="K17" s="1">
        <v>378</v>
      </c>
      <c r="L17" s="1">
        <v>12</v>
      </c>
    </row>
    <row r="18" spans="1:12" x14ac:dyDescent="0.2">
      <c r="A18" s="1" t="s">
        <v>74</v>
      </c>
      <c r="B18" s="1">
        <v>2657</v>
      </c>
      <c r="C18" s="1">
        <f t="shared" si="0"/>
        <v>360</v>
      </c>
      <c r="D18" s="1">
        <v>120</v>
      </c>
      <c r="E18" s="1">
        <v>240</v>
      </c>
      <c r="F18" s="1">
        <v>0</v>
      </c>
      <c r="G18" s="1">
        <v>24</v>
      </c>
      <c r="H18" s="1">
        <v>1913</v>
      </c>
      <c r="I18" s="1">
        <v>96</v>
      </c>
      <c r="J18" s="1">
        <v>42</v>
      </c>
      <c r="K18" s="1">
        <v>150</v>
      </c>
      <c r="L18" s="1">
        <v>72</v>
      </c>
    </row>
    <row r="20" spans="1:12" x14ac:dyDescent="0.2">
      <c r="A20" s="1" t="s">
        <v>32</v>
      </c>
      <c r="B20" s="1">
        <v>29198</v>
      </c>
      <c r="C20" s="1">
        <f t="shared" si="0"/>
        <v>19094</v>
      </c>
      <c r="D20" s="1">
        <v>8545</v>
      </c>
      <c r="E20" s="1">
        <v>9763</v>
      </c>
      <c r="F20" s="1">
        <v>786</v>
      </c>
      <c r="G20" s="1">
        <v>1661</v>
      </c>
      <c r="H20" s="1">
        <v>6968</v>
      </c>
      <c r="I20" s="1">
        <v>474</v>
      </c>
      <c r="J20" s="1">
        <v>240</v>
      </c>
      <c r="K20" s="1">
        <v>588</v>
      </c>
      <c r="L20" s="1">
        <v>174</v>
      </c>
    </row>
    <row r="21" spans="1:12" x14ac:dyDescent="0.2">
      <c r="A21" s="1" t="s">
        <v>69</v>
      </c>
      <c r="B21" s="1">
        <v>18908</v>
      </c>
      <c r="C21" s="1">
        <f t="shared" si="0"/>
        <v>18620</v>
      </c>
      <c r="D21" s="1">
        <v>8269</v>
      </c>
      <c r="E21" s="1">
        <v>9577</v>
      </c>
      <c r="F21" s="1">
        <v>774</v>
      </c>
      <c r="G21" s="1">
        <v>78</v>
      </c>
      <c r="H21" s="1">
        <v>156</v>
      </c>
      <c r="I21" s="1">
        <v>0</v>
      </c>
      <c r="J21" s="1">
        <v>0</v>
      </c>
      <c r="K21" s="1">
        <v>6</v>
      </c>
      <c r="L21" s="1">
        <v>48</v>
      </c>
    </row>
    <row r="22" spans="1:12" x14ac:dyDescent="0.2">
      <c r="A22" s="1" t="s">
        <v>70</v>
      </c>
      <c r="B22" s="1">
        <v>1481</v>
      </c>
      <c r="C22" s="1">
        <f t="shared" si="0"/>
        <v>78</v>
      </c>
      <c r="D22" s="1">
        <v>54</v>
      </c>
      <c r="E22" s="1">
        <v>24</v>
      </c>
      <c r="F22" s="1">
        <v>0</v>
      </c>
      <c r="G22" s="1">
        <v>1277</v>
      </c>
      <c r="H22" s="1">
        <v>18</v>
      </c>
      <c r="I22" s="1">
        <v>6</v>
      </c>
      <c r="J22" s="1">
        <v>36</v>
      </c>
      <c r="K22" s="1">
        <v>48</v>
      </c>
      <c r="L22" s="1">
        <v>18</v>
      </c>
    </row>
    <row r="23" spans="1:12" x14ac:dyDescent="0.2">
      <c r="A23" s="1" t="s">
        <v>71</v>
      </c>
      <c r="B23" s="1">
        <v>204</v>
      </c>
      <c r="C23" s="1">
        <f t="shared" si="0"/>
        <v>6</v>
      </c>
      <c r="D23" s="1">
        <v>0</v>
      </c>
      <c r="E23" s="1">
        <v>0</v>
      </c>
      <c r="F23" s="1">
        <v>6</v>
      </c>
      <c r="G23" s="1">
        <v>54</v>
      </c>
      <c r="H23" s="1">
        <v>120</v>
      </c>
      <c r="I23" s="1">
        <v>6</v>
      </c>
      <c r="J23" s="1">
        <v>0</v>
      </c>
      <c r="K23" s="1">
        <v>12</v>
      </c>
      <c r="L23" s="1">
        <v>6</v>
      </c>
    </row>
    <row r="24" spans="1:12" x14ac:dyDescent="0.2">
      <c r="A24" s="1" t="s">
        <v>72</v>
      </c>
      <c r="B24" s="1">
        <v>498</v>
      </c>
      <c r="C24" s="1">
        <f t="shared" si="0"/>
        <v>18</v>
      </c>
      <c r="D24" s="1">
        <v>6</v>
      </c>
      <c r="E24" s="1">
        <v>12</v>
      </c>
      <c r="F24" s="1">
        <v>0</v>
      </c>
      <c r="G24" s="1">
        <v>222</v>
      </c>
      <c r="H24" s="1">
        <v>228</v>
      </c>
      <c r="I24" s="1">
        <v>6</v>
      </c>
      <c r="J24" s="1">
        <v>0</v>
      </c>
      <c r="K24" s="1">
        <v>6</v>
      </c>
      <c r="L24" s="1">
        <v>18</v>
      </c>
    </row>
    <row r="25" spans="1:12" x14ac:dyDescent="0.2">
      <c r="A25" s="1" t="s">
        <v>73</v>
      </c>
      <c r="B25" s="1">
        <v>5451</v>
      </c>
      <c r="C25" s="1">
        <f t="shared" si="0"/>
        <v>36</v>
      </c>
      <c r="D25" s="1">
        <v>18</v>
      </c>
      <c r="E25" s="1">
        <v>12</v>
      </c>
      <c r="F25" s="1">
        <v>6</v>
      </c>
      <c r="G25" s="1">
        <v>0</v>
      </c>
      <c r="H25" s="1">
        <v>4527</v>
      </c>
      <c r="I25" s="1">
        <v>348</v>
      </c>
      <c r="J25" s="1">
        <v>138</v>
      </c>
      <c r="K25" s="1">
        <v>372</v>
      </c>
      <c r="L25" s="1">
        <v>30</v>
      </c>
    </row>
    <row r="26" spans="1:12" x14ac:dyDescent="0.2">
      <c r="A26" s="1" t="s">
        <v>74</v>
      </c>
      <c r="B26" s="1">
        <v>2657</v>
      </c>
      <c r="C26" s="1">
        <f t="shared" si="0"/>
        <v>336</v>
      </c>
      <c r="D26" s="1">
        <v>198</v>
      </c>
      <c r="E26" s="1">
        <v>138</v>
      </c>
      <c r="F26" s="1">
        <v>0</v>
      </c>
      <c r="G26" s="1">
        <v>30</v>
      </c>
      <c r="H26" s="1">
        <v>1919</v>
      </c>
      <c r="I26" s="1">
        <v>108</v>
      </c>
      <c r="J26" s="1">
        <v>66</v>
      </c>
      <c r="K26" s="1">
        <v>144</v>
      </c>
      <c r="L26" s="1">
        <v>54</v>
      </c>
    </row>
    <row r="27" spans="1:12" x14ac:dyDescent="0.2">
      <c r="A27" s="10" t="s">
        <v>33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9" spans="1:12" x14ac:dyDescent="0.2">
      <c r="A29" s="1" t="s">
        <v>75</v>
      </c>
    </row>
    <row r="30" spans="1:12" x14ac:dyDescent="0.2">
      <c r="A30" s="2" t="s">
        <v>76</v>
      </c>
      <c r="B30" s="3"/>
      <c r="C30" s="13" t="s">
        <v>1</v>
      </c>
      <c r="D30" s="14"/>
      <c r="E30" s="14"/>
      <c r="F30" s="15"/>
      <c r="G30" s="3"/>
      <c r="H30" s="3"/>
      <c r="I30" s="3"/>
      <c r="J30" s="3"/>
      <c r="K30" s="3"/>
      <c r="L30" s="4"/>
    </row>
    <row r="31" spans="1:12" x14ac:dyDescent="0.2">
      <c r="A31" s="5" t="s">
        <v>1</v>
      </c>
      <c r="B31" s="6" t="s">
        <v>3</v>
      </c>
      <c r="C31" s="7" t="s">
        <v>3</v>
      </c>
      <c r="D31" s="7" t="s">
        <v>4</v>
      </c>
      <c r="E31" s="7" t="s">
        <v>5</v>
      </c>
      <c r="F31" s="7" t="s">
        <v>6</v>
      </c>
      <c r="G31" s="6" t="s">
        <v>7</v>
      </c>
      <c r="H31" s="6" t="s">
        <v>8</v>
      </c>
      <c r="I31" s="6" t="s">
        <v>9</v>
      </c>
      <c r="J31" s="6" t="s">
        <v>10</v>
      </c>
      <c r="K31" s="6" t="s">
        <v>11</v>
      </c>
      <c r="L31" s="8" t="s">
        <v>12</v>
      </c>
    </row>
    <row r="32" spans="1:12" x14ac:dyDescent="0.2">
      <c r="A32" s="1" t="s">
        <v>13</v>
      </c>
      <c r="B32" s="1">
        <v>57436</v>
      </c>
      <c r="C32" s="1">
        <f t="shared" si="0"/>
        <v>37383</v>
      </c>
      <c r="D32" s="1">
        <v>16167</v>
      </c>
      <c r="E32" s="1">
        <v>19789</v>
      </c>
      <c r="F32" s="1">
        <v>1427</v>
      </c>
      <c r="G32" s="1">
        <v>3106</v>
      </c>
      <c r="H32" s="1">
        <v>13990</v>
      </c>
      <c r="I32" s="1">
        <v>905</v>
      </c>
      <c r="J32" s="1">
        <v>522</v>
      </c>
      <c r="K32" s="1">
        <v>1163</v>
      </c>
      <c r="L32" s="1">
        <v>366</v>
      </c>
    </row>
    <row r="33" spans="1:12" x14ac:dyDescent="0.2">
      <c r="A33" s="1" t="s">
        <v>77</v>
      </c>
      <c r="B33" s="1">
        <v>3262</v>
      </c>
      <c r="C33" s="1">
        <f t="shared" si="0"/>
        <v>156</v>
      </c>
      <c r="D33" s="1">
        <v>102</v>
      </c>
      <c r="E33" s="1">
        <v>54</v>
      </c>
      <c r="F33" s="1">
        <v>0</v>
      </c>
      <c r="G33" s="1">
        <v>923</v>
      </c>
      <c r="H33" s="1">
        <v>1427</v>
      </c>
      <c r="I33" s="1">
        <v>126</v>
      </c>
      <c r="J33" s="1">
        <v>126</v>
      </c>
      <c r="K33" s="1">
        <v>414</v>
      </c>
      <c r="L33" s="1">
        <v>90</v>
      </c>
    </row>
    <row r="34" spans="1:12" x14ac:dyDescent="0.2">
      <c r="A34" s="1" t="s">
        <v>78</v>
      </c>
      <c r="B34" s="1">
        <v>1751</v>
      </c>
      <c r="C34" s="1">
        <f t="shared" si="0"/>
        <v>120</v>
      </c>
      <c r="D34" s="1">
        <v>36</v>
      </c>
      <c r="E34" s="1">
        <v>84</v>
      </c>
      <c r="F34" s="1">
        <v>0</v>
      </c>
      <c r="G34" s="1">
        <v>390</v>
      </c>
      <c r="H34" s="1">
        <v>858</v>
      </c>
      <c r="I34" s="1">
        <v>54</v>
      </c>
      <c r="J34" s="1">
        <v>72</v>
      </c>
      <c r="K34" s="1">
        <v>222</v>
      </c>
      <c r="L34" s="1">
        <v>36</v>
      </c>
    </row>
    <row r="35" spans="1:12" x14ac:dyDescent="0.2">
      <c r="A35" s="1" t="s">
        <v>79</v>
      </c>
      <c r="B35" s="1">
        <v>2794</v>
      </c>
      <c r="C35" s="1">
        <f t="shared" si="0"/>
        <v>168</v>
      </c>
      <c r="D35" s="1">
        <v>60</v>
      </c>
      <c r="E35" s="1">
        <v>108</v>
      </c>
      <c r="F35" s="1">
        <v>0</v>
      </c>
      <c r="G35" s="1">
        <v>318</v>
      </c>
      <c r="H35" s="1">
        <v>1739</v>
      </c>
      <c r="I35" s="1">
        <v>174</v>
      </c>
      <c r="J35" s="1">
        <v>102</v>
      </c>
      <c r="K35" s="1">
        <v>276</v>
      </c>
      <c r="L35" s="1">
        <v>18</v>
      </c>
    </row>
    <row r="36" spans="1:12" x14ac:dyDescent="0.2">
      <c r="A36" s="1" t="s">
        <v>80</v>
      </c>
      <c r="B36" s="1">
        <v>3850</v>
      </c>
      <c r="C36" s="1">
        <f t="shared" si="0"/>
        <v>216</v>
      </c>
      <c r="D36" s="1">
        <v>96</v>
      </c>
      <c r="E36" s="1">
        <v>120</v>
      </c>
      <c r="F36" s="1">
        <v>0</v>
      </c>
      <c r="G36" s="1">
        <v>534</v>
      </c>
      <c r="H36" s="1">
        <v>2693</v>
      </c>
      <c r="I36" s="1">
        <v>150</v>
      </c>
      <c r="J36" s="1">
        <v>96</v>
      </c>
      <c r="K36" s="1">
        <v>126</v>
      </c>
      <c r="L36" s="1">
        <v>36</v>
      </c>
    </row>
    <row r="37" spans="1:12" x14ac:dyDescent="0.2">
      <c r="A37" s="1" t="s">
        <v>81</v>
      </c>
      <c r="B37" s="1">
        <v>8827</v>
      </c>
      <c r="C37" s="1">
        <f t="shared" si="0"/>
        <v>354</v>
      </c>
      <c r="D37" s="1">
        <v>222</v>
      </c>
      <c r="E37" s="1">
        <v>108</v>
      </c>
      <c r="F37" s="1">
        <v>24</v>
      </c>
      <c r="G37" s="1">
        <v>816</v>
      </c>
      <c r="H37" s="1">
        <v>6968</v>
      </c>
      <c r="I37" s="1">
        <v>402</v>
      </c>
      <c r="J37" s="1">
        <v>108</v>
      </c>
      <c r="K37" s="1">
        <v>114</v>
      </c>
      <c r="L37" s="1">
        <v>66</v>
      </c>
    </row>
    <row r="38" spans="1:12" x14ac:dyDescent="0.2">
      <c r="A38" s="1" t="s">
        <v>69</v>
      </c>
      <c r="B38" s="1">
        <v>36952</v>
      </c>
      <c r="C38" s="1">
        <f t="shared" si="0"/>
        <v>36369</v>
      </c>
      <c r="D38" s="1">
        <v>15651</v>
      </c>
      <c r="E38" s="1">
        <v>19315</v>
      </c>
      <c r="F38" s="1">
        <v>1403</v>
      </c>
      <c r="G38" s="1">
        <v>126</v>
      </c>
      <c r="H38" s="1">
        <v>306</v>
      </c>
      <c r="I38" s="1">
        <v>0</v>
      </c>
      <c r="J38" s="1">
        <v>18</v>
      </c>
      <c r="K38" s="1">
        <v>12</v>
      </c>
      <c r="L38" s="1">
        <v>120</v>
      </c>
    </row>
    <row r="39" spans="1:12" x14ac:dyDescent="0.2">
      <c r="A39" s="10" t="s">
        <v>33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1" spans="1:12" x14ac:dyDescent="0.2">
      <c r="A41" s="1" t="s">
        <v>82</v>
      </c>
    </row>
    <row r="42" spans="1:12" x14ac:dyDescent="0.2">
      <c r="A42" s="2"/>
      <c r="B42" s="3"/>
      <c r="C42" s="13" t="s">
        <v>1</v>
      </c>
      <c r="D42" s="14"/>
      <c r="E42" s="14"/>
      <c r="F42" s="15"/>
      <c r="G42" s="3"/>
      <c r="H42" s="3"/>
      <c r="I42" s="3"/>
      <c r="J42" s="3"/>
      <c r="K42" s="3"/>
      <c r="L42" s="4"/>
    </row>
    <row r="43" spans="1:12" x14ac:dyDescent="0.2">
      <c r="A43" s="5" t="s">
        <v>83</v>
      </c>
      <c r="B43" s="6" t="s">
        <v>3</v>
      </c>
      <c r="C43" s="7" t="s">
        <v>3</v>
      </c>
      <c r="D43" s="7" t="s">
        <v>4</v>
      </c>
      <c r="E43" s="7" t="s">
        <v>5</v>
      </c>
      <c r="F43" s="7" t="s">
        <v>6</v>
      </c>
      <c r="G43" s="6" t="s">
        <v>7</v>
      </c>
      <c r="H43" s="6" t="s">
        <v>8</v>
      </c>
      <c r="I43" s="6" t="s">
        <v>9</v>
      </c>
      <c r="J43" s="6" t="s">
        <v>10</v>
      </c>
      <c r="K43" s="6" t="s">
        <v>11</v>
      </c>
      <c r="L43" s="8" t="s">
        <v>12</v>
      </c>
    </row>
    <row r="44" spans="1:12" x14ac:dyDescent="0.2">
      <c r="A44" s="1" t="s">
        <v>13</v>
      </c>
      <c r="B44" s="1">
        <v>57436</v>
      </c>
      <c r="C44" s="1">
        <f t="shared" si="0"/>
        <v>37383</v>
      </c>
      <c r="D44" s="1">
        <v>16167</v>
      </c>
      <c r="E44" s="1">
        <v>19789</v>
      </c>
      <c r="F44" s="1">
        <v>1427</v>
      </c>
      <c r="G44" s="1">
        <v>3106</v>
      </c>
      <c r="H44" s="1">
        <v>13990</v>
      </c>
      <c r="I44" s="1">
        <v>905</v>
      </c>
      <c r="J44" s="1">
        <v>522</v>
      </c>
      <c r="K44" s="1">
        <v>1163</v>
      </c>
      <c r="L44" s="1">
        <v>366</v>
      </c>
    </row>
    <row r="45" spans="1:12" x14ac:dyDescent="0.2">
      <c r="A45" s="1" t="s">
        <v>84</v>
      </c>
      <c r="B45" s="1">
        <v>4743</v>
      </c>
      <c r="C45" s="1">
        <f t="shared" si="0"/>
        <v>270</v>
      </c>
      <c r="D45" s="1">
        <v>150</v>
      </c>
      <c r="E45" s="1">
        <v>114</v>
      </c>
      <c r="F45" s="1">
        <v>6</v>
      </c>
      <c r="G45" s="1">
        <v>324</v>
      </c>
      <c r="H45" s="1">
        <v>3160</v>
      </c>
      <c r="I45" s="1">
        <v>162</v>
      </c>
      <c r="J45" s="1">
        <v>144</v>
      </c>
      <c r="K45" s="1">
        <v>618</v>
      </c>
      <c r="L45" s="1">
        <v>66</v>
      </c>
    </row>
    <row r="46" spans="1:12" x14ac:dyDescent="0.2">
      <c r="A46" s="1" t="s">
        <v>85</v>
      </c>
      <c r="B46" s="1">
        <v>1097</v>
      </c>
      <c r="C46" s="1">
        <f t="shared" si="0"/>
        <v>84</v>
      </c>
      <c r="D46" s="1">
        <v>60</v>
      </c>
      <c r="E46" s="1">
        <v>24</v>
      </c>
      <c r="F46" s="1">
        <v>0</v>
      </c>
      <c r="G46" s="1">
        <v>120</v>
      </c>
      <c r="H46" s="1">
        <v>654</v>
      </c>
      <c r="I46" s="1">
        <v>96</v>
      </c>
      <c r="J46" s="1">
        <v>18</v>
      </c>
      <c r="K46" s="1">
        <v>114</v>
      </c>
      <c r="L46" s="1">
        <v>12</v>
      </c>
    </row>
    <row r="47" spans="1:12" x14ac:dyDescent="0.2">
      <c r="A47" s="1" t="s">
        <v>86</v>
      </c>
      <c r="B47" s="1">
        <v>900</v>
      </c>
      <c r="C47" s="1">
        <f t="shared" si="0"/>
        <v>36</v>
      </c>
      <c r="D47" s="1">
        <v>12</v>
      </c>
      <c r="E47" s="1">
        <v>24</v>
      </c>
      <c r="F47" s="1">
        <v>0</v>
      </c>
      <c r="G47" s="1">
        <v>288</v>
      </c>
      <c r="H47" s="1">
        <v>468</v>
      </c>
      <c r="I47" s="1">
        <v>6</v>
      </c>
      <c r="J47" s="1">
        <v>42</v>
      </c>
      <c r="K47" s="1">
        <v>48</v>
      </c>
      <c r="L47" s="1">
        <v>12</v>
      </c>
    </row>
    <row r="48" spans="1:12" x14ac:dyDescent="0.2">
      <c r="A48" s="1" t="s">
        <v>87</v>
      </c>
      <c r="B48" s="1">
        <v>3826</v>
      </c>
      <c r="C48" s="1">
        <f t="shared" si="0"/>
        <v>186</v>
      </c>
      <c r="D48" s="1">
        <v>84</v>
      </c>
      <c r="E48" s="1">
        <v>96</v>
      </c>
      <c r="F48" s="1">
        <v>6</v>
      </c>
      <c r="G48" s="1">
        <v>654</v>
      </c>
      <c r="H48" s="1">
        <v>2501</v>
      </c>
      <c r="I48" s="1">
        <v>204</v>
      </c>
      <c r="J48" s="1">
        <v>126</v>
      </c>
      <c r="K48" s="1">
        <v>126</v>
      </c>
      <c r="L48" s="1">
        <v>30</v>
      </c>
    </row>
    <row r="49" spans="1:12" x14ac:dyDescent="0.2">
      <c r="A49" s="1" t="s">
        <v>88</v>
      </c>
      <c r="B49" s="1">
        <v>738</v>
      </c>
      <c r="C49" s="1">
        <f t="shared" si="0"/>
        <v>30</v>
      </c>
      <c r="D49" s="1">
        <v>12</v>
      </c>
      <c r="E49" s="1">
        <v>18</v>
      </c>
      <c r="F49" s="1">
        <v>0</v>
      </c>
      <c r="G49" s="1">
        <v>84</v>
      </c>
      <c r="H49" s="1">
        <v>564</v>
      </c>
      <c r="I49" s="1">
        <v>24</v>
      </c>
      <c r="J49" s="1">
        <v>24</v>
      </c>
      <c r="K49" s="1">
        <v>12</v>
      </c>
      <c r="L49" s="1">
        <v>0</v>
      </c>
    </row>
    <row r="50" spans="1:12" x14ac:dyDescent="0.2">
      <c r="A50" s="1" t="s">
        <v>89</v>
      </c>
      <c r="B50" s="1">
        <v>354</v>
      </c>
      <c r="C50" s="1">
        <f t="shared" si="0"/>
        <v>12</v>
      </c>
      <c r="D50" s="1">
        <v>0</v>
      </c>
      <c r="E50" s="1">
        <v>12</v>
      </c>
      <c r="F50" s="1">
        <v>0</v>
      </c>
      <c r="G50" s="1">
        <v>12</v>
      </c>
      <c r="H50" s="1">
        <v>270</v>
      </c>
      <c r="I50" s="1">
        <v>54</v>
      </c>
      <c r="J50" s="1">
        <v>0</v>
      </c>
      <c r="K50" s="1">
        <v>0</v>
      </c>
      <c r="L50" s="1">
        <v>6</v>
      </c>
    </row>
    <row r="51" spans="1:12" x14ac:dyDescent="0.2">
      <c r="A51" s="1" t="s">
        <v>90</v>
      </c>
      <c r="B51" s="1">
        <v>48</v>
      </c>
      <c r="C51" s="1">
        <f t="shared" si="0"/>
        <v>0</v>
      </c>
      <c r="D51" s="1">
        <v>0</v>
      </c>
      <c r="E51" s="1">
        <v>0</v>
      </c>
      <c r="F51" s="1">
        <v>0</v>
      </c>
      <c r="G51" s="1">
        <v>6</v>
      </c>
      <c r="H51" s="1">
        <v>36</v>
      </c>
      <c r="I51" s="1">
        <v>0</v>
      </c>
      <c r="J51" s="1">
        <v>0</v>
      </c>
      <c r="K51" s="1">
        <v>0</v>
      </c>
      <c r="L51" s="1">
        <v>6</v>
      </c>
    </row>
    <row r="52" spans="1:12" x14ac:dyDescent="0.2">
      <c r="A52" s="1" t="s">
        <v>91</v>
      </c>
      <c r="B52" s="1">
        <v>5937</v>
      </c>
      <c r="C52" s="1">
        <f t="shared" si="0"/>
        <v>300</v>
      </c>
      <c r="D52" s="1">
        <v>156</v>
      </c>
      <c r="E52" s="1">
        <v>138</v>
      </c>
      <c r="F52" s="1">
        <v>6</v>
      </c>
      <c r="G52" s="1">
        <v>690</v>
      </c>
      <c r="H52" s="1">
        <v>4396</v>
      </c>
      <c r="I52" s="1">
        <v>258</v>
      </c>
      <c r="J52" s="1">
        <v>78</v>
      </c>
      <c r="K52" s="1">
        <v>174</v>
      </c>
      <c r="L52" s="1">
        <v>42</v>
      </c>
    </row>
    <row r="53" spans="1:12" x14ac:dyDescent="0.2">
      <c r="A53" s="1" t="s">
        <v>92</v>
      </c>
      <c r="B53" s="1">
        <v>2842</v>
      </c>
      <c r="C53" s="1">
        <f t="shared" si="0"/>
        <v>96</v>
      </c>
      <c r="D53" s="1">
        <v>42</v>
      </c>
      <c r="E53" s="1">
        <v>48</v>
      </c>
      <c r="F53" s="1">
        <v>6</v>
      </c>
      <c r="G53" s="1">
        <v>804</v>
      </c>
      <c r="H53" s="1">
        <v>1637</v>
      </c>
      <c r="I53" s="1">
        <v>102</v>
      </c>
      <c r="J53" s="1">
        <v>72</v>
      </c>
      <c r="K53" s="1">
        <v>60</v>
      </c>
      <c r="L53" s="1">
        <v>72</v>
      </c>
    </row>
    <row r="54" spans="1:12" x14ac:dyDescent="0.2">
      <c r="A54" s="1" t="s">
        <v>69</v>
      </c>
      <c r="B54" s="1">
        <v>36952</v>
      </c>
      <c r="C54" s="1">
        <f t="shared" si="0"/>
        <v>36369</v>
      </c>
      <c r="D54" s="1">
        <v>15651</v>
      </c>
      <c r="E54" s="1">
        <v>19315</v>
      </c>
      <c r="F54" s="1">
        <v>1403</v>
      </c>
      <c r="G54" s="1">
        <v>126</v>
      </c>
      <c r="H54" s="1">
        <v>306</v>
      </c>
      <c r="I54" s="1">
        <v>0</v>
      </c>
      <c r="J54" s="1">
        <v>18</v>
      </c>
      <c r="K54" s="1">
        <v>12</v>
      </c>
      <c r="L54" s="1">
        <v>120</v>
      </c>
    </row>
    <row r="55" spans="1:12" x14ac:dyDescent="0.2">
      <c r="A55" s="10" t="s">
        <v>33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</sheetData>
  <mergeCells count="3">
    <mergeCell ref="C2:F2"/>
    <mergeCell ref="C30:F30"/>
    <mergeCell ref="C42:F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608E-DD31-4647-BAC3-7773D095B12C}">
  <dimension ref="A1:L73"/>
  <sheetViews>
    <sheetView view="pageBreakPreview" topLeftCell="A46" zoomScaleNormal="100" zoomScaleSheetLayoutView="100" workbookViewId="0">
      <selection sqref="A1:L57"/>
    </sheetView>
  </sheetViews>
  <sheetFormatPr defaultRowHeight="10.199999999999999" x14ac:dyDescent="0.2"/>
  <cols>
    <col min="1" max="1" width="8.88671875" style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93</v>
      </c>
    </row>
    <row r="2" spans="1:12" ht="9.75" customHeight="1" x14ac:dyDescent="0.2">
      <c r="A2" s="2" t="s">
        <v>94</v>
      </c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95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4</v>
      </c>
      <c r="B5" s="1">
        <v>10434</v>
      </c>
      <c r="C5" s="1">
        <f t="shared" ref="C5:C68" si="0">SUM(D5:F5)</f>
        <v>9157</v>
      </c>
      <c r="D5" s="1">
        <v>7670</v>
      </c>
      <c r="E5" s="1">
        <v>1397</v>
      </c>
      <c r="F5" s="1">
        <v>90</v>
      </c>
      <c r="G5" s="1">
        <v>876</v>
      </c>
      <c r="H5" s="1">
        <v>348</v>
      </c>
      <c r="I5" s="1">
        <v>0</v>
      </c>
      <c r="J5" s="1">
        <v>6</v>
      </c>
      <c r="K5" s="1">
        <v>0</v>
      </c>
      <c r="L5" s="1">
        <v>48</v>
      </c>
    </row>
    <row r="6" spans="1:12" x14ac:dyDescent="0.2">
      <c r="A6" s="1" t="s">
        <v>5</v>
      </c>
      <c r="B6" s="1">
        <v>10416</v>
      </c>
      <c r="C6" s="1">
        <f t="shared" si="0"/>
        <v>8791</v>
      </c>
      <c r="D6" s="1">
        <v>1541</v>
      </c>
      <c r="E6" s="1">
        <v>7232</v>
      </c>
      <c r="F6" s="1">
        <v>18</v>
      </c>
      <c r="G6" s="1">
        <v>1019</v>
      </c>
      <c r="H6" s="1">
        <v>456</v>
      </c>
      <c r="I6" s="1">
        <v>0</v>
      </c>
      <c r="J6" s="1">
        <v>48</v>
      </c>
      <c r="K6" s="1">
        <v>0</v>
      </c>
      <c r="L6" s="1">
        <v>102</v>
      </c>
    </row>
    <row r="7" spans="1:12" x14ac:dyDescent="0.2">
      <c r="A7" s="1" t="s">
        <v>6</v>
      </c>
      <c r="B7" s="1">
        <v>2555</v>
      </c>
      <c r="C7" s="1">
        <f t="shared" si="0"/>
        <v>2285</v>
      </c>
      <c r="D7" s="1">
        <v>552</v>
      </c>
      <c r="E7" s="1">
        <v>594</v>
      </c>
      <c r="F7" s="1">
        <v>1139</v>
      </c>
      <c r="G7" s="1">
        <v>228</v>
      </c>
      <c r="H7" s="1">
        <v>24</v>
      </c>
      <c r="I7" s="1">
        <v>0</v>
      </c>
      <c r="J7" s="1">
        <v>0</v>
      </c>
      <c r="K7" s="1">
        <v>0</v>
      </c>
      <c r="L7" s="1">
        <v>18</v>
      </c>
    </row>
    <row r="8" spans="1:12" x14ac:dyDescent="0.2">
      <c r="A8" s="1" t="s">
        <v>7</v>
      </c>
      <c r="B8" s="1">
        <v>1817</v>
      </c>
      <c r="C8" s="1">
        <f t="shared" si="0"/>
        <v>1122</v>
      </c>
      <c r="D8" s="1">
        <v>540</v>
      </c>
      <c r="E8" s="1">
        <v>546</v>
      </c>
      <c r="F8" s="1">
        <v>36</v>
      </c>
      <c r="G8" s="1">
        <v>660</v>
      </c>
      <c r="H8" s="1">
        <v>18</v>
      </c>
      <c r="I8" s="1">
        <v>0</v>
      </c>
      <c r="J8" s="1">
        <v>0</v>
      </c>
      <c r="K8" s="1">
        <v>0</v>
      </c>
      <c r="L8" s="1">
        <v>18</v>
      </c>
    </row>
    <row r="9" spans="1:12" x14ac:dyDescent="0.2">
      <c r="A9" s="1" t="s">
        <v>8</v>
      </c>
      <c r="B9" s="1">
        <v>27849</v>
      </c>
      <c r="C9" s="1">
        <f t="shared" si="0"/>
        <v>14380</v>
      </c>
      <c r="D9" s="1">
        <v>5415</v>
      </c>
      <c r="E9" s="1">
        <v>8881</v>
      </c>
      <c r="F9" s="1">
        <v>84</v>
      </c>
      <c r="G9" s="1">
        <v>264</v>
      </c>
      <c r="H9" s="1">
        <v>13043</v>
      </c>
      <c r="I9" s="1">
        <v>0</v>
      </c>
      <c r="J9" s="1">
        <v>84</v>
      </c>
      <c r="K9" s="1">
        <v>0</v>
      </c>
      <c r="L9" s="1">
        <v>78</v>
      </c>
    </row>
    <row r="10" spans="1:12" x14ac:dyDescent="0.2">
      <c r="A10" s="1" t="s">
        <v>9</v>
      </c>
      <c r="B10" s="1">
        <v>1775</v>
      </c>
      <c r="C10" s="1">
        <f t="shared" si="0"/>
        <v>864</v>
      </c>
      <c r="D10" s="1">
        <v>168</v>
      </c>
      <c r="E10" s="1">
        <v>696</v>
      </c>
      <c r="F10" s="1">
        <v>0</v>
      </c>
      <c r="G10" s="1">
        <v>6</v>
      </c>
      <c r="H10" s="1">
        <v>0</v>
      </c>
      <c r="I10" s="1">
        <v>905</v>
      </c>
      <c r="J10" s="1">
        <v>0</v>
      </c>
      <c r="K10" s="1">
        <v>0</v>
      </c>
      <c r="L10" s="1">
        <v>0</v>
      </c>
    </row>
    <row r="11" spans="1:12" x14ac:dyDescent="0.2">
      <c r="A11" s="1" t="s">
        <v>10</v>
      </c>
      <c r="B11" s="1">
        <v>726</v>
      </c>
      <c r="C11" s="1">
        <f t="shared" si="0"/>
        <v>330</v>
      </c>
      <c r="D11" s="1">
        <v>60</v>
      </c>
      <c r="E11" s="1">
        <v>222</v>
      </c>
      <c r="F11" s="1">
        <v>48</v>
      </c>
      <c r="G11" s="1">
        <v>12</v>
      </c>
      <c r="H11" s="1">
        <v>30</v>
      </c>
      <c r="I11" s="1">
        <v>0</v>
      </c>
      <c r="J11" s="1">
        <v>348</v>
      </c>
      <c r="K11" s="1">
        <v>6</v>
      </c>
      <c r="L11" s="1">
        <v>0</v>
      </c>
    </row>
    <row r="12" spans="1:12" x14ac:dyDescent="0.2">
      <c r="A12" s="1" t="s">
        <v>11</v>
      </c>
      <c r="B12" s="1">
        <v>1457</v>
      </c>
      <c r="C12" s="1">
        <f t="shared" si="0"/>
        <v>258</v>
      </c>
      <c r="D12" s="1">
        <v>132</v>
      </c>
      <c r="E12" s="1">
        <v>126</v>
      </c>
      <c r="F12" s="1">
        <v>0</v>
      </c>
      <c r="G12" s="1">
        <v>24</v>
      </c>
      <c r="H12" s="1">
        <v>0</v>
      </c>
      <c r="I12" s="1">
        <v>0</v>
      </c>
      <c r="J12" s="1">
        <v>18</v>
      </c>
      <c r="K12" s="1">
        <v>1151</v>
      </c>
      <c r="L12" s="1">
        <v>6</v>
      </c>
    </row>
    <row r="13" spans="1:12" x14ac:dyDescent="0.2">
      <c r="A13" s="1" t="s">
        <v>12</v>
      </c>
      <c r="B13" s="1">
        <v>408</v>
      </c>
      <c r="C13" s="1">
        <f t="shared" si="0"/>
        <v>198</v>
      </c>
      <c r="D13" s="1">
        <v>90</v>
      </c>
      <c r="E13" s="1">
        <v>96</v>
      </c>
      <c r="F13" s="1">
        <v>12</v>
      </c>
      <c r="G13" s="1">
        <v>18</v>
      </c>
      <c r="H13" s="1">
        <v>72</v>
      </c>
      <c r="I13" s="1">
        <v>0</v>
      </c>
      <c r="J13" s="1">
        <v>18</v>
      </c>
      <c r="K13" s="1">
        <v>6</v>
      </c>
      <c r="L13" s="1">
        <v>96</v>
      </c>
    </row>
    <row r="15" spans="1:12" x14ac:dyDescent="0.2">
      <c r="A15" s="1" t="s">
        <v>31</v>
      </c>
      <c r="B15" s="1">
        <v>28238</v>
      </c>
      <c r="C15" s="1">
        <f t="shared" si="0"/>
        <v>18290</v>
      </c>
      <c r="D15" s="1">
        <v>7622</v>
      </c>
      <c r="E15" s="1">
        <v>10026</v>
      </c>
      <c r="F15" s="1">
        <v>642</v>
      </c>
      <c r="G15" s="1">
        <v>1445</v>
      </c>
      <c r="H15" s="1">
        <v>7022</v>
      </c>
      <c r="I15" s="1">
        <v>432</v>
      </c>
      <c r="J15" s="1">
        <v>282</v>
      </c>
      <c r="K15" s="1">
        <v>576</v>
      </c>
      <c r="L15" s="1">
        <v>192</v>
      </c>
    </row>
    <row r="16" spans="1:12" x14ac:dyDescent="0.2">
      <c r="A16" s="1" t="s">
        <v>4</v>
      </c>
      <c r="B16" s="1">
        <v>4893</v>
      </c>
      <c r="C16" s="1">
        <f t="shared" si="0"/>
        <v>4282</v>
      </c>
      <c r="D16" s="1">
        <v>3562</v>
      </c>
      <c r="E16" s="1">
        <v>678</v>
      </c>
      <c r="F16" s="1">
        <v>42</v>
      </c>
      <c r="G16" s="1">
        <v>366</v>
      </c>
      <c r="H16" s="1">
        <v>204</v>
      </c>
      <c r="I16" s="1">
        <v>0</v>
      </c>
      <c r="J16" s="1">
        <v>6</v>
      </c>
      <c r="K16" s="1">
        <v>0</v>
      </c>
      <c r="L16" s="1">
        <v>36</v>
      </c>
    </row>
    <row r="17" spans="1:12" x14ac:dyDescent="0.2">
      <c r="A17" s="1" t="s">
        <v>5</v>
      </c>
      <c r="B17" s="1">
        <v>4911</v>
      </c>
      <c r="C17" s="1">
        <f t="shared" si="0"/>
        <v>4246</v>
      </c>
      <c r="D17" s="1">
        <v>696</v>
      </c>
      <c r="E17" s="1">
        <v>3550</v>
      </c>
      <c r="F17" s="1">
        <v>0</v>
      </c>
      <c r="G17" s="1">
        <v>414</v>
      </c>
      <c r="H17" s="1">
        <v>180</v>
      </c>
      <c r="I17" s="1">
        <v>0</v>
      </c>
      <c r="J17" s="1">
        <v>24</v>
      </c>
      <c r="K17" s="1">
        <v>0</v>
      </c>
      <c r="L17" s="1">
        <v>48</v>
      </c>
    </row>
    <row r="18" spans="1:12" x14ac:dyDescent="0.2">
      <c r="A18" s="1" t="s">
        <v>6</v>
      </c>
      <c r="B18" s="1">
        <v>1223</v>
      </c>
      <c r="C18" s="1">
        <f t="shared" si="0"/>
        <v>1056</v>
      </c>
      <c r="D18" s="1">
        <v>246</v>
      </c>
      <c r="E18" s="1">
        <v>294</v>
      </c>
      <c r="F18" s="1">
        <v>516</v>
      </c>
      <c r="G18" s="1">
        <v>138</v>
      </c>
      <c r="H18" s="1">
        <v>12</v>
      </c>
      <c r="I18" s="1">
        <v>0</v>
      </c>
      <c r="J18" s="1">
        <v>0</v>
      </c>
      <c r="K18" s="1">
        <v>0</v>
      </c>
      <c r="L18" s="1">
        <v>18</v>
      </c>
    </row>
    <row r="19" spans="1:12" x14ac:dyDescent="0.2">
      <c r="A19" s="1" t="s">
        <v>7</v>
      </c>
      <c r="B19" s="1">
        <v>995</v>
      </c>
      <c r="C19" s="1">
        <f t="shared" si="0"/>
        <v>606</v>
      </c>
      <c r="D19" s="1">
        <v>270</v>
      </c>
      <c r="E19" s="1">
        <v>330</v>
      </c>
      <c r="F19" s="1">
        <v>6</v>
      </c>
      <c r="G19" s="1">
        <v>366</v>
      </c>
      <c r="H19" s="1">
        <v>12</v>
      </c>
      <c r="I19" s="1">
        <v>0</v>
      </c>
      <c r="J19" s="1">
        <v>0</v>
      </c>
      <c r="K19" s="1">
        <v>0</v>
      </c>
      <c r="L19" s="1">
        <v>12</v>
      </c>
    </row>
    <row r="20" spans="1:12" x14ac:dyDescent="0.2">
      <c r="A20" s="1" t="s">
        <v>8</v>
      </c>
      <c r="B20" s="1">
        <v>14098</v>
      </c>
      <c r="C20" s="1">
        <f t="shared" si="0"/>
        <v>7340</v>
      </c>
      <c r="D20" s="1">
        <v>2675</v>
      </c>
      <c r="E20" s="1">
        <v>4617</v>
      </c>
      <c r="F20" s="1">
        <v>48</v>
      </c>
      <c r="G20" s="1">
        <v>132</v>
      </c>
      <c r="H20" s="1">
        <v>6548</v>
      </c>
      <c r="I20" s="1">
        <v>0</v>
      </c>
      <c r="J20" s="1">
        <v>48</v>
      </c>
      <c r="K20" s="1">
        <v>0</v>
      </c>
      <c r="L20" s="1">
        <v>30</v>
      </c>
    </row>
    <row r="21" spans="1:12" x14ac:dyDescent="0.2">
      <c r="A21" s="1" t="s">
        <v>9</v>
      </c>
      <c r="B21" s="1">
        <v>810</v>
      </c>
      <c r="C21" s="1">
        <f t="shared" si="0"/>
        <v>378</v>
      </c>
      <c r="D21" s="1">
        <v>48</v>
      </c>
      <c r="E21" s="1">
        <v>330</v>
      </c>
      <c r="F21" s="1">
        <v>0</v>
      </c>
      <c r="G21" s="1">
        <v>0</v>
      </c>
      <c r="H21" s="1">
        <v>0</v>
      </c>
      <c r="I21" s="1">
        <v>432</v>
      </c>
      <c r="J21" s="1">
        <v>0</v>
      </c>
      <c r="K21" s="1">
        <v>0</v>
      </c>
      <c r="L21" s="1">
        <v>0</v>
      </c>
    </row>
    <row r="22" spans="1:12" x14ac:dyDescent="0.2">
      <c r="A22" s="1" t="s">
        <v>10</v>
      </c>
      <c r="B22" s="1">
        <v>384</v>
      </c>
      <c r="C22" s="1">
        <f t="shared" si="0"/>
        <v>174</v>
      </c>
      <c r="D22" s="1">
        <v>30</v>
      </c>
      <c r="E22" s="1">
        <v>120</v>
      </c>
      <c r="F22" s="1">
        <v>24</v>
      </c>
      <c r="G22" s="1">
        <v>6</v>
      </c>
      <c r="H22" s="1">
        <v>24</v>
      </c>
      <c r="I22" s="1">
        <v>0</v>
      </c>
      <c r="J22" s="1">
        <v>180</v>
      </c>
      <c r="K22" s="1">
        <v>0</v>
      </c>
      <c r="L22" s="1">
        <v>0</v>
      </c>
    </row>
    <row r="23" spans="1:12" x14ac:dyDescent="0.2">
      <c r="A23" s="1" t="s">
        <v>11</v>
      </c>
      <c r="B23" s="1">
        <v>696</v>
      </c>
      <c r="C23" s="1">
        <f t="shared" si="0"/>
        <v>96</v>
      </c>
      <c r="D23" s="1">
        <v>54</v>
      </c>
      <c r="E23" s="1">
        <v>42</v>
      </c>
      <c r="F23" s="1">
        <v>0</v>
      </c>
      <c r="G23" s="1">
        <v>12</v>
      </c>
      <c r="H23" s="1">
        <v>0</v>
      </c>
      <c r="I23" s="1">
        <v>0</v>
      </c>
      <c r="J23" s="1">
        <v>12</v>
      </c>
      <c r="K23" s="1">
        <v>570</v>
      </c>
      <c r="L23" s="1">
        <v>6</v>
      </c>
    </row>
    <row r="24" spans="1:12" x14ac:dyDescent="0.2">
      <c r="A24" s="1" t="s">
        <v>12</v>
      </c>
      <c r="B24" s="1">
        <v>228</v>
      </c>
      <c r="C24" s="1">
        <f t="shared" si="0"/>
        <v>114</v>
      </c>
      <c r="D24" s="1">
        <v>42</v>
      </c>
      <c r="E24" s="1">
        <v>66</v>
      </c>
      <c r="F24" s="1">
        <v>6</v>
      </c>
      <c r="G24" s="1">
        <v>12</v>
      </c>
      <c r="H24" s="1">
        <v>42</v>
      </c>
      <c r="I24" s="1">
        <v>0</v>
      </c>
      <c r="J24" s="1">
        <v>12</v>
      </c>
      <c r="K24" s="1">
        <v>6</v>
      </c>
      <c r="L24" s="1">
        <v>42</v>
      </c>
    </row>
    <row r="26" spans="1:12" x14ac:dyDescent="0.2">
      <c r="A26" s="1" t="s">
        <v>32</v>
      </c>
      <c r="B26" s="1">
        <v>29198</v>
      </c>
      <c r="C26" s="1">
        <f t="shared" si="0"/>
        <v>19094</v>
      </c>
      <c r="D26" s="1">
        <v>8545</v>
      </c>
      <c r="E26" s="1">
        <v>9763</v>
      </c>
      <c r="F26" s="1">
        <v>786</v>
      </c>
      <c r="G26" s="1">
        <v>1661</v>
      </c>
      <c r="H26" s="1">
        <v>6968</v>
      </c>
      <c r="I26" s="1">
        <v>474</v>
      </c>
      <c r="J26" s="1">
        <v>240</v>
      </c>
      <c r="K26" s="1">
        <v>588</v>
      </c>
      <c r="L26" s="1">
        <v>174</v>
      </c>
    </row>
    <row r="27" spans="1:12" x14ac:dyDescent="0.2">
      <c r="A27" s="1" t="s">
        <v>4</v>
      </c>
      <c r="B27" s="1">
        <v>5541</v>
      </c>
      <c r="C27" s="1">
        <f t="shared" si="0"/>
        <v>4876</v>
      </c>
      <c r="D27" s="1">
        <v>4108</v>
      </c>
      <c r="E27" s="1">
        <v>720</v>
      </c>
      <c r="F27" s="1">
        <v>48</v>
      </c>
      <c r="G27" s="1">
        <v>510</v>
      </c>
      <c r="H27" s="1">
        <v>144</v>
      </c>
      <c r="I27" s="1">
        <v>0</v>
      </c>
      <c r="J27" s="1">
        <v>0</v>
      </c>
      <c r="K27" s="1">
        <v>0</v>
      </c>
      <c r="L27" s="1">
        <v>12</v>
      </c>
    </row>
    <row r="28" spans="1:12" x14ac:dyDescent="0.2">
      <c r="A28" s="1" t="s">
        <v>5</v>
      </c>
      <c r="B28" s="1">
        <v>5505</v>
      </c>
      <c r="C28" s="1">
        <f t="shared" si="0"/>
        <v>4546</v>
      </c>
      <c r="D28" s="1">
        <v>846</v>
      </c>
      <c r="E28" s="1">
        <v>3682</v>
      </c>
      <c r="F28" s="1">
        <v>18</v>
      </c>
      <c r="G28" s="1">
        <v>606</v>
      </c>
      <c r="H28" s="1">
        <v>276</v>
      </c>
      <c r="I28" s="1">
        <v>0</v>
      </c>
      <c r="J28" s="1">
        <v>24</v>
      </c>
      <c r="K28" s="1">
        <v>0</v>
      </c>
      <c r="L28" s="1">
        <v>54</v>
      </c>
    </row>
    <row r="29" spans="1:12" x14ac:dyDescent="0.2">
      <c r="A29" s="1" t="s">
        <v>6</v>
      </c>
      <c r="B29" s="1">
        <v>1331</v>
      </c>
      <c r="C29" s="1">
        <f t="shared" si="0"/>
        <v>1230</v>
      </c>
      <c r="D29" s="1">
        <v>306</v>
      </c>
      <c r="E29" s="1">
        <v>300</v>
      </c>
      <c r="F29" s="1">
        <v>624</v>
      </c>
      <c r="G29" s="1">
        <v>90</v>
      </c>
      <c r="H29" s="1">
        <v>12</v>
      </c>
      <c r="I29" s="1">
        <v>0</v>
      </c>
      <c r="J29" s="1">
        <v>0</v>
      </c>
      <c r="K29" s="1">
        <v>0</v>
      </c>
      <c r="L29" s="1">
        <v>0</v>
      </c>
    </row>
    <row r="30" spans="1:12" x14ac:dyDescent="0.2">
      <c r="A30" s="1" t="s">
        <v>7</v>
      </c>
      <c r="B30" s="1">
        <v>822</v>
      </c>
      <c r="C30" s="1">
        <f t="shared" si="0"/>
        <v>516</v>
      </c>
      <c r="D30" s="1">
        <v>270</v>
      </c>
      <c r="E30" s="1">
        <v>216</v>
      </c>
      <c r="F30" s="1">
        <v>30</v>
      </c>
      <c r="G30" s="1">
        <v>294</v>
      </c>
      <c r="H30" s="1">
        <v>6</v>
      </c>
      <c r="I30" s="1">
        <v>0</v>
      </c>
      <c r="J30" s="1">
        <v>0</v>
      </c>
      <c r="K30" s="1">
        <v>0</v>
      </c>
      <c r="L30" s="1">
        <v>6</v>
      </c>
    </row>
    <row r="31" spans="1:12" x14ac:dyDescent="0.2">
      <c r="A31" s="1" t="s">
        <v>8</v>
      </c>
      <c r="B31" s="1">
        <v>13750</v>
      </c>
      <c r="C31" s="1">
        <f t="shared" si="0"/>
        <v>7040</v>
      </c>
      <c r="D31" s="1">
        <v>2740</v>
      </c>
      <c r="E31" s="1">
        <v>4264</v>
      </c>
      <c r="F31" s="1">
        <v>36</v>
      </c>
      <c r="G31" s="1">
        <v>132</v>
      </c>
      <c r="H31" s="1">
        <v>6494</v>
      </c>
      <c r="I31" s="1">
        <v>0</v>
      </c>
      <c r="J31" s="1">
        <v>36</v>
      </c>
      <c r="K31" s="1">
        <v>0</v>
      </c>
      <c r="L31" s="1">
        <v>48</v>
      </c>
    </row>
    <row r="32" spans="1:12" x14ac:dyDescent="0.2">
      <c r="A32" s="1" t="s">
        <v>9</v>
      </c>
      <c r="B32" s="1">
        <v>965</v>
      </c>
      <c r="C32" s="1">
        <f t="shared" si="0"/>
        <v>486</v>
      </c>
      <c r="D32" s="1">
        <v>120</v>
      </c>
      <c r="E32" s="1">
        <v>366</v>
      </c>
      <c r="F32" s="1">
        <v>0</v>
      </c>
      <c r="G32" s="1">
        <v>6</v>
      </c>
      <c r="H32" s="1">
        <v>0</v>
      </c>
      <c r="I32" s="1">
        <v>474</v>
      </c>
      <c r="J32" s="1">
        <v>0</v>
      </c>
      <c r="K32" s="1">
        <v>0</v>
      </c>
      <c r="L32" s="1">
        <v>0</v>
      </c>
    </row>
    <row r="33" spans="1:12" x14ac:dyDescent="0.2">
      <c r="A33" s="1" t="s">
        <v>10</v>
      </c>
      <c r="B33" s="1">
        <v>342</v>
      </c>
      <c r="C33" s="1">
        <f t="shared" si="0"/>
        <v>156</v>
      </c>
      <c r="D33" s="1">
        <v>30</v>
      </c>
      <c r="E33" s="1">
        <v>102</v>
      </c>
      <c r="F33" s="1">
        <v>24</v>
      </c>
      <c r="G33" s="1">
        <v>6</v>
      </c>
      <c r="H33" s="1">
        <v>6</v>
      </c>
      <c r="I33" s="1">
        <v>0</v>
      </c>
      <c r="J33" s="1">
        <v>168</v>
      </c>
      <c r="K33" s="1">
        <v>6</v>
      </c>
      <c r="L33" s="1">
        <v>0</v>
      </c>
    </row>
    <row r="34" spans="1:12" x14ac:dyDescent="0.2">
      <c r="A34" s="1" t="s">
        <v>11</v>
      </c>
      <c r="B34" s="1">
        <v>762</v>
      </c>
      <c r="C34" s="1">
        <f t="shared" si="0"/>
        <v>162</v>
      </c>
      <c r="D34" s="1">
        <v>78</v>
      </c>
      <c r="E34" s="1">
        <v>84</v>
      </c>
      <c r="F34" s="1">
        <v>0</v>
      </c>
      <c r="G34" s="1">
        <v>12</v>
      </c>
      <c r="H34" s="1">
        <v>0</v>
      </c>
      <c r="I34" s="1">
        <v>0</v>
      </c>
      <c r="J34" s="1">
        <v>6</v>
      </c>
      <c r="K34" s="1">
        <v>582</v>
      </c>
      <c r="L34" s="1">
        <v>0</v>
      </c>
    </row>
    <row r="35" spans="1:12" x14ac:dyDescent="0.2">
      <c r="A35" s="1" t="s">
        <v>12</v>
      </c>
      <c r="B35" s="1">
        <v>180</v>
      </c>
      <c r="C35" s="1">
        <f t="shared" si="0"/>
        <v>84</v>
      </c>
      <c r="D35" s="1">
        <v>48</v>
      </c>
      <c r="E35" s="1">
        <v>30</v>
      </c>
      <c r="F35" s="1">
        <v>6</v>
      </c>
      <c r="G35" s="1">
        <v>6</v>
      </c>
      <c r="H35" s="1">
        <v>30</v>
      </c>
      <c r="I35" s="1">
        <v>0</v>
      </c>
      <c r="J35" s="1">
        <v>6</v>
      </c>
      <c r="K35" s="1">
        <v>0</v>
      </c>
      <c r="L35" s="1">
        <v>54</v>
      </c>
    </row>
    <row r="36" spans="1:12" x14ac:dyDescent="0.2">
      <c r="A36" s="10" t="s">
        <v>33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8" spans="1:12" x14ac:dyDescent="0.2">
      <c r="A38" s="1" t="s">
        <v>96</v>
      </c>
    </row>
    <row r="39" spans="1:12" x14ac:dyDescent="0.2">
      <c r="A39" s="2" t="s">
        <v>97</v>
      </c>
      <c r="B39" s="3"/>
      <c r="C39" s="13" t="s">
        <v>1</v>
      </c>
      <c r="D39" s="14"/>
      <c r="E39" s="14"/>
      <c r="F39" s="15"/>
      <c r="G39" s="3"/>
      <c r="H39" s="3"/>
      <c r="I39" s="3"/>
      <c r="J39" s="3"/>
      <c r="K39" s="3"/>
      <c r="L39" s="4"/>
    </row>
    <row r="40" spans="1:12" x14ac:dyDescent="0.2">
      <c r="A40" s="5" t="s">
        <v>95</v>
      </c>
      <c r="B40" s="6" t="s">
        <v>3</v>
      </c>
      <c r="C40" s="7" t="s">
        <v>3</v>
      </c>
      <c r="D40" s="7" t="s">
        <v>4</v>
      </c>
      <c r="E40" s="7" t="s">
        <v>5</v>
      </c>
      <c r="F40" s="7" t="s">
        <v>6</v>
      </c>
      <c r="G40" s="6" t="s">
        <v>7</v>
      </c>
      <c r="H40" s="6" t="s">
        <v>8</v>
      </c>
      <c r="I40" s="6" t="s">
        <v>9</v>
      </c>
      <c r="J40" s="6" t="s">
        <v>10</v>
      </c>
      <c r="K40" s="6" t="s">
        <v>11</v>
      </c>
      <c r="L40" s="8" t="s">
        <v>12</v>
      </c>
    </row>
    <row r="41" spans="1:12" x14ac:dyDescent="0.2">
      <c r="A41" s="1" t="s">
        <v>13</v>
      </c>
      <c r="B41" s="1">
        <v>57436</v>
      </c>
      <c r="C41" s="1">
        <f t="shared" si="0"/>
        <v>37383</v>
      </c>
      <c r="D41" s="1">
        <v>16167</v>
      </c>
      <c r="E41" s="1">
        <v>19789</v>
      </c>
      <c r="F41" s="1">
        <v>1427</v>
      </c>
      <c r="G41" s="1">
        <v>3106</v>
      </c>
      <c r="H41" s="1">
        <v>13990</v>
      </c>
      <c r="I41" s="1">
        <v>905</v>
      </c>
      <c r="J41" s="1">
        <v>522</v>
      </c>
      <c r="K41" s="1">
        <v>1163</v>
      </c>
      <c r="L41" s="1">
        <v>366</v>
      </c>
    </row>
    <row r="42" spans="1:12" x14ac:dyDescent="0.2">
      <c r="A42" s="1" t="s">
        <v>4</v>
      </c>
      <c r="B42" s="1">
        <v>9073</v>
      </c>
      <c r="C42" s="1">
        <f t="shared" si="0"/>
        <v>7855</v>
      </c>
      <c r="D42" s="1">
        <v>6590</v>
      </c>
      <c r="E42" s="1">
        <v>1193</v>
      </c>
      <c r="F42" s="1">
        <v>72</v>
      </c>
      <c r="G42" s="1">
        <v>714</v>
      </c>
      <c r="H42" s="1">
        <v>426</v>
      </c>
      <c r="I42" s="1">
        <v>0</v>
      </c>
      <c r="J42" s="1">
        <v>18</v>
      </c>
      <c r="K42" s="1">
        <v>0</v>
      </c>
      <c r="L42" s="1">
        <v>60</v>
      </c>
    </row>
    <row r="43" spans="1:12" x14ac:dyDescent="0.2">
      <c r="A43" s="1" t="s">
        <v>5</v>
      </c>
      <c r="B43" s="1">
        <v>9325</v>
      </c>
      <c r="C43" s="1">
        <f t="shared" si="0"/>
        <v>7934</v>
      </c>
      <c r="D43" s="1">
        <v>1907</v>
      </c>
      <c r="E43" s="1">
        <v>5985</v>
      </c>
      <c r="F43" s="1">
        <v>42</v>
      </c>
      <c r="G43" s="1">
        <v>816</v>
      </c>
      <c r="H43" s="1">
        <v>474</v>
      </c>
      <c r="I43" s="1">
        <v>0</v>
      </c>
      <c r="J43" s="1">
        <v>24</v>
      </c>
      <c r="K43" s="1">
        <v>0</v>
      </c>
      <c r="L43" s="1">
        <v>78</v>
      </c>
    </row>
    <row r="44" spans="1:12" x14ac:dyDescent="0.2">
      <c r="A44" s="1" t="s">
        <v>6</v>
      </c>
      <c r="B44" s="1">
        <v>2525</v>
      </c>
      <c r="C44" s="1">
        <f t="shared" si="0"/>
        <v>2225</v>
      </c>
      <c r="D44" s="1">
        <v>486</v>
      </c>
      <c r="E44" s="1">
        <v>684</v>
      </c>
      <c r="F44" s="1">
        <v>1055</v>
      </c>
      <c r="G44" s="1">
        <v>186</v>
      </c>
      <c r="H44" s="1">
        <v>96</v>
      </c>
      <c r="I44" s="1">
        <v>0</v>
      </c>
      <c r="J44" s="1">
        <v>0</v>
      </c>
      <c r="K44" s="1">
        <v>0</v>
      </c>
      <c r="L44" s="1">
        <v>18</v>
      </c>
    </row>
    <row r="45" spans="1:12" x14ac:dyDescent="0.2">
      <c r="A45" s="1" t="s">
        <v>7</v>
      </c>
      <c r="B45" s="1">
        <v>1865</v>
      </c>
      <c r="C45" s="1">
        <f t="shared" si="0"/>
        <v>1068</v>
      </c>
      <c r="D45" s="1">
        <v>474</v>
      </c>
      <c r="E45" s="1">
        <v>564</v>
      </c>
      <c r="F45" s="1">
        <v>30</v>
      </c>
      <c r="G45" s="1">
        <v>720</v>
      </c>
      <c r="H45" s="1">
        <v>42</v>
      </c>
      <c r="I45" s="1">
        <v>0</v>
      </c>
      <c r="J45" s="1">
        <v>12</v>
      </c>
      <c r="K45" s="1">
        <v>12</v>
      </c>
      <c r="L45" s="1">
        <v>12</v>
      </c>
    </row>
    <row r="46" spans="1:12" x14ac:dyDescent="0.2">
      <c r="A46" s="1" t="s">
        <v>8</v>
      </c>
      <c r="B46" s="1">
        <v>29072</v>
      </c>
      <c r="C46" s="1">
        <f t="shared" si="0"/>
        <v>15778</v>
      </c>
      <c r="D46" s="1">
        <v>5841</v>
      </c>
      <c r="E46" s="1">
        <v>9727</v>
      </c>
      <c r="F46" s="1">
        <v>210</v>
      </c>
      <c r="G46" s="1">
        <v>438</v>
      </c>
      <c r="H46" s="1">
        <v>12707</v>
      </c>
      <c r="I46" s="1">
        <v>0</v>
      </c>
      <c r="J46" s="1">
        <v>66</v>
      </c>
      <c r="K46" s="1">
        <v>0</v>
      </c>
      <c r="L46" s="1">
        <v>84</v>
      </c>
    </row>
    <row r="47" spans="1:12" x14ac:dyDescent="0.2">
      <c r="A47" s="1" t="s">
        <v>9</v>
      </c>
      <c r="B47" s="1">
        <v>2003</v>
      </c>
      <c r="C47" s="1">
        <f t="shared" si="0"/>
        <v>1038</v>
      </c>
      <c r="D47" s="1">
        <v>192</v>
      </c>
      <c r="E47" s="1">
        <v>840</v>
      </c>
      <c r="F47" s="1">
        <v>6</v>
      </c>
      <c r="G47" s="1">
        <v>42</v>
      </c>
      <c r="H47" s="1">
        <v>12</v>
      </c>
      <c r="I47" s="1">
        <v>900</v>
      </c>
      <c r="J47" s="1">
        <v>12</v>
      </c>
      <c r="K47" s="1">
        <v>0</v>
      </c>
      <c r="L47" s="1">
        <v>0</v>
      </c>
    </row>
    <row r="48" spans="1:12" x14ac:dyDescent="0.2">
      <c r="A48" s="1" t="s">
        <v>10</v>
      </c>
      <c r="B48" s="1">
        <v>804</v>
      </c>
      <c r="C48" s="1">
        <f t="shared" si="0"/>
        <v>348</v>
      </c>
      <c r="D48" s="1">
        <v>108</v>
      </c>
      <c r="E48" s="1">
        <v>234</v>
      </c>
      <c r="F48" s="1">
        <v>6</v>
      </c>
      <c r="G48" s="1">
        <v>12</v>
      </c>
      <c r="H48" s="1">
        <v>78</v>
      </c>
      <c r="I48" s="1">
        <v>0</v>
      </c>
      <c r="J48" s="1">
        <v>360</v>
      </c>
      <c r="K48" s="1">
        <v>6</v>
      </c>
      <c r="L48" s="1">
        <v>0</v>
      </c>
    </row>
    <row r="49" spans="1:12" x14ac:dyDescent="0.2">
      <c r="A49" s="1" t="s">
        <v>11</v>
      </c>
      <c r="B49" s="1">
        <v>1643</v>
      </c>
      <c r="C49" s="1">
        <f t="shared" si="0"/>
        <v>396</v>
      </c>
      <c r="D49" s="1">
        <v>210</v>
      </c>
      <c r="E49" s="1">
        <v>186</v>
      </c>
      <c r="F49" s="1">
        <v>0</v>
      </c>
      <c r="G49" s="1">
        <v>42</v>
      </c>
      <c r="H49" s="1">
        <v>36</v>
      </c>
      <c r="I49" s="1">
        <v>0</v>
      </c>
      <c r="J49" s="1">
        <v>18</v>
      </c>
      <c r="K49" s="1">
        <v>1145</v>
      </c>
      <c r="L49" s="1">
        <v>6</v>
      </c>
    </row>
    <row r="50" spans="1:12" x14ac:dyDescent="0.2">
      <c r="A50" s="1" t="s">
        <v>12</v>
      </c>
      <c r="B50" s="1">
        <v>1127</v>
      </c>
      <c r="C50" s="1">
        <f t="shared" si="0"/>
        <v>744</v>
      </c>
      <c r="D50" s="1">
        <v>360</v>
      </c>
      <c r="E50" s="1">
        <v>378</v>
      </c>
      <c r="F50" s="1">
        <v>6</v>
      </c>
      <c r="G50" s="1">
        <v>138</v>
      </c>
      <c r="H50" s="1">
        <v>120</v>
      </c>
      <c r="I50" s="1">
        <v>6</v>
      </c>
      <c r="J50" s="1">
        <v>12</v>
      </c>
      <c r="K50" s="1">
        <v>0</v>
      </c>
      <c r="L50" s="1">
        <v>108</v>
      </c>
    </row>
    <row r="52" spans="1:12" x14ac:dyDescent="0.2">
      <c r="A52" s="1" t="s">
        <v>31</v>
      </c>
      <c r="B52" s="1">
        <v>28238</v>
      </c>
      <c r="C52" s="1">
        <f t="shared" si="0"/>
        <v>18290</v>
      </c>
      <c r="D52" s="1">
        <v>7622</v>
      </c>
      <c r="E52" s="1">
        <v>10026</v>
      </c>
      <c r="F52" s="1">
        <v>642</v>
      </c>
      <c r="G52" s="1">
        <v>1445</v>
      </c>
      <c r="H52" s="1">
        <v>7022</v>
      </c>
      <c r="I52" s="1">
        <v>432</v>
      </c>
      <c r="J52" s="1">
        <v>282</v>
      </c>
      <c r="K52" s="1">
        <v>576</v>
      </c>
      <c r="L52" s="1">
        <v>192</v>
      </c>
    </row>
    <row r="53" spans="1:12" x14ac:dyDescent="0.2">
      <c r="A53" s="1" t="s">
        <v>4</v>
      </c>
      <c r="B53" s="1">
        <v>4246</v>
      </c>
      <c r="C53" s="1">
        <f t="shared" si="0"/>
        <v>3730</v>
      </c>
      <c r="D53" s="1">
        <v>3106</v>
      </c>
      <c r="E53" s="1">
        <v>600</v>
      </c>
      <c r="F53" s="1">
        <v>24</v>
      </c>
      <c r="G53" s="1">
        <v>294</v>
      </c>
      <c r="H53" s="1">
        <v>180</v>
      </c>
      <c r="I53" s="1">
        <v>0</v>
      </c>
      <c r="J53" s="1">
        <v>6</v>
      </c>
      <c r="K53" s="1">
        <v>0</v>
      </c>
      <c r="L53" s="1">
        <v>36</v>
      </c>
    </row>
    <row r="54" spans="1:12" x14ac:dyDescent="0.2">
      <c r="A54" s="1" t="s">
        <v>5</v>
      </c>
      <c r="B54" s="1">
        <v>4539</v>
      </c>
      <c r="C54" s="1">
        <f t="shared" si="0"/>
        <v>3970</v>
      </c>
      <c r="D54" s="1">
        <v>876</v>
      </c>
      <c r="E54" s="1">
        <v>3070</v>
      </c>
      <c r="F54" s="1">
        <v>24</v>
      </c>
      <c r="G54" s="1">
        <v>330</v>
      </c>
      <c r="H54" s="1">
        <v>186</v>
      </c>
      <c r="I54" s="1">
        <v>0</v>
      </c>
      <c r="J54" s="1">
        <v>12</v>
      </c>
      <c r="K54" s="1">
        <v>0</v>
      </c>
      <c r="L54" s="1">
        <v>42</v>
      </c>
    </row>
    <row r="55" spans="1:12" x14ac:dyDescent="0.2">
      <c r="A55" s="1" t="s">
        <v>6</v>
      </c>
      <c r="B55" s="1">
        <v>1073</v>
      </c>
      <c r="C55" s="1">
        <f t="shared" si="0"/>
        <v>942</v>
      </c>
      <c r="D55" s="1">
        <v>168</v>
      </c>
      <c r="E55" s="1">
        <v>312</v>
      </c>
      <c r="F55" s="1">
        <v>462</v>
      </c>
      <c r="G55" s="1">
        <v>84</v>
      </c>
      <c r="H55" s="1">
        <v>36</v>
      </c>
      <c r="I55" s="1">
        <v>0</v>
      </c>
      <c r="J55" s="1">
        <v>0</v>
      </c>
      <c r="K55" s="1">
        <v>0</v>
      </c>
      <c r="L55" s="1">
        <v>12</v>
      </c>
    </row>
    <row r="56" spans="1:12" x14ac:dyDescent="0.2">
      <c r="A56" s="1" t="s">
        <v>7</v>
      </c>
      <c r="B56" s="1">
        <v>971</v>
      </c>
      <c r="C56" s="1">
        <f t="shared" si="0"/>
        <v>522</v>
      </c>
      <c r="D56" s="1">
        <v>216</v>
      </c>
      <c r="E56" s="1">
        <v>294</v>
      </c>
      <c r="F56" s="1">
        <v>12</v>
      </c>
      <c r="G56" s="1">
        <v>402</v>
      </c>
      <c r="H56" s="1">
        <v>30</v>
      </c>
      <c r="I56" s="1">
        <v>0</v>
      </c>
      <c r="J56" s="1">
        <v>12</v>
      </c>
      <c r="K56" s="1">
        <v>0</v>
      </c>
      <c r="L56" s="1">
        <v>6</v>
      </c>
    </row>
    <row r="57" spans="1:12" x14ac:dyDescent="0.2">
      <c r="A57" s="1" t="s">
        <v>8</v>
      </c>
      <c r="B57" s="1">
        <v>14812</v>
      </c>
      <c r="C57" s="1">
        <f t="shared" si="0"/>
        <v>8065</v>
      </c>
      <c r="D57" s="1">
        <v>2926</v>
      </c>
      <c r="E57" s="1">
        <v>5025</v>
      </c>
      <c r="F57" s="1">
        <v>114</v>
      </c>
      <c r="G57" s="1">
        <v>204</v>
      </c>
      <c r="H57" s="1">
        <v>6458</v>
      </c>
      <c r="I57" s="1">
        <v>0</v>
      </c>
      <c r="J57" s="1">
        <v>42</v>
      </c>
      <c r="K57" s="1">
        <v>0</v>
      </c>
      <c r="L57" s="1">
        <v>42</v>
      </c>
    </row>
    <row r="58" spans="1:12" x14ac:dyDescent="0.2">
      <c r="A58" s="1" t="s">
        <v>9</v>
      </c>
      <c r="B58" s="1">
        <v>900</v>
      </c>
      <c r="C58" s="1">
        <f t="shared" si="0"/>
        <v>432</v>
      </c>
      <c r="D58" s="1">
        <v>42</v>
      </c>
      <c r="E58" s="1">
        <v>384</v>
      </c>
      <c r="F58" s="1">
        <v>6</v>
      </c>
      <c r="G58" s="1">
        <v>18</v>
      </c>
      <c r="H58" s="1">
        <v>6</v>
      </c>
      <c r="I58" s="1">
        <v>432</v>
      </c>
      <c r="J58" s="1">
        <v>12</v>
      </c>
      <c r="K58" s="1">
        <v>0</v>
      </c>
      <c r="L58" s="1">
        <v>0</v>
      </c>
    </row>
    <row r="59" spans="1:12" x14ac:dyDescent="0.2">
      <c r="A59" s="1" t="s">
        <v>10</v>
      </c>
      <c r="B59" s="1">
        <v>354</v>
      </c>
      <c r="C59" s="1">
        <f t="shared" si="0"/>
        <v>144</v>
      </c>
      <c r="D59" s="1">
        <v>48</v>
      </c>
      <c r="E59" s="1">
        <v>96</v>
      </c>
      <c r="F59" s="1">
        <v>0</v>
      </c>
      <c r="G59" s="1">
        <v>0</v>
      </c>
      <c r="H59" s="1">
        <v>36</v>
      </c>
      <c r="I59" s="1">
        <v>0</v>
      </c>
      <c r="J59" s="1">
        <v>174</v>
      </c>
      <c r="K59" s="1">
        <v>0</v>
      </c>
      <c r="L59" s="1">
        <v>0</v>
      </c>
    </row>
    <row r="60" spans="1:12" x14ac:dyDescent="0.2">
      <c r="A60" s="1" t="s">
        <v>11</v>
      </c>
      <c r="B60" s="1">
        <v>816</v>
      </c>
      <c r="C60" s="1">
        <f t="shared" si="0"/>
        <v>162</v>
      </c>
      <c r="D60" s="1">
        <v>90</v>
      </c>
      <c r="E60" s="1">
        <v>72</v>
      </c>
      <c r="F60" s="1">
        <v>0</v>
      </c>
      <c r="G60" s="1">
        <v>36</v>
      </c>
      <c r="H60" s="1">
        <v>24</v>
      </c>
      <c r="I60" s="1">
        <v>0</v>
      </c>
      <c r="J60" s="1">
        <v>12</v>
      </c>
      <c r="K60" s="1">
        <v>576</v>
      </c>
      <c r="L60" s="1">
        <v>6</v>
      </c>
    </row>
    <row r="61" spans="1:12" x14ac:dyDescent="0.2">
      <c r="A61" s="1" t="s">
        <v>12</v>
      </c>
      <c r="B61" s="1">
        <v>528</v>
      </c>
      <c r="C61" s="1">
        <f t="shared" si="0"/>
        <v>324</v>
      </c>
      <c r="D61" s="1">
        <v>150</v>
      </c>
      <c r="E61" s="1">
        <v>174</v>
      </c>
      <c r="F61" s="1">
        <v>0</v>
      </c>
      <c r="G61" s="1">
        <v>78</v>
      </c>
      <c r="H61" s="1">
        <v>66</v>
      </c>
      <c r="I61" s="1">
        <v>0</v>
      </c>
      <c r="J61" s="1">
        <v>12</v>
      </c>
      <c r="K61" s="1">
        <v>0</v>
      </c>
      <c r="L61" s="1">
        <v>48</v>
      </c>
    </row>
    <row r="63" spans="1:12" x14ac:dyDescent="0.2">
      <c r="A63" s="1" t="s">
        <v>32</v>
      </c>
      <c r="B63" s="1">
        <v>29198</v>
      </c>
      <c r="C63" s="1">
        <f t="shared" si="0"/>
        <v>19094</v>
      </c>
      <c r="D63" s="1">
        <v>8545</v>
      </c>
      <c r="E63" s="1">
        <v>9763</v>
      </c>
      <c r="F63" s="1">
        <v>786</v>
      </c>
      <c r="G63" s="1">
        <v>1661</v>
      </c>
      <c r="H63" s="1">
        <v>6968</v>
      </c>
      <c r="I63" s="1">
        <v>474</v>
      </c>
      <c r="J63" s="1">
        <v>240</v>
      </c>
      <c r="K63" s="1">
        <v>588</v>
      </c>
      <c r="L63" s="1">
        <v>174</v>
      </c>
    </row>
    <row r="64" spans="1:12" x14ac:dyDescent="0.2">
      <c r="A64" s="1" t="s">
        <v>4</v>
      </c>
      <c r="B64" s="1">
        <v>4827</v>
      </c>
      <c r="C64" s="1">
        <f t="shared" si="0"/>
        <v>4126</v>
      </c>
      <c r="D64" s="1">
        <v>3484</v>
      </c>
      <c r="E64" s="1">
        <v>594</v>
      </c>
      <c r="F64" s="1">
        <v>48</v>
      </c>
      <c r="G64" s="1">
        <v>420</v>
      </c>
      <c r="H64" s="1">
        <v>246</v>
      </c>
      <c r="I64" s="1">
        <v>0</v>
      </c>
      <c r="J64" s="1">
        <v>12</v>
      </c>
      <c r="K64" s="1">
        <v>0</v>
      </c>
      <c r="L64" s="1">
        <v>24</v>
      </c>
    </row>
    <row r="65" spans="1:12" x14ac:dyDescent="0.2">
      <c r="A65" s="1" t="s">
        <v>5</v>
      </c>
      <c r="B65" s="1">
        <v>4785</v>
      </c>
      <c r="C65" s="1">
        <f t="shared" si="0"/>
        <v>3963</v>
      </c>
      <c r="D65" s="1">
        <v>1031</v>
      </c>
      <c r="E65" s="1">
        <v>2914</v>
      </c>
      <c r="F65" s="1">
        <v>18</v>
      </c>
      <c r="G65" s="1">
        <v>486</v>
      </c>
      <c r="H65" s="1">
        <v>288</v>
      </c>
      <c r="I65" s="1">
        <v>0</v>
      </c>
      <c r="J65" s="1">
        <v>12</v>
      </c>
      <c r="K65" s="1">
        <v>0</v>
      </c>
      <c r="L65" s="1">
        <v>36</v>
      </c>
    </row>
    <row r="66" spans="1:12" x14ac:dyDescent="0.2">
      <c r="A66" s="1" t="s">
        <v>6</v>
      </c>
      <c r="B66" s="1">
        <v>1451</v>
      </c>
      <c r="C66" s="1">
        <f t="shared" si="0"/>
        <v>1284</v>
      </c>
      <c r="D66" s="1">
        <v>318</v>
      </c>
      <c r="E66" s="1">
        <v>372</v>
      </c>
      <c r="F66" s="1">
        <v>594</v>
      </c>
      <c r="G66" s="1">
        <v>102</v>
      </c>
      <c r="H66" s="1">
        <v>60</v>
      </c>
      <c r="I66" s="1">
        <v>0</v>
      </c>
      <c r="J66" s="1">
        <v>0</v>
      </c>
      <c r="K66" s="1">
        <v>0</v>
      </c>
      <c r="L66" s="1">
        <v>6</v>
      </c>
    </row>
    <row r="67" spans="1:12" x14ac:dyDescent="0.2">
      <c r="A67" s="1" t="s">
        <v>7</v>
      </c>
      <c r="B67" s="1">
        <v>894</v>
      </c>
      <c r="C67" s="1">
        <f t="shared" si="0"/>
        <v>546</v>
      </c>
      <c r="D67" s="1">
        <v>258</v>
      </c>
      <c r="E67" s="1">
        <v>270</v>
      </c>
      <c r="F67" s="1">
        <v>18</v>
      </c>
      <c r="G67" s="1">
        <v>318</v>
      </c>
      <c r="H67" s="1">
        <v>12</v>
      </c>
      <c r="I67" s="1">
        <v>0</v>
      </c>
      <c r="J67" s="1">
        <v>0</v>
      </c>
      <c r="K67" s="1">
        <v>12</v>
      </c>
      <c r="L67" s="1">
        <v>6</v>
      </c>
    </row>
    <row r="68" spans="1:12" x14ac:dyDescent="0.2">
      <c r="A68" s="1" t="s">
        <v>8</v>
      </c>
      <c r="B68" s="1">
        <v>14260</v>
      </c>
      <c r="C68" s="1">
        <f t="shared" si="0"/>
        <v>7711</v>
      </c>
      <c r="D68" s="1">
        <v>2914</v>
      </c>
      <c r="E68" s="1">
        <v>4701</v>
      </c>
      <c r="F68" s="1">
        <v>96</v>
      </c>
      <c r="G68" s="1">
        <v>234</v>
      </c>
      <c r="H68" s="1">
        <v>6249</v>
      </c>
      <c r="I68" s="1">
        <v>0</v>
      </c>
      <c r="J68" s="1">
        <v>24</v>
      </c>
      <c r="K68" s="1">
        <v>0</v>
      </c>
      <c r="L68" s="1">
        <v>42</v>
      </c>
    </row>
    <row r="69" spans="1:12" x14ac:dyDescent="0.2">
      <c r="A69" s="1" t="s">
        <v>9</v>
      </c>
      <c r="B69" s="1">
        <v>1103</v>
      </c>
      <c r="C69" s="1">
        <f t="shared" ref="C69:C72" si="1">SUM(D69:F69)</f>
        <v>606</v>
      </c>
      <c r="D69" s="1">
        <v>150</v>
      </c>
      <c r="E69" s="1">
        <v>456</v>
      </c>
      <c r="F69" s="1">
        <v>0</v>
      </c>
      <c r="G69" s="1">
        <v>24</v>
      </c>
      <c r="H69" s="1">
        <v>6</v>
      </c>
      <c r="I69" s="1">
        <v>468</v>
      </c>
      <c r="J69" s="1">
        <v>0</v>
      </c>
      <c r="K69" s="1">
        <v>0</v>
      </c>
      <c r="L69" s="1">
        <v>0</v>
      </c>
    </row>
    <row r="70" spans="1:12" x14ac:dyDescent="0.2">
      <c r="A70" s="1" t="s">
        <v>10</v>
      </c>
      <c r="B70" s="1">
        <v>450</v>
      </c>
      <c r="C70" s="1">
        <f t="shared" si="1"/>
        <v>204</v>
      </c>
      <c r="D70" s="1">
        <v>60</v>
      </c>
      <c r="E70" s="1">
        <v>138</v>
      </c>
      <c r="F70" s="1">
        <v>6</v>
      </c>
      <c r="G70" s="1">
        <v>12</v>
      </c>
      <c r="H70" s="1">
        <v>42</v>
      </c>
      <c r="I70" s="1">
        <v>0</v>
      </c>
      <c r="J70" s="1">
        <v>186</v>
      </c>
      <c r="K70" s="1">
        <v>6</v>
      </c>
      <c r="L70" s="1">
        <v>0</v>
      </c>
    </row>
    <row r="71" spans="1:12" x14ac:dyDescent="0.2">
      <c r="A71" s="1" t="s">
        <v>11</v>
      </c>
      <c r="B71" s="1">
        <v>828</v>
      </c>
      <c r="C71" s="1">
        <f t="shared" si="1"/>
        <v>234</v>
      </c>
      <c r="D71" s="1">
        <v>120</v>
      </c>
      <c r="E71" s="1">
        <v>114</v>
      </c>
      <c r="F71" s="1">
        <v>0</v>
      </c>
      <c r="G71" s="1">
        <v>6</v>
      </c>
      <c r="H71" s="1">
        <v>12</v>
      </c>
      <c r="I71" s="1">
        <v>0</v>
      </c>
      <c r="J71" s="1">
        <v>6</v>
      </c>
      <c r="K71" s="1">
        <v>570</v>
      </c>
      <c r="L71" s="1">
        <v>0</v>
      </c>
    </row>
    <row r="72" spans="1:12" x14ac:dyDescent="0.2">
      <c r="A72" s="1" t="s">
        <v>12</v>
      </c>
      <c r="B72" s="1">
        <v>600</v>
      </c>
      <c r="C72" s="1">
        <f t="shared" si="1"/>
        <v>420</v>
      </c>
      <c r="D72" s="1">
        <v>210</v>
      </c>
      <c r="E72" s="1">
        <v>204</v>
      </c>
      <c r="F72" s="1">
        <v>6</v>
      </c>
      <c r="G72" s="1">
        <v>60</v>
      </c>
      <c r="H72" s="1">
        <v>54</v>
      </c>
      <c r="I72" s="1">
        <v>6</v>
      </c>
      <c r="J72" s="1">
        <v>0</v>
      </c>
      <c r="K72" s="1">
        <v>0</v>
      </c>
      <c r="L72" s="1">
        <v>60</v>
      </c>
    </row>
    <row r="73" spans="1:12" x14ac:dyDescent="0.2">
      <c r="A73" s="10" t="s">
        <v>33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</sheetData>
  <mergeCells count="2">
    <mergeCell ref="C2:F2"/>
    <mergeCell ref="C39:F39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E1E7-CC3D-4FFA-90BA-C240BB7683DD}">
  <dimension ref="A1:L53"/>
  <sheetViews>
    <sheetView view="pageBreakPreview" zoomScaleNormal="100" zoomScaleSheetLayoutView="100" workbookViewId="0">
      <selection sqref="A1:L57"/>
    </sheetView>
  </sheetViews>
  <sheetFormatPr defaultRowHeight="10.199999999999999" x14ac:dyDescent="0.2"/>
  <cols>
    <col min="1" max="1" width="18.8867187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98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99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100</v>
      </c>
      <c r="B5" s="1">
        <v>51967</v>
      </c>
      <c r="C5" s="1">
        <f>SUM(D5:F5)</f>
        <v>33107</v>
      </c>
      <c r="D5" s="1">
        <v>13918</v>
      </c>
      <c r="E5" s="1">
        <v>17864</v>
      </c>
      <c r="F5" s="1">
        <v>1325</v>
      </c>
      <c r="G5" s="1">
        <v>2866</v>
      </c>
      <c r="H5" s="1">
        <v>13169</v>
      </c>
      <c r="I5" s="1">
        <v>840</v>
      </c>
      <c r="J5" s="1">
        <v>504</v>
      </c>
      <c r="K5" s="1">
        <v>1121</v>
      </c>
      <c r="L5" s="1">
        <v>360</v>
      </c>
    </row>
    <row r="6" spans="1:12" x14ac:dyDescent="0.2">
      <c r="A6" s="1" t="s">
        <v>101</v>
      </c>
      <c r="B6" s="9">
        <f>B5*100/B4</f>
        <v>90.478097360540431</v>
      </c>
      <c r="C6" s="9">
        <f t="shared" ref="C6:L6" si="0">C5*100/C4</f>
        <v>88.561645667816919</v>
      </c>
      <c r="D6" s="9">
        <f t="shared" si="0"/>
        <v>86.088946619657321</v>
      </c>
      <c r="E6" s="9">
        <f t="shared" si="0"/>
        <v>90.272373540856037</v>
      </c>
      <c r="F6" s="9">
        <f t="shared" si="0"/>
        <v>92.852137351086199</v>
      </c>
      <c r="G6" s="9">
        <f t="shared" si="0"/>
        <v>92.273019961365094</v>
      </c>
      <c r="H6" s="9">
        <f t="shared" si="0"/>
        <v>94.13152251608291</v>
      </c>
      <c r="I6" s="9">
        <f t="shared" si="0"/>
        <v>92.817679558011051</v>
      </c>
      <c r="J6" s="9">
        <f t="shared" si="0"/>
        <v>96.551724137931032</v>
      </c>
      <c r="K6" s="9">
        <f t="shared" si="0"/>
        <v>96.388650042992268</v>
      </c>
      <c r="L6" s="9">
        <f t="shared" si="0"/>
        <v>98.360655737704917</v>
      </c>
    </row>
    <row r="7" spans="1:12" x14ac:dyDescent="0.2">
      <c r="A7" s="1" t="s">
        <v>102</v>
      </c>
      <c r="B7" s="1">
        <v>5469</v>
      </c>
      <c r="C7" s="1">
        <f>SUM(D7:F7)</f>
        <v>4276</v>
      </c>
      <c r="D7" s="1">
        <v>2249</v>
      </c>
      <c r="E7" s="1">
        <v>1925</v>
      </c>
      <c r="F7" s="1">
        <v>102</v>
      </c>
      <c r="G7" s="1">
        <v>240</v>
      </c>
      <c r="H7" s="1">
        <v>822</v>
      </c>
      <c r="I7" s="1">
        <v>66</v>
      </c>
      <c r="J7" s="1">
        <v>18</v>
      </c>
      <c r="K7" s="1">
        <v>42</v>
      </c>
      <c r="L7" s="1">
        <v>6</v>
      </c>
    </row>
    <row r="8" spans="1:12" x14ac:dyDescent="0.2">
      <c r="A8" s="10" t="s">
        <v>33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11" spans="1:12" x14ac:dyDescent="0.2">
      <c r="A11" s="1" t="s">
        <v>103</v>
      </c>
    </row>
    <row r="12" spans="1:12" x14ac:dyDescent="0.2">
      <c r="A12" s="2" t="s">
        <v>104</v>
      </c>
      <c r="B12" s="3"/>
      <c r="C12" s="13" t="s">
        <v>1</v>
      </c>
      <c r="D12" s="14"/>
      <c r="E12" s="14"/>
      <c r="F12" s="15"/>
      <c r="G12" s="3"/>
      <c r="H12" s="3"/>
      <c r="I12" s="3"/>
      <c r="J12" s="3"/>
      <c r="K12" s="3"/>
      <c r="L12" s="4"/>
    </row>
    <row r="13" spans="1:12" x14ac:dyDescent="0.2">
      <c r="A13" s="5" t="s">
        <v>105</v>
      </c>
      <c r="B13" s="6" t="s">
        <v>3</v>
      </c>
      <c r="C13" s="7" t="s">
        <v>3</v>
      </c>
      <c r="D13" s="7" t="s">
        <v>4</v>
      </c>
      <c r="E13" s="7" t="s">
        <v>5</v>
      </c>
      <c r="F13" s="7" t="s">
        <v>6</v>
      </c>
      <c r="G13" s="6" t="s">
        <v>7</v>
      </c>
      <c r="H13" s="6" t="s">
        <v>8</v>
      </c>
      <c r="I13" s="6" t="s">
        <v>9</v>
      </c>
      <c r="J13" s="6" t="s">
        <v>10</v>
      </c>
      <c r="K13" s="6" t="s">
        <v>11</v>
      </c>
      <c r="L13" s="8" t="s">
        <v>12</v>
      </c>
    </row>
    <row r="14" spans="1:12" x14ac:dyDescent="0.2">
      <c r="A14" s="1" t="s">
        <v>13</v>
      </c>
      <c r="B14" s="1">
        <v>57436</v>
      </c>
      <c r="C14" s="1">
        <f t="shared" ref="C14:C50" si="1">SUM(D14:F14)</f>
        <v>37383</v>
      </c>
      <c r="D14" s="1">
        <v>16167</v>
      </c>
      <c r="E14" s="1">
        <v>19789</v>
      </c>
      <c r="F14" s="1">
        <v>1427</v>
      </c>
      <c r="G14" s="1">
        <v>3106</v>
      </c>
      <c r="H14" s="1">
        <v>13990</v>
      </c>
      <c r="I14" s="1">
        <v>905</v>
      </c>
      <c r="J14" s="1">
        <v>522</v>
      </c>
      <c r="K14" s="1">
        <v>1163</v>
      </c>
      <c r="L14" s="1">
        <v>366</v>
      </c>
    </row>
    <row r="15" spans="1:12" x14ac:dyDescent="0.2">
      <c r="A15" s="1" t="s">
        <v>106</v>
      </c>
      <c r="B15" s="1">
        <v>34559</v>
      </c>
      <c r="C15" s="1">
        <f t="shared" si="1"/>
        <v>17581</v>
      </c>
      <c r="D15" s="1">
        <v>8197</v>
      </c>
      <c r="E15" s="1">
        <v>8359</v>
      </c>
      <c r="F15" s="1">
        <v>1025</v>
      </c>
      <c r="G15" s="1">
        <v>1697</v>
      </c>
      <c r="H15" s="1">
        <v>12821</v>
      </c>
      <c r="I15" s="1">
        <v>834</v>
      </c>
      <c r="J15" s="1">
        <v>402</v>
      </c>
      <c r="K15" s="1">
        <v>1037</v>
      </c>
      <c r="L15" s="1">
        <v>186</v>
      </c>
    </row>
    <row r="16" spans="1:12" x14ac:dyDescent="0.2">
      <c r="A16" s="1" t="s">
        <v>107</v>
      </c>
      <c r="B16" s="1">
        <v>17432</v>
      </c>
      <c r="C16" s="1">
        <f t="shared" si="1"/>
        <v>15052</v>
      </c>
      <c r="D16" s="1">
        <v>6183</v>
      </c>
      <c r="E16" s="1">
        <v>8497</v>
      </c>
      <c r="F16" s="1">
        <v>372</v>
      </c>
      <c r="G16" s="1">
        <v>1037</v>
      </c>
      <c r="H16" s="1">
        <v>983</v>
      </c>
      <c r="I16" s="1">
        <v>66</v>
      </c>
      <c r="J16" s="1">
        <v>96</v>
      </c>
      <c r="K16" s="1">
        <v>60</v>
      </c>
      <c r="L16" s="1">
        <v>138</v>
      </c>
    </row>
    <row r="17" spans="1:12" x14ac:dyDescent="0.2">
      <c r="A17" s="1" t="s">
        <v>108</v>
      </c>
      <c r="B17" s="1">
        <v>1985</v>
      </c>
      <c r="C17" s="1">
        <f t="shared" si="1"/>
        <v>1571</v>
      </c>
      <c r="D17" s="1">
        <v>504</v>
      </c>
      <c r="E17" s="1">
        <v>1067</v>
      </c>
      <c r="F17" s="1">
        <v>0</v>
      </c>
      <c r="G17" s="1">
        <v>216</v>
      </c>
      <c r="H17" s="1">
        <v>102</v>
      </c>
      <c r="I17" s="1">
        <v>0</v>
      </c>
      <c r="J17" s="1">
        <v>24</v>
      </c>
      <c r="K17" s="1">
        <v>60</v>
      </c>
      <c r="L17" s="1">
        <v>12</v>
      </c>
    </row>
    <row r="18" spans="1:12" x14ac:dyDescent="0.2">
      <c r="A18" s="1" t="s">
        <v>109</v>
      </c>
      <c r="B18" s="1">
        <v>3460</v>
      </c>
      <c r="C18" s="1">
        <f t="shared" si="1"/>
        <v>3178</v>
      </c>
      <c r="D18" s="1">
        <v>1283</v>
      </c>
      <c r="E18" s="1">
        <v>1865</v>
      </c>
      <c r="F18" s="1">
        <v>30</v>
      </c>
      <c r="G18" s="1">
        <v>156</v>
      </c>
      <c r="H18" s="1">
        <v>84</v>
      </c>
      <c r="I18" s="1">
        <v>6</v>
      </c>
      <c r="J18" s="1">
        <v>0</v>
      </c>
      <c r="K18" s="1">
        <v>6</v>
      </c>
      <c r="L18" s="1">
        <v>30</v>
      </c>
    </row>
    <row r="19" spans="1:12" x14ac:dyDescent="0.2">
      <c r="A19" s="10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1" spans="1:12" x14ac:dyDescent="0.2">
      <c r="A21" s="1" t="s">
        <v>110</v>
      </c>
    </row>
    <row r="22" spans="1:12" x14ac:dyDescent="0.2">
      <c r="A22" s="2" t="s">
        <v>111</v>
      </c>
      <c r="B22" s="3"/>
      <c r="C22" s="13" t="s">
        <v>1</v>
      </c>
      <c r="D22" s="14"/>
      <c r="E22" s="14"/>
      <c r="F22" s="15"/>
      <c r="G22" s="3"/>
      <c r="H22" s="3"/>
      <c r="I22" s="3"/>
      <c r="J22" s="3"/>
      <c r="K22" s="3"/>
      <c r="L22" s="4"/>
    </row>
    <row r="23" spans="1:12" x14ac:dyDescent="0.2">
      <c r="A23" s="5" t="s">
        <v>112</v>
      </c>
      <c r="B23" s="6" t="s">
        <v>3</v>
      </c>
      <c r="C23" s="7" t="s">
        <v>3</v>
      </c>
      <c r="D23" s="7" t="s">
        <v>4</v>
      </c>
      <c r="E23" s="7" t="s">
        <v>5</v>
      </c>
      <c r="F23" s="7" t="s">
        <v>6</v>
      </c>
      <c r="G23" s="6" t="s">
        <v>7</v>
      </c>
      <c r="H23" s="6" t="s">
        <v>8</v>
      </c>
      <c r="I23" s="6" t="s">
        <v>9</v>
      </c>
      <c r="J23" s="6" t="s">
        <v>10</v>
      </c>
      <c r="K23" s="6" t="s">
        <v>11</v>
      </c>
      <c r="L23" s="8" t="s">
        <v>12</v>
      </c>
    </row>
    <row r="24" spans="1:12" x14ac:dyDescent="0.2">
      <c r="A24" s="1" t="s">
        <v>13</v>
      </c>
      <c r="B24" s="1">
        <v>53976</v>
      </c>
      <c r="C24" s="1">
        <f t="shared" si="1"/>
        <v>34205</v>
      </c>
      <c r="D24" s="1">
        <v>14884</v>
      </c>
      <c r="E24" s="1">
        <v>17924</v>
      </c>
      <c r="F24" s="1">
        <v>1397</v>
      </c>
      <c r="G24" s="1">
        <v>2950</v>
      </c>
      <c r="H24" s="1">
        <v>13906</v>
      </c>
      <c r="I24" s="1">
        <v>900</v>
      </c>
      <c r="J24" s="1">
        <v>522</v>
      </c>
      <c r="K24" s="1">
        <v>1157</v>
      </c>
      <c r="L24" s="1">
        <v>336</v>
      </c>
    </row>
    <row r="25" spans="1:12" x14ac:dyDescent="0.2">
      <c r="A25" s="1" t="s">
        <v>113</v>
      </c>
      <c r="B25" s="1">
        <v>15663</v>
      </c>
      <c r="C25" s="1">
        <f t="shared" si="1"/>
        <v>12887</v>
      </c>
      <c r="D25" s="1">
        <v>4977</v>
      </c>
      <c r="E25" s="1">
        <v>7610</v>
      </c>
      <c r="F25" s="1">
        <v>300</v>
      </c>
      <c r="G25" s="1">
        <v>929</v>
      </c>
      <c r="H25" s="1">
        <v>1409</v>
      </c>
      <c r="I25" s="1">
        <v>84</v>
      </c>
      <c r="J25" s="1">
        <v>126</v>
      </c>
      <c r="K25" s="1">
        <v>84</v>
      </c>
      <c r="L25" s="1">
        <v>144</v>
      </c>
    </row>
    <row r="26" spans="1:12" x14ac:dyDescent="0.2">
      <c r="A26" s="1" t="s">
        <v>114</v>
      </c>
      <c r="B26" s="1">
        <v>7850</v>
      </c>
      <c r="C26" s="1">
        <f t="shared" si="1"/>
        <v>5055</v>
      </c>
      <c r="D26" s="1">
        <v>2189</v>
      </c>
      <c r="E26" s="1">
        <v>2746</v>
      </c>
      <c r="F26" s="1">
        <v>120</v>
      </c>
      <c r="G26" s="1">
        <v>432</v>
      </c>
      <c r="H26" s="1">
        <v>2081</v>
      </c>
      <c r="I26" s="1">
        <v>126</v>
      </c>
      <c r="J26" s="1">
        <v>72</v>
      </c>
      <c r="K26" s="1">
        <v>60</v>
      </c>
      <c r="L26" s="1">
        <v>24</v>
      </c>
    </row>
    <row r="27" spans="1:12" x14ac:dyDescent="0.2">
      <c r="A27" s="1" t="s">
        <v>115</v>
      </c>
      <c r="B27" s="1">
        <v>20761</v>
      </c>
      <c r="C27" s="1">
        <f t="shared" si="1"/>
        <v>10146</v>
      </c>
      <c r="D27" s="1">
        <v>4917</v>
      </c>
      <c r="E27" s="1">
        <v>4581</v>
      </c>
      <c r="F27" s="1">
        <v>648</v>
      </c>
      <c r="G27" s="1">
        <v>606</v>
      </c>
      <c r="H27" s="1">
        <v>8629</v>
      </c>
      <c r="I27" s="1">
        <v>612</v>
      </c>
      <c r="J27" s="1">
        <v>180</v>
      </c>
      <c r="K27" s="1">
        <v>492</v>
      </c>
      <c r="L27" s="1">
        <v>96</v>
      </c>
    </row>
    <row r="28" spans="1:12" x14ac:dyDescent="0.2">
      <c r="A28" s="1" t="s">
        <v>116</v>
      </c>
      <c r="B28" s="1">
        <v>6656</v>
      </c>
      <c r="C28" s="1">
        <f t="shared" si="1"/>
        <v>4264</v>
      </c>
      <c r="D28" s="1">
        <v>1895</v>
      </c>
      <c r="E28" s="1">
        <v>2135</v>
      </c>
      <c r="F28" s="1">
        <v>234</v>
      </c>
      <c r="G28" s="1">
        <v>522</v>
      </c>
      <c r="H28" s="1">
        <v>1403</v>
      </c>
      <c r="I28" s="1">
        <v>72</v>
      </c>
      <c r="J28" s="1">
        <v>78</v>
      </c>
      <c r="K28" s="1">
        <v>288</v>
      </c>
      <c r="L28" s="1">
        <v>30</v>
      </c>
    </row>
    <row r="29" spans="1:12" x14ac:dyDescent="0.2">
      <c r="A29" s="1" t="s">
        <v>117</v>
      </c>
      <c r="B29" s="1">
        <v>1991</v>
      </c>
      <c r="C29" s="1">
        <f t="shared" si="1"/>
        <v>1158</v>
      </c>
      <c r="D29" s="1">
        <v>600</v>
      </c>
      <c r="E29" s="1">
        <v>492</v>
      </c>
      <c r="F29" s="1">
        <v>66</v>
      </c>
      <c r="G29" s="1">
        <v>300</v>
      </c>
      <c r="H29" s="1">
        <v>252</v>
      </c>
      <c r="I29" s="1">
        <v>6</v>
      </c>
      <c r="J29" s="1">
        <v>48</v>
      </c>
      <c r="K29" s="1">
        <v>204</v>
      </c>
      <c r="L29" s="1">
        <v>24</v>
      </c>
    </row>
    <row r="30" spans="1:12" x14ac:dyDescent="0.2">
      <c r="A30" s="1" t="s">
        <v>118</v>
      </c>
      <c r="B30" s="1">
        <v>1055</v>
      </c>
      <c r="C30" s="1">
        <f t="shared" si="1"/>
        <v>696</v>
      </c>
      <c r="D30" s="1">
        <v>306</v>
      </c>
      <c r="E30" s="1">
        <v>360</v>
      </c>
      <c r="F30" s="1">
        <v>30</v>
      </c>
      <c r="G30" s="1">
        <v>162</v>
      </c>
      <c r="H30" s="1">
        <v>132</v>
      </c>
      <c r="I30" s="1">
        <v>0</v>
      </c>
      <c r="J30" s="1">
        <v>18</v>
      </c>
      <c r="K30" s="1">
        <v>30</v>
      </c>
      <c r="L30" s="1">
        <v>18</v>
      </c>
    </row>
    <row r="31" spans="1:12" x14ac:dyDescent="0.2">
      <c r="A31" s="1" t="s">
        <v>119</v>
      </c>
      <c r="B31" s="9">
        <f>SUM(B27:B30)*100/B24</f>
        <v>56.43804653920261</v>
      </c>
      <c r="C31" s="9">
        <f t="shared" ref="C31:L31" si="2">SUM(C27:C30)*100/C24</f>
        <v>47.548604005262391</v>
      </c>
      <c r="D31" s="9">
        <f t="shared" si="2"/>
        <v>51.854340231120666</v>
      </c>
      <c r="E31" s="9">
        <f t="shared" si="2"/>
        <v>42.222718143271592</v>
      </c>
      <c r="F31" s="9">
        <f t="shared" si="2"/>
        <v>70.007158196134569</v>
      </c>
      <c r="G31" s="9">
        <f t="shared" si="2"/>
        <v>53.898305084745765</v>
      </c>
      <c r="H31" s="9">
        <f t="shared" si="2"/>
        <v>74.902919603049043</v>
      </c>
      <c r="I31" s="9">
        <f t="shared" si="2"/>
        <v>76.666666666666671</v>
      </c>
      <c r="J31" s="9">
        <f t="shared" si="2"/>
        <v>62.068965517241381</v>
      </c>
      <c r="K31" s="9">
        <f t="shared" si="2"/>
        <v>87.640449438202253</v>
      </c>
      <c r="L31" s="9">
        <f t="shared" si="2"/>
        <v>50</v>
      </c>
    </row>
    <row r="32" spans="1:12" x14ac:dyDescent="0.2">
      <c r="A32" s="1" t="s">
        <v>120</v>
      </c>
      <c r="B32" s="9">
        <f>SUM(B29:B30)*100/B24</f>
        <v>5.6432488513413368</v>
      </c>
      <c r="C32" s="9">
        <f t="shared" ref="C32:L32" si="3">SUM(C29:C30)*100/C24</f>
        <v>5.4202601958777956</v>
      </c>
      <c r="D32" s="9">
        <f t="shared" si="3"/>
        <v>6.0870733673743613</v>
      </c>
      <c r="E32" s="9">
        <f t="shared" si="3"/>
        <v>4.7534032582012946</v>
      </c>
      <c r="F32" s="9">
        <f t="shared" si="3"/>
        <v>6.8718682891911236</v>
      </c>
      <c r="G32" s="9">
        <f t="shared" si="3"/>
        <v>15.661016949152541</v>
      </c>
      <c r="H32" s="9">
        <f t="shared" si="3"/>
        <v>2.7613979577160936</v>
      </c>
      <c r="I32" s="9">
        <f t="shared" si="3"/>
        <v>0.66666666666666663</v>
      </c>
      <c r="J32" s="9">
        <f t="shared" si="3"/>
        <v>12.64367816091954</v>
      </c>
      <c r="K32" s="9">
        <f t="shared" si="3"/>
        <v>20.224719101123597</v>
      </c>
      <c r="L32" s="9">
        <f t="shared" si="3"/>
        <v>12.5</v>
      </c>
    </row>
    <row r="34" spans="1:12" x14ac:dyDescent="0.2">
      <c r="A34" s="1" t="s">
        <v>31</v>
      </c>
      <c r="B34" s="1">
        <v>26373</v>
      </c>
      <c r="C34" s="1">
        <f t="shared" si="1"/>
        <v>16587</v>
      </c>
      <c r="D34" s="1">
        <v>6956</v>
      </c>
      <c r="E34" s="1">
        <v>9007</v>
      </c>
      <c r="F34" s="1">
        <v>624</v>
      </c>
      <c r="G34" s="1">
        <v>1355</v>
      </c>
      <c r="H34" s="1">
        <v>6968</v>
      </c>
      <c r="I34" s="1">
        <v>432</v>
      </c>
      <c r="J34" s="1">
        <v>282</v>
      </c>
      <c r="K34" s="1">
        <v>570</v>
      </c>
      <c r="L34" s="1">
        <v>180</v>
      </c>
    </row>
    <row r="35" spans="1:12" x14ac:dyDescent="0.2">
      <c r="A35" s="1" t="s">
        <v>113</v>
      </c>
      <c r="B35" s="1">
        <v>8155</v>
      </c>
      <c r="C35" s="1">
        <f t="shared" si="1"/>
        <v>6621</v>
      </c>
      <c r="D35" s="1">
        <v>2411</v>
      </c>
      <c r="E35" s="1">
        <v>4084</v>
      </c>
      <c r="F35" s="1">
        <v>126</v>
      </c>
      <c r="G35" s="1">
        <v>474</v>
      </c>
      <c r="H35" s="1">
        <v>834</v>
      </c>
      <c r="I35" s="1">
        <v>48</v>
      </c>
      <c r="J35" s="1">
        <v>78</v>
      </c>
      <c r="K35" s="1">
        <v>42</v>
      </c>
      <c r="L35" s="1">
        <v>60</v>
      </c>
    </row>
    <row r="36" spans="1:12" x14ac:dyDescent="0.2">
      <c r="A36" s="1" t="s">
        <v>114</v>
      </c>
      <c r="B36" s="1">
        <v>3868</v>
      </c>
      <c r="C36" s="1">
        <f t="shared" si="1"/>
        <v>2506</v>
      </c>
      <c r="D36" s="1">
        <v>1049</v>
      </c>
      <c r="E36" s="1">
        <v>1427</v>
      </c>
      <c r="F36" s="1">
        <v>30</v>
      </c>
      <c r="G36" s="1">
        <v>168</v>
      </c>
      <c r="H36" s="1">
        <v>1055</v>
      </c>
      <c r="I36" s="1">
        <v>54</v>
      </c>
      <c r="J36" s="1">
        <v>48</v>
      </c>
      <c r="K36" s="1">
        <v>24</v>
      </c>
      <c r="L36" s="1">
        <v>12</v>
      </c>
    </row>
    <row r="37" spans="1:12" x14ac:dyDescent="0.2">
      <c r="A37" s="1" t="s">
        <v>115</v>
      </c>
      <c r="B37" s="1">
        <v>10182</v>
      </c>
      <c r="C37" s="1">
        <f t="shared" si="1"/>
        <v>4972</v>
      </c>
      <c r="D37" s="1">
        <v>2363</v>
      </c>
      <c r="E37" s="1">
        <v>2303</v>
      </c>
      <c r="F37" s="1">
        <v>306</v>
      </c>
      <c r="G37" s="1">
        <v>264</v>
      </c>
      <c r="H37" s="1">
        <v>4234</v>
      </c>
      <c r="I37" s="1">
        <v>294</v>
      </c>
      <c r="J37" s="1">
        <v>78</v>
      </c>
      <c r="K37" s="1">
        <v>276</v>
      </c>
      <c r="L37" s="1">
        <v>66</v>
      </c>
    </row>
    <row r="38" spans="1:12" x14ac:dyDescent="0.2">
      <c r="A38" s="1" t="s">
        <v>116</v>
      </c>
      <c r="B38" s="1">
        <v>2764</v>
      </c>
      <c r="C38" s="1">
        <f t="shared" si="1"/>
        <v>1650</v>
      </c>
      <c r="D38" s="1">
        <v>726</v>
      </c>
      <c r="E38" s="1">
        <v>804</v>
      </c>
      <c r="F38" s="1">
        <v>120</v>
      </c>
      <c r="G38" s="1">
        <v>228</v>
      </c>
      <c r="H38" s="1">
        <v>660</v>
      </c>
      <c r="I38" s="1">
        <v>30</v>
      </c>
      <c r="J38" s="1">
        <v>36</v>
      </c>
      <c r="K38" s="1">
        <v>132</v>
      </c>
      <c r="L38" s="1">
        <v>30</v>
      </c>
    </row>
    <row r="39" spans="1:12" x14ac:dyDescent="0.2">
      <c r="A39" s="1" t="s">
        <v>117</v>
      </c>
      <c r="B39" s="1">
        <v>947</v>
      </c>
      <c r="C39" s="1">
        <f t="shared" si="1"/>
        <v>540</v>
      </c>
      <c r="D39" s="1">
        <v>288</v>
      </c>
      <c r="E39" s="1">
        <v>228</v>
      </c>
      <c r="F39" s="1">
        <v>24</v>
      </c>
      <c r="G39" s="1">
        <v>138</v>
      </c>
      <c r="H39" s="1">
        <v>138</v>
      </c>
      <c r="I39" s="1">
        <v>6</v>
      </c>
      <c r="J39" s="1">
        <v>30</v>
      </c>
      <c r="K39" s="1">
        <v>90</v>
      </c>
      <c r="L39" s="1">
        <v>6</v>
      </c>
    </row>
    <row r="40" spans="1:12" x14ac:dyDescent="0.2">
      <c r="A40" s="1" t="s">
        <v>118</v>
      </c>
      <c r="B40" s="1">
        <v>456</v>
      </c>
      <c r="C40" s="1">
        <f t="shared" si="1"/>
        <v>300</v>
      </c>
      <c r="D40" s="1">
        <v>120</v>
      </c>
      <c r="E40" s="1">
        <v>162</v>
      </c>
      <c r="F40" s="1">
        <v>18</v>
      </c>
      <c r="G40" s="1">
        <v>84</v>
      </c>
      <c r="H40" s="1">
        <v>48</v>
      </c>
      <c r="I40" s="1">
        <v>0</v>
      </c>
      <c r="J40" s="1">
        <v>12</v>
      </c>
      <c r="K40" s="1">
        <v>6</v>
      </c>
      <c r="L40" s="1">
        <v>6</v>
      </c>
    </row>
    <row r="41" spans="1:12" x14ac:dyDescent="0.2">
      <c r="A41" s="1" t="s">
        <v>119</v>
      </c>
      <c r="B41" s="9">
        <f t="shared" ref="B41:L41" si="4">SUM(B37:B40)*100/B34</f>
        <v>54.407917188033217</v>
      </c>
      <c r="C41" s="9">
        <f t="shared" si="4"/>
        <v>44.987038041839995</v>
      </c>
      <c r="D41" s="9">
        <f t="shared" si="4"/>
        <v>50.273145485911442</v>
      </c>
      <c r="E41" s="9">
        <f t="shared" si="4"/>
        <v>38.825358054846234</v>
      </c>
      <c r="F41" s="9">
        <f t="shared" si="4"/>
        <v>75</v>
      </c>
      <c r="G41" s="9">
        <f t="shared" si="4"/>
        <v>52.693726937269375</v>
      </c>
      <c r="H41" s="9">
        <f t="shared" si="4"/>
        <v>72.904707233065437</v>
      </c>
      <c r="I41" s="9">
        <f t="shared" si="4"/>
        <v>76.388888888888886</v>
      </c>
      <c r="J41" s="9">
        <f t="shared" si="4"/>
        <v>55.319148936170215</v>
      </c>
      <c r="K41" s="9">
        <f t="shared" si="4"/>
        <v>88.421052631578945</v>
      </c>
      <c r="L41" s="9">
        <f t="shared" si="4"/>
        <v>60</v>
      </c>
    </row>
    <row r="42" spans="1:12" x14ac:dyDescent="0.2">
      <c r="A42" s="1" t="s">
        <v>120</v>
      </c>
      <c r="B42" s="9">
        <f>SUM(B39:B40)*100/B34</f>
        <v>5.3198346794069691</v>
      </c>
      <c r="C42" s="9">
        <f t="shared" ref="C42:L42" si="5">SUM(C39:C40)*100/C34</f>
        <v>5.06420690902514</v>
      </c>
      <c r="D42" s="9">
        <f t="shared" si="5"/>
        <v>5.8654399079930997</v>
      </c>
      <c r="E42" s="9">
        <f t="shared" si="5"/>
        <v>4.3299655823248582</v>
      </c>
      <c r="F42" s="9">
        <f t="shared" si="5"/>
        <v>6.7307692307692308</v>
      </c>
      <c r="G42" s="9">
        <f t="shared" si="5"/>
        <v>16.383763837638377</v>
      </c>
      <c r="H42" s="9">
        <f t="shared" si="5"/>
        <v>2.6693455797933412</v>
      </c>
      <c r="I42" s="9">
        <f t="shared" si="5"/>
        <v>1.3888888888888888</v>
      </c>
      <c r="J42" s="9">
        <f t="shared" si="5"/>
        <v>14.893617021276595</v>
      </c>
      <c r="K42" s="9">
        <f t="shared" si="5"/>
        <v>16.842105263157894</v>
      </c>
      <c r="L42" s="9">
        <f t="shared" si="5"/>
        <v>6.666666666666667</v>
      </c>
    </row>
    <row r="44" spans="1:12" x14ac:dyDescent="0.2">
      <c r="A44" s="1" t="s">
        <v>32</v>
      </c>
      <c r="B44" s="1">
        <v>27603</v>
      </c>
      <c r="C44" s="1">
        <f t="shared" si="1"/>
        <v>17619</v>
      </c>
      <c r="D44" s="1">
        <v>7928</v>
      </c>
      <c r="E44" s="1">
        <v>8917</v>
      </c>
      <c r="F44" s="1">
        <v>774</v>
      </c>
      <c r="G44" s="1">
        <v>1595</v>
      </c>
      <c r="H44" s="1">
        <v>6938</v>
      </c>
      <c r="I44" s="1">
        <v>468</v>
      </c>
      <c r="J44" s="1">
        <v>240</v>
      </c>
      <c r="K44" s="1">
        <v>588</v>
      </c>
      <c r="L44" s="1">
        <v>156</v>
      </c>
    </row>
    <row r="45" spans="1:12" x14ac:dyDescent="0.2">
      <c r="A45" s="1" t="s">
        <v>113</v>
      </c>
      <c r="B45" s="1">
        <v>7508</v>
      </c>
      <c r="C45" s="1">
        <f t="shared" si="1"/>
        <v>6267</v>
      </c>
      <c r="D45" s="1">
        <v>2567</v>
      </c>
      <c r="E45" s="1">
        <v>3526</v>
      </c>
      <c r="F45" s="1">
        <v>174</v>
      </c>
      <c r="G45" s="1">
        <v>456</v>
      </c>
      <c r="H45" s="1">
        <v>576</v>
      </c>
      <c r="I45" s="1">
        <v>36</v>
      </c>
      <c r="J45" s="1">
        <v>48</v>
      </c>
      <c r="K45" s="1">
        <v>42</v>
      </c>
      <c r="L45" s="1">
        <v>84</v>
      </c>
    </row>
    <row r="46" spans="1:12" x14ac:dyDescent="0.2">
      <c r="A46" s="1" t="s">
        <v>114</v>
      </c>
      <c r="B46" s="1">
        <v>3982</v>
      </c>
      <c r="C46" s="1">
        <f t="shared" si="1"/>
        <v>2548</v>
      </c>
      <c r="D46" s="1">
        <v>1139</v>
      </c>
      <c r="E46" s="1">
        <v>1319</v>
      </c>
      <c r="F46" s="1">
        <v>90</v>
      </c>
      <c r="G46" s="1">
        <v>264</v>
      </c>
      <c r="H46" s="1">
        <v>1025</v>
      </c>
      <c r="I46" s="1">
        <v>72</v>
      </c>
      <c r="J46" s="1">
        <v>24</v>
      </c>
      <c r="K46" s="1">
        <v>36</v>
      </c>
      <c r="L46" s="1">
        <v>12</v>
      </c>
    </row>
    <row r="47" spans="1:12" x14ac:dyDescent="0.2">
      <c r="A47" s="1" t="s">
        <v>115</v>
      </c>
      <c r="B47" s="1">
        <v>10578</v>
      </c>
      <c r="C47" s="1">
        <f t="shared" si="1"/>
        <v>5176</v>
      </c>
      <c r="D47" s="1">
        <v>2555</v>
      </c>
      <c r="E47" s="1">
        <v>2279</v>
      </c>
      <c r="F47" s="1">
        <v>342</v>
      </c>
      <c r="G47" s="1">
        <v>342</v>
      </c>
      <c r="H47" s="1">
        <v>4396</v>
      </c>
      <c r="I47" s="1">
        <v>318</v>
      </c>
      <c r="J47" s="1">
        <v>102</v>
      </c>
      <c r="K47" s="1">
        <v>216</v>
      </c>
      <c r="L47" s="1">
        <v>30</v>
      </c>
    </row>
    <row r="48" spans="1:12" x14ac:dyDescent="0.2">
      <c r="A48" s="1" t="s">
        <v>116</v>
      </c>
      <c r="B48" s="1">
        <v>3892</v>
      </c>
      <c r="C48" s="1">
        <f t="shared" si="1"/>
        <v>2614</v>
      </c>
      <c r="D48" s="1">
        <v>1169</v>
      </c>
      <c r="E48" s="1">
        <v>1331</v>
      </c>
      <c r="F48" s="1">
        <v>114</v>
      </c>
      <c r="G48" s="1">
        <v>294</v>
      </c>
      <c r="H48" s="1">
        <v>744</v>
      </c>
      <c r="I48" s="1">
        <v>42</v>
      </c>
      <c r="J48" s="1">
        <v>42</v>
      </c>
      <c r="K48" s="1">
        <v>156</v>
      </c>
      <c r="L48" s="1">
        <v>0</v>
      </c>
    </row>
    <row r="49" spans="1:12" x14ac:dyDescent="0.2">
      <c r="A49" s="1" t="s">
        <v>117</v>
      </c>
      <c r="B49" s="1">
        <v>1043</v>
      </c>
      <c r="C49" s="1">
        <f t="shared" si="1"/>
        <v>618</v>
      </c>
      <c r="D49" s="1">
        <v>312</v>
      </c>
      <c r="E49" s="1">
        <v>264</v>
      </c>
      <c r="F49" s="1">
        <v>42</v>
      </c>
      <c r="G49" s="1">
        <v>162</v>
      </c>
      <c r="H49" s="1">
        <v>114</v>
      </c>
      <c r="I49" s="1">
        <v>0</v>
      </c>
      <c r="J49" s="1">
        <v>18</v>
      </c>
      <c r="K49" s="1">
        <v>114</v>
      </c>
      <c r="L49" s="1">
        <v>18</v>
      </c>
    </row>
    <row r="50" spans="1:12" x14ac:dyDescent="0.2">
      <c r="A50" s="1" t="s">
        <v>118</v>
      </c>
      <c r="B50" s="1">
        <v>600</v>
      </c>
      <c r="C50" s="1">
        <f t="shared" si="1"/>
        <v>396</v>
      </c>
      <c r="D50" s="1">
        <v>186</v>
      </c>
      <c r="E50" s="1">
        <v>198</v>
      </c>
      <c r="F50" s="1">
        <v>12</v>
      </c>
      <c r="G50" s="1">
        <v>78</v>
      </c>
      <c r="H50" s="1">
        <v>84</v>
      </c>
      <c r="I50" s="1">
        <v>0</v>
      </c>
      <c r="J50" s="1">
        <v>6</v>
      </c>
      <c r="K50" s="1">
        <v>24</v>
      </c>
      <c r="L50" s="1">
        <v>12</v>
      </c>
    </row>
    <row r="51" spans="1:12" x14ac:dyDescent="0.2">
      <c r="A51" s="1" t="s">
        <v>119</v>
      </c>
      <c r="B51" s="9">
        <f t="shared" ref="B51:L51" si="6">SUM(B47:B50)*100/B44</f>
        <v>58.37408977285078</v>
      </c>
      <c r="C51" s="9">
        <f t="shared" si="6"/>
        <v>49.968783699415404</v>
      </c>
      <c r="D51" s="9">
        <f t="shared" si="6"/>
        <v>53.254288597376387</v>
      </c>
      <c r="E51" s="9">
        <f t="shared" si="6"/>
        <v>45.665582595043176</v>
      </c>
      <c r="F51" s="9">
        <f t="shared" si="6"/>
        <v>65.891472868217051</v>
      </c>
      <c r="G51" s="9">
        <f t="shared" si="6"/>
        <v>54.921630094043884</v>
      </c>
      <c r="H51" s="9">
        <f t="shared" si="6"/>
        <v>76.938599019890461</v>
      </c>
      <c r="I51" s="9">
        <f t="shared" si="6"/>
        <v>76.92307692307692</v>
      </c>
      <c r="J51" s="9">
        <f t="shared" si="6"/>
        <v>70</v>
      </c>
      <c r="K51" s="9">
        <f t="shared" si="6"/>
        <v>86.734693877551024</v>
      </c>
      <c r="L51" s="9">
        <f t="shared" si="6"/>
        <v>38.46153846153846</v>
      </c>
    </row>
    <row r="52" spans="1:12" x14ac:dyDescent="0.2">
      <c r="A52" s="1" t="s">
        <v>120</v>
      </c>
      <c r="B52" s="9">
        <f>SUM(B49:B50)*100/B44</f>
        <v>5.9522515668586751</v>
      </c>
      <c r="C52" s="9">
        <f t="shared" ref="C52:L52" si="7">SUM(C49:C50)*100/C44</f>
        <v>5.7551506895964586</v>
      </c>
      <c r="D52" s="9">
        <f t="shared" si="7"/>
        <v>6.2815338042381432</v>
      </c>
      <c r="E52" s="9">
        <f t="shared" si="7"/>
        <v>5.181114724683189</v>
      </c>
      <c r="F52" s="9">
        <f t="shared" si="7"/>
        <v>6.9767441860465116</v>
      </c>
      <c r="G52" s="9">
        <f t="shared" si="7"/>
        <v>15.047021943573668</v>
      </c>
      <c r="H52" s="9">
        <f t="shared" si="7"/>
        <v>2.8538483712885556</v>
      </c>
      <c r="I52" s="9">
        <f t="shared" si="7"/>
        <v>0</v>
      </c>
      <c r="J52" s="9">
        <f t="shared" si="7"/>
        <v>10</v>
      </c>
      <c r="K52" s="9">
        <f t="shared" si="7"/>
        <v>23.469387755102041</v>
      </c>
      <c r="L52" s="9">
        <f t="shared" si="7"/>
        <v>19.23076923076923</v>
      </c>
    </row>
    <row r="53" spans="1:12" x14ac:dyDescent="0.2">
      <c r="A53" s="10" t="s">
        <v>33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mergeCells count="3">
    <mergeCell ref="C2:F2"/>
    <mergeCell ref="C12:F12"/>
    <mergeCell ref="C22:F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B34E-015E-48AA-8A15-52B5CA4C5536}">
  <dimension ref="A1:L56"/>
  <sheetViews>
    <sheetView view="pageBreakPreview" topLeftCell="A30" zoomScaleNormal="100" zoomScaleSheetLayoutView="100" workbookViewId="0">
      <selection sqref="A1:L57"/>
    </sheetView>
  </sheetViews>
  <sheetFormatPr defaultRowHeight="10.199999999999999" x14ac:dyDescent="0.2"/>
  <cols>
    <col min="1" max="1" width="8.88671875" style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121</v>
      </c>
    </row>
    <row r="2" spans="1:12" ht="9.75" customHeight="1" x14ac:dyDescent="0.2">
      <c r="A2" s="2" t="s">
        <v>122</v>
      </c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123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57436</v>
      </c>
      <c r="C4" s="1">
        <f>SUM(D4:F4)</f>
        <v>37383</v>
      </c>
      <c r="D4" s="1">
        <v>16167</v>
      </c>
      <c r="E4" s="1">
        <v>19789</v>
      </c>
      <c r="F4" s="1">
        <v>1427</v>
      </c>
      <c r="G4" s="1">
        <v>3106</v>
      </c>
      <c r="H4" s="1">
        <v>13990</v>
      </c>
      <c r="I4" s="1">
        <v>905</v>
      </c>
      <c r="J4" s="1">
        <v>522</v>
      </c>
      <c r="K4" s="1">
        <v>1163</v>
      </c>
      <c r="L4" s="1">
        <v>366</v>
      </c>
    </row>
    <row r="5" spans="1:12" x14ac:dyDescent="0.2">
      <c r="A5" s="1" t="s">
        <v>124</v>
      </c>
      <c r="B5" s="1">
        <v>5781</v>
      </c>
      <c r="C5" s="1">
        <f t="shared" ref="C5:C55" si="0">SUM(D5:F5)</f>
        <v>5223</v>
      </c>
      <c r="D5" s="1">
        <v>2009</v>
      </c>
      <c r="E5" s="1">
        <v>3130</v>
      </c>
      <c r="F5" s="1">
        <v>84</v>
      </c>
      <c r="G5" s="1">
        <v>306</v>
      </c>
      <c r="H5" s="1">
        <v>180</v>
      </c>
      <c r="I5" s="1">
        <v>6</v>
      </c>
      <c r="J5" s="1">
        <v>12</v>
      </c>
      <c r="K5" s="1">
        <v>12</v>
      </c>
      <c r="L5" s="1">
        <v>42</v>
      </c>
    </row>
    <row r="6" spans="1:12" x14ac:dyDescent="0.2">
      <c r="A6" s="1" t="s">
        <v>125</v>
      </c>
      <c r="B6" s="1">
        <v>44477</v>
      </c>
      <c r="C6" s="1">
        <f t="shared" si="0"/>
        <v>29048</v>
      </c>
      <c r="D6" s="1">
        <v>12725</v>
      </c>
      <c r="E6" s="1">
        <v>15082</v>
      </c>
      <c r="F6" s="1">
        <v>1241</v>
      </c>
      <c r="G6" s="1">
        <v>2111</v>
      </c>
      <c r="H6" s="1">
        <v>11388</v>
      </c>
      <c r="I6" s="1">
        <v>756</v>
      </c>
      <c r="J6" s="1">
        <v>354</v>
      </c>
      <c r="K6" s="1">
        <v>618</v>
      </c>
      <c r="L6" s="1">
        <v>204</v>
      </c>
    </row>
    <row r="7" spans="1:12" x14ac:dyDescent="0.2">
      <c r="A7" s="1" t="s">
        <v>126</v>
      </c>
      <c r="B7" s="1">
        <v>7178</v>
      </c>
      <c r="C7" s="1">
        <f t="shared" si="0"/>
        <v>3112</v>
      </c>
      <c r="D7" s="1">
        <v>1433</v>
      </c>
      <c r="E7" s="1">
        <v>1577</v>
      </c>
      <c r="F7" s="1">
        <v>102</v>
      </c>
      <c r="G7" s="1">
        <v>690</v>
      </c>
      <c r="H7" s="1">
        <v>2423</v>
      </c>
      <c r="I7" s="1">
        <v>144</v>
      </c>
      <c r="J7" s="1">
        <v>156</v>
      </c>
      <c r="K7" s="1">
        <v>534</v>
      </c>
      <c r="L7" s="1">
        <v>120</v>
      </c>
    </row>
    <row r="9" spans="1:12" x14ac:dyDescent="0.2">
      <c r="A9" s="1" t="s">
        <v>31</v>
      </c>
      <c r="B9" s="1">
        <v>28238</v>
      </c>
      <c r="C9" s="1">
        <f t="shared" si="0"/>
        <v>18290</v>
      </c>
      <c r="D9" s="1">
        <v>7622</v>
      </c>
      <c r="E9" s="1">
        <v>10026</v>
      </c>
      <c r="F9" s="1">
        <v>642</v>
      </c>
      <c r="G9" s="1">
        <v>1445</v>
      </c>
      <c r="H9" s="1">
        <v>7022</v>
      </c>
      <c r="I9" s="1">
        <v>432</v>
      </c>
      <c r="J9" s="1">
        <v>282</v>
      </c>
      <c r="K9" s="1">
        <v>576</v>
      </c>
      <c r="L9" s="1">
        <v>192</v>
      </c>
    </row>
    <row r="10" spans="1:12" x14ac:dyDescent="0.2">
      <c r="A10" s="1" t="s">
        <v>124</v>
      </c>
      <c r="B10" s="1">
        <v>3112</v>
      </c>
      <c r="C10" s="1">
        <f t="shared" si="0"/>
        <v>2818</v>
      </c>
      <c r="D10" s="1">
        <v>1037</v>
      </c>
      <c r="E10" s="1">
        <v>1739</v>
      </c>
      <c r="F10" s="1">
        <v>42</v>
      </c>
      <c r="G10" s="1">
        <v>174</v>
      </c>
      <c r="H10" s="1">
        <v>96</v>
      </c>
      <c r="I10" s="1">
        <v>0</v>
      </c>
      <c r="J10" s="1">
        <v>0</v>
      </c>
      <c r="K10" s="1">
        <v>12</v>
      </c>
      <c r="L10" s="1">
        <v>12</v>
      </c>
    </row>
    <row r="11" spans="1:12" x14ac:dyDescent="0.2">
      <c r="A11" s="1" t="s">
        <v>125</v>
      </c>
      <c r="B11" s="1">
        <v>21600</v>
      </c>
      <c r="C11" s="1">
        <f t="shared" si="0"/>
        <v>13973</v>
      </c>
      <c r="D11" s="1">
        <v>5865</v>
      </c>
      <c r="E11" s="1">
        <v>7550</v>
      </c>
      <c r="F11" s="1">
        <v>558</v>
      </c>
      <c r="G11" s="1">
        <v>905</v>
      </c>
      <c r="H11" s="1">
        <v>5727</v>
      </c>
      <c r="I11" s="1">
        <v>372</v>
      </c>
      <c r="J11" s="1">
        <v>210</v>
      </c>
      <c r="K11" s="1">
        <v>294</v>
      </c>
      <c r="L11" s="1">
        <v>120</v>
      </c>
    </row>
    <row r="12" spans="1:12" x14ac:dyDescent="0.2">
      <c r="A12" s="1" t="s">
        <v>126</v>
      </c>
      <c r="B12" s="1">
        <v>3526</v>
      </c>
      <c r="C12" s="1">
        <f t="shared" si="0"/>
        <v>1500</v>
      </c>
      <c r="D12" s="1">
        <v>720</v>
      </c>
      <c r="E12" s="1">
        <v>738</v>
      </c>
      <c r="F12" s="1">
        <v>42</v>
      </c>
      <c r="G12" s="1">
        <v>366</v>
      </c>
      <c r="H12" s="1">
        <v>1199</v>
      </c>
      <c r="I12" s="1">
        <v>60</v>
      </c>
      <c r="J12" s="1">
        <v>72</v>
      </c>
      <c r="K12" s="1">
        <v>270</v>
      </c>
      <c r="L12" s="1">
        <v>60</v>
      </c>
    </row>
    <row r="14" spans="1:12" x14ac:dyDescent="0.2">
      <c r="A14" s="1" t="s">
        <v>32</v>
      </c>
      <c r="B14" s="1">
        <v>29198</v>
      </c>
      <c r="C14" s="1">
        <f t="shared" si="0"/>
        <v>19094</v>
      </c>
      <c r="D14" s="1">
        <v>8545</v>
      </c>
      <c r="E14" s="1">
        <v>9763</v>
      </c>
      <c r="F14" s="1">
        <v>786</v>
      </c>
      <c r="G14" s="1">
        <v>1661</v>
      </c>
      <c r="H14" s="1">
        <v>6968</v>
      </c>
      <c r="I14" s="1">
        <v>474</v>
      </c>
      <c r="J14" s="1">
        <v>240</v>
      </c>
      <c r="K14" s="1">
        <v>588</v>
      </c>
      <c r="L14" s="1">
        <v>174</v>
      </c>
    </row>
    <row r="15" spans="1:12" x14ac:dyDescent="0.2">
      <c r="A15" s="1" t="s">
        <v>124</v>
      </c>
      <c r="B15" s="1">
        <v>2669</v>
      </c>
      <c r="C15" s="1">
        <f t="shared" si="0"/>
        <v>2404</v>
      </c>
      <c r="D15" s="1">
        <v>971</v>
      </c>
      <c r="E15" s="1">
        <v>1391</v>
      </c>
      <c r="F15" s="1">
        <v>42</v>
      </c>
      <c r="G15" s="1">
        <v>132</v>
      </c>
      <c r="H15" s="1">
        <v>84</v>
      </c>
      <c r="I15" s="1">
        <v>6</v>
      </c>
      <c r="J15" s="1">
        <v>12</v>
      </c>
      <c r="K15" s="1">
        <v>0</v>
      </c>
      <c r="L15" s="1">
        <v>30</v>
      </c>
    </row>
    <row r="16" spans="1:12" x14ac:dyDescent="0.2">
      <c r="A16" s="1" t="s">
        <v>125</v>
      </c>
      <c r="B16" s="1">
        <v>22877</v>
      </c>
      <c r="C16" s="1">
        <f t="shared" si="0"/>
        <v>15076</v>
      </c>
      <c r="D16" s="1">
        <v>6860</v>
      </c>
      <c r="E16" s="1">
        <v>7532</v>
      </c>
      <c r="F16" s="1">
        <v>684</v>
      </c>
      <c r="G16" s="1">
        <v>1205</v>
      </c>
      <c r="H16" s="1">
        <v>5661</v>
      </c>
      <c r="I16" s="1">
        <v>384</v>
      </c>
      <c r="J16" s="1">
        <v>144</v>
      </c>
      <c r="K16" s="1">
        <v>324</v>
      </c>
      <c r="L16" s="1">
        <v>84</v>
      </c>
    </row>
    <row r="17" spans="1:12" x14ac:dyDescent="0.2">
      <c r="A17" s="1" t="s">
        <v>126</v>
      </c>
      <c r="B17" s="1">
        <v>3652</v>
      </c>
      <c r="C17" s="1">
        <f t="shared" si="0"/>
        <v>1614</v>
      </c>
      <c r="D17" s="1">
        <v>714</v>
      </c>
      <c r="E17" s="1">
        <v>840</v>
      </c>
      <c r="F17" s="1">
        <v>60</v>
      </c>
      <c r="G17" s="1">
        <v>324</v>
      </c>
      <c r="H17" s="1">
        <v>1223</v>
      </c>
      <c r="I17" s="1">
        <v>84</v>
      </c>
      <c r="J17" s="1">
        <v>84</v>
      </c>
      <c r="K17" s="1">
        <v>264</v>
      </c>
      <c r="L17" s="1">
        <v>60</v>
      </c>
    </row>
    <row r="18" spans="1:12" x14ac:dyDescent="0.2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21" spans="1:12" x14ac:dyDescent="0.2">
      <c r="A21" s="1" t="s">
        <v>127</v>
      </c>
    </row>
    <row r="22" spans="1:12" x14ac:dyDescent="0.2">
      <c r="A22" s="2" t="s">
        <v>122</v>
      </c>
      <c r="B22" s="3"/>
      <c r="C22" s="13" t="s">
        <v>1</v>
      </c>
      <c r="D22" s="14"/>
      <c r="E22" s="14"/>
      <c r="F22" s="15"/>
      <c r="G22" s="3"/>
      <c r="H22" s="3"/>
      <c r="I22" s="3"/>
      <c r="J22" s="3"/>
      <c r="K22" s="3"/>
      <c r="L22" s="4"/>
    </row>
    <row r="23" spans="1:12" x14ac:dyDescent="0.2">
      <c r="A23" s="5" t="s">
        <v>123</v>
      </c>
      <c r="B23" s="6" t="s">
        <v>3</v>
      </c>
      <c r="C23" s="7" t="s">
        <v>3</v>
      </c>
      <c r="D23" s="7" t="s">
        <v>4</v>
      </c>
      <c r="E23" s="7" t="s">
        <v>5</v>
      </c>
      <c r="F23" s="7" t="s">
        <v>6</v>
      </c>
      <c r="G23" s="6" t="s">
        <v>7</v>
      </c>
      <c r="H23" s="6" t="s">
        <v>8</v>
      </c>
      <c r="I23" s="6" t="s">
        <v>9</v>
      </c>
      <c r="J23" s="6" t="s">
        <v>10</v>
      </c>
      <c r="K23" s="6" t="s">
        <v>11</v>
      </c>
      <c r="L23" s="8" t="s">
        <v>12</v>
      </c>
    </row>
    <row r="24" spans="1:12" x14ac:dyDescent="0.2">
      <c r="A24" s="1" t="s">
        <v>13</v>
      </c>
      <c r="B24" s="1">
        <v>51655</v>
      </c>
      <c r="C24" s="1">
        <f t="shared" si="0"/>
        <v>32160</v>
      </c>
      <c r="D24" s="1">
        <v>14158</v>
      </c>
      <c r="E24" s="1">
        <v>16659</v>
      </c>
      <c r="F24" s="1">
        <v>1343</v>
      </c>
      <c r="G24" s="1">
        <v>2800</v>
      </c>
      <c r="H24" s="1">
        <v>13810</v>
      </c>
      <c r="I24" s="1">
        <v>900</v>
      </c>
      <c r="J24" s="1">
        <v>510</v>
      </c>
      <c r="K24" s="1">
        <v>1151</v>
      </c>
      <c r="L24" s="1">
        <v>324</v>
      </c>
    </row>
    <row r="25" spans="1:12" x14ac:dyDescent="0.2">
      <c r="A25" s="1" t="s">
        <v>4</v>
      </c>
      <c r="B25" s="1">
        <v>19837</v>
      </c>
      <c r="C25" s="1">
        <f t="shared" si="0"/>
        <v>13547</v>
      </c>
      <c r="D25" s="1">
        <v>11694</v>
      </c>
      <c r="E25" s="1">
        <v>1607</v>
      </c>
      <c r="F25" s="1">
        <v>246</v>
      </c>
      <c r="G25" s="1">
        <v>894</v>
      </c>
      <c r="H25" s="1">
        <v>4575</v>
      </c>
      <c r="I25" s="1">
        <v>126</v>
      </c>
      <c r="J25" s="1">
        <v>96</v>
      </c>
      <c r="K25" s="1">
        <v>492</v>
      </c>
      <c r="L25" s="1">
        <v>108</v>
      </c>
    </row>
    <row r="26" spans="1:12" x14ac:dyDescent="0.2">
      <c r="A26" s="1" t="s">
        <v>5</v>
      </c>
      <c r="B26" s="1">
        <v>26529</v>
      </c>
      <c r="C26" s="1">
        <f t="shared" si="0"/>
        <v>16023</v>
      </c>
      <c r="D26" s="1">
        <v>1655</v>
      </c>
      <c r="E26" s="1">
        <v>14044</v>
      </c>
      <c r="F26" s="1">
        <v>324</v>
      </c>
      <c r="G26" s="1">
        <v>1271</v>
      </c>
      <c r="H26" s="1">
        <v>7748</v>
      </c>
      <c r="I26" s="1">
        <v>660</v>
      </c>
      <c r="J26" s="1">
        <v>324</v>
      </c>
      <c r="K26" s="1">
        <v>396</v>
      </c>
      <c r="L26" s="1">
        <v>108</v>
      </c>
    </row>
    <row r="27" spans="1:12" x14ac:dyDescent="0.2">
      <c r="A27" s="1" t="s">
        <v>6</v>
      </c>
      <c r="B27" s="1">
        <v>989</v>
      </c>
      <c r="C27" s="1">
        <f t="shared" si="0"/>
        <v>810</v>
      </c>
      <c r="D27" s="1">
        <v>84</v>
      </c>
      <c r="E27" s="1">
        <v>24</v>
      </c>
      <c r="F27" s="1">
        <v>702</v>
      </c>
      <c r="G27" s="1">
        <v>72</v>
      </c>
      <c r="H27" s="1">
        <v>90</v>
      </c>
      <c r="I27" s="1">
        <v>6</v>
      </c>
      <c r="J27" s="1">
        <v>6</v>
      </c>
      <c r="K27" s="1">
        <v>0</v>
      </c>
      <c r="L27" s="1">
        <v>6</v>
      </c>
    </row>
    <row r="28" spans="1:12" x14ac:dyDescent="0.2">
      <c r="A28" s="1" t="s">
        <v>7</v>
      </c>
      <c r="B28" s="1">
        <v>804</v>
      </c>
      <c r="C28" s="1">
        <f t="shared" si="0"/>
        <v>336</v>
      </c>
      <c r="D28" s="1">
        <v>132</v>
      </c>
      <c r="E28" s="1">
        <v>168</v>
      </c>
      <c r="F28" s="1">
        <v>36</v>
      </c>
      <c r="G28" s="1">
        <v>414</v>
      </c>
      <c r="H28" s="1">
        <v>36</v>
      </c>
      <c r="I28" s="1">
        <v>6</v>
      </c>
      <c r="J28" s="1">
        <v>0</v>
      </c>
      <c r="K28" s="1">
        <v>6</v>
      </c>
      <c r="L28" s="1">
        <v>6</v>
      </c>
    </row>
    <row r="29" spans="1:12" x14ac:dyDescent="0.2">
      <c r="A29" s="1" t="s">
        <v>8</v>
      </c>
      <c r="B29" s="1">
        <v>882</v>
      </c>
      <c r="C29" s="1">
        <f t="shared" si="0"/>
        <v>60</v>
      </c>
      <c r="D29" s="1">
        <v>48</v>
      </c>
      <c r="E29" s="1">
        <v>12</v>
      </c>
      <c r="F29" s="1">
        <v>0</v>
      </c>
      <c r="G29" s="1">
        <v>12</v>
      </c>
      <c r="H29" s="1">
        <v>798</v>
      </c>
      <c r="I29" s="1">
        <v>0</v>
      </c>
      <c r="J29" s="1">
        <v>0</v>
      </c>
      <c r="K29" s="1">
        <v>0</v>
      </c>
      <c r="L29" s="1">
        <v>12</v>
      </c>
    </row>
    <row r="30" spans="1:12" x14ac:dyDescent="0.2">
      <c r="A30" s="1" t="s">
        <v>9</v>
      </c>
      <c r="B30" s="1">
        <v>96</v>
      </c>
      <c r="C30" s="1">
        <f t="shared" si="0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90</v>
      </c>
      <c r="J30" s="1">
        <v>0</v>
      </c>
      <c r="K30" s="1">
        <v>6</v>
      </c>
      <c r="L30" s="1">
        <v>0</v>
      </c>
    </row>
    <row r="31" spans="1:12" x14ac:dyDescent="0.2">
      <c r="A31" s="1" t="s">
        <v>10</v>
      </c>
      <c r="B31" s="1">
        <v>120</v>
      </c>
      <c r="C31" s="1">
        <f t="shared" si="0"/>
        <v>18</v>
      </c>
      <c r="D31" s="1">
        <v>6</v>
      </c>
      <c r="E31" s="1">
        <v>12</v>
      </c>
      <c r="F31" s="1">
        <v>0</v>
      </c>
      <c r="G31" s="1">
        <v>0</v>
      </c>
      <c r="H31" s="1">
        <v>18</v>
      </c>
      <c r="I31" s="1">
        <v>0</v>
      </c>
      <c r="J31" s="1">
        <v>54</v>
      </c>
      <c r="K31" s="1">
        <v>18</v>
      </c>
      <c r="L31" s="1">
        <v>12</v>
      </c>
    </row>
    <row r="32" spans="1:12" x14ac:dyDescent="0.2">
      <c r="A32" s="1" t="s">
        <v>11</v>
      </c>
      <c r="B32" s="1">
        <v>192</v>
      </c>
      <c r="C32" s="1">
        <f t="shared" si="0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192</v>
      </c>
      <c r="L32" s="1">
        <v>0</v>
      </c>
    </row>
    <row r="33" spans="1:12" x14ac:dyDescent="0.2">
      <c r="A33" s="1" t="s">
        <v>12</v>
      </c>
      <c r="B33" s="1">
        <v>2207</v>
      </c>
      <c r="C33" s="1">
        <f t="shared" si="0"/>
        <v>1368</v>
      </c>
      <c r="D33" s="1">
        <v>540</v>
      </c>
      <c r="E33" s="1">
        <v>792</v>
      </c>
      <c r="F33" s="1">
        <v>36</v>
      </c>
      <c r="G33" s="1">
        <v>138</v>
      </c>
      <c r="H33" s="1">
        <v>546</v>
      </c>
      <c r="I33" s="1">
        <v>12</v>
      </c>
      <c r="J33" s="1">
        <v>30</v>
      </c>
      <c r="K33" s="1">
        <v>42</v>
      </c>
      <c r="L33" s="1">
        <v>72</v>
      </c>
    </row>
    <row r="35" spans="1:12" x14ac:dyDescent="0.2">
      <c r="A35" s="1" t="s">
        <v>31</v>
      </c>
      <c r="B35" s="1">
        <v>25126</v>
      </c>
      <c r="C35" s="1">
        <f t="shared" si="0"/>
        <v>15471</v>
      </c>
      <c r="D35" s="1">
        <v>6584</v>
      </c>
      <c r="E35" s="1">
        <v>8287</v>
      </c>
      <c r="F35" s="1">
        <v>600</v>
      </c>
      <c r="G35" s="1">
        <v>1271</v>
      </c>
      <c r="H35" s="1">
        <v>6926</v>
      </c>
      <c r="I35" s="1">
        <v>432</v>
      </c>
      <c r="J35" s="1">
        <v>282</v>
      </c>
      <c r="K35" s="1">
        <v>564</v>
      </c>
      <c r="L35" s="1">
        <v>180</v>
      </c>
    </row>
    <row r="36" spans="1:12" x14ac:dyDescent="0.2">
      <c r="A36" s="1" t="s">
        <v>4</v>
      </c>
      <c r="B36" s="1">
        <v>9649</v>
      </c>
      <c r="C36" s="1">
        <f t="shared" si="0"/>
        <v>6429</v>
      </c>
      <c r="D36" s="1">
        <v>5505</v>
      </c>
      <c r="E36" s="1">
        <v>834</v>
      </c>
      <c r="F36" s="1">
        <v>90</v>
      </c>
      <c r="G36" s="1">
        <v>390</v>
      </c>
      <c r="H36" s="1">
        <v>2423</v>
      </c>
      <c r="I36" s="1">
        <v>66</v>
      </c>
      <c r="J36" s="1">
        <v>72</v>
      </c>
      <c r="K36" s="1">
        <v>222</v>
      </c>
      <c r="L36" s="1">
        <v>48</v>
      </c>
    </row>
    <row r="37" spans="1:12" x14ac:dyDescent="0.2">
      <c r="A37" s="1" t="s">
        <v>5</v>
      </c>
      <c r="B37" s="1">
        <v>12881</v>
      </c>
      <c r="C37" s="1">
        <f t="shared" si="0"/>
        <v>7862</v>
      </c>
      <c r="D37" s="1">
        <v>738</v>
      </c>
      <c r="E37" s="1">
        <v>6968</v>
      </c>
      <c r="F37" s="1">
        <v>156</v>
      </c>
      <c r="G37" s="1">
        <v>540</v>
      </c>
      <c r="H37" s="1">
        <v>3742</v>
      </c>
      <c r="I37" s="1">
        <v>312</v>
      </c>
      <c r="J37" s="1">
        <v>162</v>
      </c>
      <c r="K37" s="1">
        <v>192</v>
      </c>
      <c r="L37" s="1">
        <v>72</v>
      </c>
    </row>
    <row r="38" spans="1:12" x14ac:dyDescent="0.2">
      <c r="A38" s="1" t="s">
        <v>6</v>
      </c>
      <c r="B38" s="1">
        <v>492</v>
      </c>
      <c r="C38" s="1">
        <f t="shared" si="0"/>
        <v>372</v>
      </c>
      <c r="D38" s="1">
        <v>30</v>
      </c>
      <c r="E38" s="1">
        <v>12</v>
      </c>
      <c r="F38" s="1">
        <v>330</v>
      </c>
      <c r="G38" s="1">
        <v>54</v>
      </c>
      <c r="H38" s="1">
        <v>54</v>
      </c>
      <c r="I38" s="1">
        <v>6</v>
      </c>
      <c r="J38" s="1">
        <v>0</v>
      </c>
      <c r="K38" s="1">
        <v>0</v>
      </c>
      <c r="L38" s="1">
        <v>6</v>
      </c>
    </row>
    <row r="39" spans="1:12" x14ac:dyDescent="0.2">
      <c r="A39" s="1" t="s">
        <v>7</v>
      </c>
      <c r="B39" s="1">
        <v>402</v>
      </c>
      <c r="C39" s="1">
        <f t="shared" si="0"/>
        <v>150</v>
      </c>
      <c r="D39" s="1">
        <v>60</v>
      </c>
      <c r="E39" s="1">
        <v>78</v>
      </c>
      <c r="F39" s="1">
        <v>12</v>
      </c>
      <c r="G39" s="1">
        <v>222</v>
      </c>
      <c r="H39" s="1">
        <v>18</v>
      </c>
      <c r="I39" s="1">
        <v>6</v>
      </c>
      <c r="J39" s="1">
        <v>0</v>
      </c>
      <c r="K39" s="1">
        <v>0</v>
      </c>
      <c r="L39" s="1">
        <v>6</v>
      </c>
    </row>
    <row r="40" spans="1:12" x14ac:dyDescent="0.2">
      <c r="A40" s="1" t="s">
        <v>8</v>
      </c>
      <c r="B40" s="1">
        <v>522</v>
      </c>
      <c r="C40" s="1">
        <f t="shared" si="0"/>
        <v>36</v>
      </c>
      <c r="D40" s="1">
        <v>24</v>
      </c>
      <c r="E40" s="1">
        <v>12</v>
      </c>
      <c r="F40" s="1">
        <v>0</v>
      </c>
      <c r="G40" s="1">
        <v>6</v>
      </c>
      <c r="H40" s="1">
        <v>480</v>
      </c>
      <c r="I40" s="1">
        <v>0</v>
      </c>
      <c r="J40" s="1">
        <v>0</v>
      </c>
      <c r="K40" s="1">
        <v>0</v>
      </c>
      <c r="L40" s="1">
        <v>0</v>
      </c>
    </row>
    <row r="41" spans="1:12" x14ac:dyDescent="0.2">
      <c r="A41" s="1" t="s">
        <v>9</v>
      </c>
      <c r="B41" s="1">
        <v>42</v>
      </c>
      <c r="C41" s="1">
        <f t="shared" si="0"/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36</v>
      </c>
      <c r="J41" s="1">
        <v>0</v>
      </c>
      <c r="K41" s="1">
        <v>6</v>
      </c>
      <c r="L41" s="1">
        <v>0</v>
      </c>
    </row>
    <row r="42" spans="1:12" x14ac:dyDescent="0.2">
      <c r="A42" s="1" t="s">
        <v>10</v>
      </c>
      <c r="B42" s="1">
        <v>66</v>
      </c>
      <c r="C42" s="1">
        <f t="shared" si="0"/>
        <v>12</v>
      </c>
      <c r="D42" s="1">
        <v>0</v>
      </c>
      <c r="E42" s="1">
        <v>12</v>
      </c>
      <c r="F42" s="1">
        <v>0</v>
      </c>
      <c r="G42" s="1">
        <v>0</v>
      </c>
      <c r="H42" s="1">
        <v>6</v>
      </c>
      <c r="I42" s="1">
        <v>0</v>
      </c>
      <c r="J42" s="1">
        <v>36</v>
      </c>
      <c r="K42" s="1">
        <v>12</v>
      </c>
      <c r="L42" s="1">
        <v>0</v>
      </c>
    </row>
    <row r="43" spans="1:12" x14ac:dyDescent="0.2">
      <c r="A43" s="1" t="s">
        <v>11</v>
      </c>
      <c r="B43" s="1">
        <v>108</v>
      </c>
      <c r="C43" s="1">
        <f t="shared" si="0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108</v>
      </c>
      <c r="L43" s="1">
        <v>0</v>
      </c>
    </row>
    <row r="44" spans="1:12" x14ac:dyDescent="0.2">
      <c r="A44" s="1" t="s">
        <v>12</v>
      </c>
      <c r="B44" s="1">
        <v>965</v>
      </c>
      <c r="C44" s="1">
        <f t="shared" si="0"/>
        <v>612</v>
      </c>
      <c r="D44" s="1">
        <v>228</v>
      </c>
      <c r="E44" s="1">
        <v>372</v>
      </c>
      <c r="F44" s="1">
        <v>12</v>
      </c>
      <c r="G44" s="1">
        <v>60</v>
      </c>
      <c r="H44" s="1">
        <v>204</v>
      </c>
      <c r="I44" s="1">
        <v>6</v>
      </c>
      <c r="J44" s="1">
        <v>12</v>
      </c>
      <c r="K44" s="1">
        <v>24</v>
      </c>
      <c r="L44" s="1">
        <v>48</v>
      </c>
    </row>
    <row r="46" spans="1:12" x14ac:dyDescent="0.2">
      <c r="A46" s="1" t="s">
        <v>32</v>
      </c>
      <c r="B46" s="1">
        <v>26529</v>
      </c>
      <c r="C46" s="1">
        <f t="shared" si="0"/>
        <v>16689</v>
      </c>
      <c r="D46" s="1">
        <v>7574</v>
      </c>
      <c r="E46" s="1">
        <v>8371</v>
      </c>
      <c r="F46" s="1">
        <v>744</v>
      </c>
      <c r="G46" s="1">
        <v>1529</v>
      </c>
      <c r="H46" s="1">
        <v>6884</v>
      </c>
      <c r="I46" s="1">
        <v>468</v>
      </c>
      <c r="J46" s="1">
        <v>228</v>
      </c>
      <c r="K46" s="1">
        <v>588</v>
      </c>
      <c r="L46" s="1">
        <v>144</v>
      </c>
    </row>
    <row r="47" spans="1:12" x14ac:dyDescent="0.2">
      <c r="A47" s="1" t="s">
        <v>4</v>
      </c>
      <c r="B47" s="1">
        <v>10188</v>
      </c>
      <c r="C47" s="1">
        <f t="shared" si="0"/>
        <v>7119</v>
      </c>
      <c r="D47" s="1">
        <v>6189</v>
      </c>
      <c r="E47" s="1">
        <v>774</v>
      </c>
      <c r="F47" s="1">
        <v>156</v>
      </c>
      <c r="G47" s="1">
        <v>504</v>
      </c>
      <c r="H47" s="1">
        <v>2153</v>
      </c>
      <c r="I47" s="1">
        <v>60</v>
      </c>
      <c r="J47" s="1">
        <v>24</v>
      </c>
      <c r="K47" s="1">
        <v>270</v>
      </c>
      <c r="L47" s="1">
        <v>60</v>
      </c>
    </row>
    <row r="48" spans="1:12" x14ac:dyDescent="0.2">
      <c r="A48" s="1" t="s">
        <v>5</v>
      </c>
      <c r="B48" s="1">
        <v>13648</v>
      </c>
      <c r="C48" s="1">
        <f t="shared" si="0"/>
        <v>8161</v>
      </c>
      <c r="D48" s="1">
        <v>917</v>
      </c>
      <c r="E48" s="1">
        <v>7076</v>
      </c>
      <c r="F48" s="1">
        <v>168</v>
      </c>
      <c r="G48" s="1">
        <v>732</v>
      </c>
      <c r="H48" s="1">
        <v>4006</v>
      </c>
      <c r="I48" s="1">
        <v>348</v>
      </c>
      <c r="J48" s="1">
        <v>162</v>
      </c>
      <c r="K48" s="1">
        <v>204</v>
      </c>
      <c r="L48" s="1">
        <v>36</v>
      </c>
    </row>
    <row r="49" spans="1:12" x14ac:dyDescent="0.2">
      <c r="A49" s="1" t="s">
        <v>6</v>
      </c>
      <c r="B49" s="1">
        <v>498</v>
      </c>
      <c r="C49" s="1">
        <f t="shared" si="0"/>
        <v>438</v>
      </c>
      <c r="D49" s="1">
        <v>54</v>
      </c>
      <c r="E49" s="1">
        <v>12</v>
      </c>
      <c r="F49" s="1">
        <v>372</v>
      </c>
      <c r="G49" s="1">
        <v>18</v>
      </c>
      <c r="H49" s="1">
        <v>36</v>
      </c>
      <c r="I49" s="1">
        <v>0</v>
      </c>
      <c r="J49" s="1">
        <v>6</v>
      </c>
      <c r="K49" s="1">
        <v>0</v>
      </c>
      <c r="L49" s="1">
        <v>0</v>
      </c>
    </row>
    <row r="50" spans="1:12" x14ac:dyDescent="0.2">
      <c r="A50" s="1" t="s">
        <v>7</v>
      </c>
      <c r="B50" s="1">
        <v>402</v>
      </c>
      <c r="C50" s="1">
        <f t="shared" si="0"/>
        <v>186</v>
      </c>
      <c r="D50" s="1">
        <v>72</v>
      </c>
      <c r="E50" s="1">
        <v>90</v>
      </c>
      <c r="F50" s="1">
        <v>24</v>
      </c>
      <c r="G50" s="1">
        <v>192</v>
      </c>
      <c r="H50" s="1">
        <v>18</v>
      </c>
      <c r="I50" s="1">
        <v>0</v>
      </c>
      <c r="J50" s="1">
        <v>0</v>
      </c>
      <c r="K50" s="1">
        <v>6</v>
      </c>
      <c r="L50" s="1">
        <v>0</v>
      </c>
    </row>
    <row r="51" spans="1:12" x14ac:dyDescent="0.2">
      <c r="A51" s="1" t="s">
        <v>8</v>
      </c>
      <c r="B51" s="1">
        <v>360</v>
      </c>
      <c r="C51" s="1">
        <f t="shared" si="0"/>
        <v>24</v>
      </c>
      <c r="D51" s="1">
        <v>24</v>
      </c>
      <c r="E51" s="1">
        <v>0</v>
      </c>
      <c r="F51" s="1">
        <v>0</v>
      </c>
      <c r="G51" s="1">
        <v>6</v>
      </c>
      <c r="H51" s="1">
        <v>318</v>
      </c>
      <c r="I51" s="1">
        <v>0</v>
      </c>
      <c r="J51" s="1">
        <v>0</v>
      </c>
      <c r="K51" s="1">
        <v>0</v>
      </c>
      <c r="L51" s="1">
        <v>12</v>
      </c>
    </row>
    <row r="52" spans="1:12" x14ac:dyDescent="0.2">
      <c r="A52" s="1" t="s">
        <v>9</v>
      </c>
      <c r="B52" s="1">
        <v>54</v>
      </c>
      <c r="C52" s="1">
        <f t="shared" si="0"/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54</v>
      </c>
      <c r="J52" s="1">
        <v>0</v>
      </c>
      <c r="K52" s="1">
        <v>0</v>
      </c>
      <c r="L52" s="1">
        <v>0</v>
      </c>
    </row>
    <row r="53" spans="1:12" x14ac:dyDescent="0.2">
      <c r="A53" s="1" t="s">
        <v>10</v>
      </c>
      <c r="B53" s="1">
        <v>54</v>
      </c>
      <c r="C53" s="1">
        <f t="shared" si="0"/>
        <v>6</v>
      </c>
      <c r="D53" s="1">
        <v>6</v>
      </c>
      <c r="E53" s="1">
        <v>0</v>
      </c>
      <c r="F53" s="1">
        <v>0</v>
      </c>
      <c r="G53" s="1">
        <v>0</v>
      </c>
      <c r="H53" s="1">
        <v>12</v>
      </c>
      <c r="I53" s="1">
        <v>0</v>
      </c>
      <c r="J53" s="1">
        <v>18</v>
      </c>
      <c r="K53" s="1">
        <v>6</v>
      </c>
      <c r="L53" s="1">
        <v>12</v>
      </c>
    </row>
    <row r="54" spans="1:12" x14ac:dyDescent="0.2">
      <c r="A54" s="1" t="s">
        <v>11</v>
      </c>
      <c r="B54" s="1">
        <v>84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84</v>
      </c>
      <c r="L54" s="1">
        <v>0</v>
      </c>
    </row>
    <row r="55" spans="1:12" x14ac:dyDescent="0.2">
      <c r="A55" s="1" t="s">
        <v>12</v>
      </c>
      <c r="B55" s="1">
        <v>1241</v>
      </c>
      <c r="C55" s="1">
        <f t="shared" si="0"/>
        <v>756</v>
      </c>
      <c r="D55" s="1">
        <v>312</v>
      </c>
      <c r="E55" s="1">
        <v>420</v>
      </c>
      <c r="F55" s="1">
        <v>24</v>
      </c>
      <c r="G55" s="1">
        <v>78</v>
      </c>
      <c r="H55" s="1">
        <v>342</v>
      </c>
      <c r="I55" s="1">
        <v>6</v>
      </c>
      <c r="J55" s="1">
        <v>18</v>
      </c>
      <c r="K55" s="1">
        <v>18</v>
      </c>
      <c r="L55" s="1">
        <v>24</v>
      </c>
    </row>
    <row r="56" spans="1:12" x14ac:dyDescent="0.2">
      <c r="A56" s="10" t="s">
        <v>33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</sheetData>
  <mergeCells count="2">
    <mergeCell ref="C2:F2"/>
    <mergeCell ref="C22:F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9176-5527-4674-971B-B8E5E510D735}">
  <dimension ref="A1:L55"/>
  <sheetViews>
    <sheetView view="pageBreakPreview" topLeftCell="A28" zoomScaleNormal="100" zoomScaleSheetLayoutView="100" workbookViewId="0">
      <selection sqref="A1:L57"/>
    </sheetView>
  </sheetViews>
  <sheetFormatPr defaultRowHeight="10.199999999999999" x14ac:dyDescent="0.2"/>
  <cols>
    <col min="1" max="1" width="19.109375" style="1" customWidth="1"/>
    <col min="2" max="9" width="5.33203125" style="1" customWidth="1"/>
    <col min="10" max="10" width="6.6640625" style="1" customWidth="1"/>
    <col min="11" max="12" width="5.33203125" style="1" customWidth="1"/>
    <col min="13" max="16384" width="8.88671875" style="1"/>
  </cols>
  <sheetData>
    <row r="1" spans="1:12" x14ac:dyDescent="0.2">
      <c r="A1" s="1" t="s">
        <v>128</v>
      </c>
    </row>
    <row r="2" spans="1:12" ht="9.75" customHeight="1" x14ac:dyDescent="0.2">
      <c r="A2" s="2"/>
      <c r="B2" s="3"/>
      <c r="C2" s="13" t="s">
        <v>1</v>
      </c>
      <c r="D2" s="14"/>
      <c r="E2" s="14"/>
      <c r="F2" s="15"/>
      <c r="G2" s="3"/>
      <c r="H2" s="3"/>
      <c r="I2" s="3"/>
      <c r="J2" s="3"/>
      <c r="K2" s="3"/>
      <c r="L2" s="4"/>
    </row>
    <row r="3" spans="1:12" x14ac:dyDescent="0.2">
      <c r="A3" s="5" t="s">
        <v>35</v>
      </c>
      <c r="B3" s="6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</row>
    <row r="4" spans="1:12" x14ac:dyDescent="0.2">
      <c r="A4" s="1" t="s">
        <v>13</v>
      </c>
      <c r="B4" s="1">
        <v>51655</v>
      </c>
      <c r="C4" s="1">
        <f t="shared" ref="C4:C46" si="0">SUM(D4:F4)</f>
        <v>32160</v>
      </c>
      <c r="D4" s="1">
        <v>14158</v>
      </c>
      <c r="E4" s="1">
        <v>16659</v>
      </c>
      <c r="F4" s="1">
        <v>1343</v>
      </c>
      <c r="G4" s="1">
        <v>2800</v>
      </c>
      <c r="H4" s="1">
        <v>13810</v>
      </c>
      <c r="I4" s="1">
        <v>900</v>
      </c>
      <c r="J4" s="1">
        <v>510</v>
      </c>
      <c r="K4" s="1">
        <v>1151</v>
      </c>
      <c r="L4" s="1">
        <v>324</v>
      </c>
    </row>
    <row r="5" spans="1:12" x14ac:dyDescent="0.2">
      <c r="A5" s="1" t="s">
        <v>129</v>
      </c>
      <c r="B5" s="1">
        <v>2842</v>
      </c>
      <c r="C5" s="1">
        <f t="shared" si="0"/>
        <v>1547</v>
      </c>
      <c r="D5" s="1">
        <v>498</v>
      </c>
      <c r="E5" s="1">
        <v>1025</v>
      </c>
      <c r="F5" s="1">
        <v>24</v>
      </c>
      <c r="G5" s="1">
        <v>672</v>
      </c>
      <c r="H5" s="1">
        <v>312</v>
      </c>
      <c r="I5" s="1">
        <v>12</v>
      </c>
      <c r="J5" s="1">
        <v>126</v>
      </c>
      <c r="K5" s="1">
        <v>78</v>
      </c>
      <c r="L5" s="1">
        <v>96</v>
      </c>
    </row>
    <row r="6" spans="1:12" x14ac:dyDescent="0.2">
      <c r="A6" s="1" t="s">
        <v>36</v>
      </c>
      <c r="B6" s="1">
        <v>46162</v>
      </c>
      <c r="C6" s="1">
        <f t="shared" si="0"/>
        <v>29906</v>
      </c>
      <c r="D6" s="1">
        <v>13559</v>
      </c>
      <c r="E6" s="1">
        <v>15028</v>
      </c>
      <c r="F6" s="1">
        <v>1319</v>
      </c>
      <c r="G6" s="1">
        <v>2111</v>
      </c>
      <c r="H6" s="1">
        <v>13475</v>
      </c>
      <c r="I6" s="1">
        <v>222</v>
      </c>
      <c r="J6" s="1">
        <v>210</v>
      </c>
      <c r="K6" s="1">
        <v>30</v>
      </c>
      <c r="L6" s="1">
        <v>210</v>
      </c>
    </row>
    <row r="7" spans="1:12" x14ac:dyDescent="0.2">
      <c r="A7" s="1" t="s">
        <v>37</v>
      </c>
      <c r="B7" s="1">
        <v>1157</v>
      </c>
      <c r="C7" s="1">
        <f t="shared" si="0"/>
        <v>486</v>
      </c>
      <c r="D7" s="1">
        <v>18</v>
      </c>
      <c r="E7" s="1">
        <v>468</v>
      </c>
      <c r="F7" s="1">
        <v>0</v>
      </c>
      <c r="G7" s="1">
        <v>0</v>
      </c>
      <c r="H7" s="1">
        <v>6</v>
      </c>
      <c r="I7" s="1">
        <v>660</v>
      </c>
      <c r="J7" s="1">
        <v>0</v>
      </c>
      <c r="K7" s="1">
        <v>6</v>
      </c>
      <c r="L7" s="1">
        <v>0</v>
      </c>
    </row>
    <row r="8" spans="1:12" x14ac:dyDescent="0.2">
      <c r="A8" s="1" t="s">
        <v>130</v>
      </c>
      <c r="B8" s="1">
        <v>198</v>
      </c>
      <c r="C8" s="1">
        <f t="shared" si="0"/>
        <v>42</v>
      </c>
      <c r="D8" s="1">
        <v>6</v>
      </c>
      <c r="E8" s="1">
        <v>36</v>
      </c>
      <c r="F8" s="1">
        <v>0</v>
      </c>
      <c r="G8" s="1">
        <v>6</v>
      </c>
      <c r="H8" s="1">
        <v>0</v>
      </c>
      <c r="I8" s="1">
        <v>6</v>
      </c>
      <c r="J8" s="1">
        <v>144</v>
      </c>
      <c r="K8" s="1">
        <v>0</v>
      </c>
      <c r="L8" s="1">
        <v>0</v>
      </c>
    </row>
    <row r="9" spans="1:12" x14ac:dyDescent="0.2">
      <c r="A9" s="1" t="s">
        <v>131</v>
      </c>
      <c r="B9" s="1">
        <v>1085</v>
      </c>
      <c r="C9" s="1">
        <f t="shared" si="0"/>
        <v>138</v>
      </c>
      <c r="D9" s="1">
        <v>66</v>
      </c>
      <c r="E9" s="1">
        <v>72</v>
      </c>
      <c r="F9" s="1">
        <v>0</v>
      </c>
      <c r="G9" s="1">
        <v>6</v>
      </c>
      <c r="H9" s="1">
        <v>18</v>
      </c>
      <c r="I9" s="1">
        <v>0</v>
      </c>
      <c r="J9" s="1">
        <v>18</v>
      </c>
      <c r="K9" s="1">
        <v>900</v>
      </c>
      <c r="L9" s="1">
        <v>6</v>
      </c>
    </row>
    <row r="10" spans="1:12" x14ac:dyDescent="0.2">
      <c r="A10" s="1" t="s">
        <v>132</v>
      </c>
      <c r="B10" s="1">
        <v>174</v>
      </c>
      <c r="C10" s="1">
        <f t="shared" si="0"/>
        <v>36</v>
      </c>
      <c r="D10" s="1">
        <v>12</v>
      </c>
      <c r="E10" s="1">
        <v>24</v>
      </c>
      <c r="F10" s="1">
        <v>0</v>
      </c>
      <c r="G10" s="1">
        <v>6</v>
      </c>
      <c r="H10" s="1">
        <v>0</v>
      </c>
      <c r="I10" s="1">
        <v>0</v>
      </c>
      <c r="J10" s="1">
        <v>0</v>
      </c>
      <c r="K10" s="1">
        <v>132</v>
      </c>
      <c r="L10" s="1">
        <v>0</v>
      </c>
    </row>
    <row r="11" spans="1:12" x14ac:dyDescent="0.2">
      <c r="A11" s="1" t="s">
        <v>133</v>
      </c>
      <c r="B11" s="1">
        <v>36</v>
      </c>
      <c r="C11" s="1">
        <f t="shared" si="0"/>
        <v>6</v>
      </c>
      <c r="D11" s="1">
        <v>0</v>
      </c>
      <c r="E11" s="1">
        <v>6</v>
      </c>
      <c r="F11" s="1">
        <v>0</v>
      </c>
      <c r="G11" s="1">
        <v>0</v>
      </c>
      <c r="H11" s="1">
        <v>0</v>
      </c>
      <c r="I11" s="1">
        <v>0</v>
      </c>
      <c r="J11" s="1">
        <v>12</v>
      </c>
      <c r="K11" s="1">
        <v>6</v>
      </c>
      <c r="L11" s="1">
        <v>12</v>
      </c>
    </row>
    <row r="13" spans="1:12" x14ac:dyDescent="0.2">
      <c r="A13" s="1" t="s">
        <v>31</v>
      </c>
      <c r="B13" s="1">
        <v>25126</v>
      </c>
      <c r="C13" s="1">
        <f t="shared" si="0"/>
        <v>15471</v>
      </c>
      <c r="D13" s="1">
        <v>6584</v>
      </c>
      <c r="E13" s="1">
        <v>8287</v>
      </c>
      <c r="F13" s="1">
        <v>600</v>
      </c>
      <c r="G13" s="1">
        <v>1271</v>
      </c>
      <c r="H13" s="1">
        <v>6926</v>
      </c>
      <c r="I13" s="1">
        <v>432</v>
      </c>
      <c r="J13" s="1">
        <v>282</v>
      </c>
      <c r="K13" s="1">
        <v>564</v>
      </c>
      <c r="L13" s="1">
        <v>180</v>
      </c>
    </row>
    <row r="14" spans="1:12" x14ac:dyDescent="0.2">
      <c r="A14" s="1" t="s">
        <v>129</v>
      </c>
      <c r="B14" s="1">
        <v>1325</v>
      </c>
      <c r="C14" s="1">
        <f t="shared" si="0"/>
        <v>690</v>
      </c>
      <c r="D14" s="1">
        <v>210</v>
      </c>
      <c r="E14" s="1">
        <v>462</v>
      </c>
      <c r="F14" s="1">
        <v>18</v>
      </c>
      <c r="G14" s="1">
        <v>342</v>
      </c>
      <c r="H14" s="1">
        <v>132</v>
      </c>
      <c r="I14" s="1">
        <v>0</v>
      </c>
      <c r="J14" s="1">
        <v>66</v>
      </c>
      <c r="K14" s="1">
        <v>42</v>
      </c>
      <c r="L14" s="1">
        <v>54</v>
      </c>
    </row>
    <row r="15" spans="1:12" x14ac:dyDescent="0.2">
      <c r="A15" s="1" t="s">
        <v>36</v>
      </c>
      <c r="B15" s="1">
        <v>22512</v>
      </c>
      <c r="C15" s="1">
        <f t="shared" si="0"/>
        <v>14435</v>
      </c>
      <c r="D15" s="1">
        <v>6315</v>
      </c>
      <c r="E15" s="1">
        <v>7538</v>
      </c>
      <c r="F15" s="1">
        <v>582</v>
      </c>
      <c r="G15" s="1">
        <v>917</v>
      </c>
      <c r="H15" s="1">
        <v>6794</v>
      </c>
      <c r="I15" s="1">
        <v>114</v>
      </c>
      <c r="J15" s="1">
        <v>132</v>
      </c>
      <c r="K15" s="1">
        <v>12</v>
      </c>
      <c r="L15" s="1">
        <v>108</v>
      </c>
    </row>
    <row r="16" spans="1:12" x14ac:dyDescent="0.2">
      <c r="A16" s="1" t="s">
        <v>37</v>
      </c>
      <c r="B16" s="1">
        <v>564</v>
      </c>
      <c r="C16" s="1">
        <f t="shared" si="0"/>
        <v>240</v>
      </c>
      <c r="D16" s="1">
        <v>12</v>
      </c>
      <c r="E16" s="1">
        <v>228</v>
      </c>
      <c r="F16" s="1">
        <v>0</v>
      </c>
      <c r="G16" s="1">
        <v>0</v>
      </c>
      <c r="H16" s="1">
        <v>0</v>
      </c>
      <c r="I16" s="1">
        <v>318</v>
      </c>
      <c r="J16" s="1">
        <v>0</v>
      </c>
      <c r="K16" s="1">
        <v>6</v>
      </c>
      <c r="L16" s="1">
        <v>0</v>
      </c>
    </row>
    <row r="17" spans="1:12" x14ac:dyDescent="0.2">
      <c r="A17" s="1" t="s">
        <v>130</v>
      </c>
      <c r="B17" s="1">
        <v>102</v>
      </c>
      <c r="C17" s="1">
        <f t="shared" si="0"/>
        <v>30</v>
      </c>
      <c r="D17" s="1">
        <v>6</v>
      </c>
      <c r="E17" s="1">
        <v>24</v>
      </c>
      <c r="F17" s="1">
        <v>0</v>
      </c>
      <c r="G17" s="1">
        <v>0</v>
      </c>
      <c r="H17" s="1">
        <v>0</v>
      </c>
      <c r="I17" s="1">
        <v>0</v>
      </c>
      <c r="J17" s="1">
        <v>72</v>
      </c>
      <c r="K17" s="1">
        <v>0</v>
      </c>
      <c r="L17" s="1">
        <v>0</v>
      </c>
    </row>
    <row r="18" spans="1:12" x14ac:dyDescent="0.2">
      <c r="A18" s="1" t="s">
        <v>131</v>
      </c>
      <c r="B18" s="1">
        <v>510</v>
      </c>
      <c r="C18" s="1">
        <f t="shared" si="0"/>
        <v>60</v>
      </c>
      <c r="D18" s="1">
        <v>30</v>
      </c>
      <c r="E18" s="1">
        <v>30</v>
      </c>
      <c r="F18" s="1">
        <v>0</v>
      </c>
      <c r="G18" s="1">
        <v>6</v>
      </c>
      <c r="H18" s="1">
        <v>0</v>
      </c>
      <c r="I18" s="1">
        <v>0</v>
      </c>
      <c r="J18" s="1">
        <v>12</v>
      </c>
      <c r="K18" s="1">
        <v>426</v>
      </c>
      <c r="L18" s="1">
        <v>6</v>
      </c>
    </row>
    <row r="19" spans="1:12" x14ac:dyDescent="0.2">
      <c r="A19" s="1" t="s">
        <v>132</v>
      </c>
      <c r="B19" s="1">
        <v>96</v>
      </c>
      <c r="C19" s="1">
        <f t="shared" si="0"/>
        <v>18</v>
      </c>
      <c r="D19" s="1">
        <v>12</v>
      </c>
      <c r="E19" s="1">
        <v>6</v>
      </c>
      <c r="F19" s="1">
        <v>0</v>
      </c>
      <c r="G19" s="1">
        <v>6</v>
      </c>
      <c r="H19" s="1">
        <v>0</v>
      </c>
      <c r="I19" s="1">
        <v>0</v>
      </c>
      <c r="J19" s="1">
        <v>0</v>
      </c>
      <c r="K19" s="1">
        <v>72</v>
      </c>
      <c r="L19" s="1">
        <v>0</v>
      </c>
    </row>
    <row r="20" spans="1:12" x14ac:dyDescent="0.2">
      <c r="A20" s="1" t="s">
        <v>133</v>
      </c>
      <c r="B20" s="1">
        <v>18</v>
      </c>
      <c r="C20" s="1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6</v>
      </c>
      <c r="L20" s="1">
        <v>12</v>
      </c>
    </row>
    <row r="22" spans="1:12" x14ac:dyDescent="0.2">
      <c r="A22" s="1" t="s">
        <v>32</v>
      </c>
      <c r="B22" s="1">
        <v>26529</v>
      </c>
      <c r="C22" s="1">
        <f t="shared" si="0"/>
        <v>16689</v>
      </c>
      <c r="D22" s="1">
        <v>7574</v>
      </c>
      <c r="E22" s="1">
        <v>8371</v>
      </c>
      <c r="F22" s="1">
        <v>744</v>
      </c>
      <c r="G22" s="1">
        <v>1529</v>
      </c>
      <c r="H22" s="1">
        <v>6884</v>
      </c>
      <c r="I22" s="1">
        <v>468</v>
      </c>
      <c r="J22" s="1">
        <v>228</v>
      </c>
      <c r="K22" s="1">
        <v>588</v>
      </c>
      <c r="L22" s="1">
        <v>144</v>
      </c>
    </row>
    <row r="23" spans="1:12" x14ac:dyDescent="0.2">
      <c r="A23" s="1" t="s">
        <v>129</v>
      </c>
      <c r="B23" s="1">
        <v>1517</v>
      </c>
      <c r="C23" s="1">
        <f t="shared" si="0"/>
        <v>858</v>
      </c>
      <c r="D23" s="1">
        <v>288</v>
      </c>
      <c r="E23" s="1">
        <v>564</v>
      </c>
      <c r="F23" s="1">
        <v>6</v>
      </c>
      <c r="G23" s="1">
        <v>330</v>
      </c>
      <c r="H23" s="1">
        <v>180</v>
      </c>
      <c r="I23" s="1">
        <v>12</v>
      </c>
      <c r="J23" s="1">
        <v>60</v>
      </c>
      <c r="K23" s="1">
        <v>36</v>
      </c>
      <c r="L23" s="1">
        <v>42</v>
      </c>
    </row>
    <row r="24" spans="1:12" x14ac:dyDescent="0.2">
      <c r="A24" s="1" t="s">
        <v>36</v>
      </c>
      <c r="B24" s="1">
        <v>23651</v>
      </c>
      <c r="C24" s="1">
        <f t="shared" si="0"/>
        <v>15472</v>
      </c>
      <c r="D24" s="1">
        <v>7244</v>
      </c>
      <c r="E24" s="1">
        <v>7490</v>
      </c>
      <c r="F24" s="1">
        <v>738</v>
      </c>
      <c r="G24" s="1">
        <v>1193</v>
      </c>
      <c r="H24" s="1">
        <v>6680</v>
      </c>
      <c r="I24" s="1">
        <v>108</v>
      </c>
      <c r="J24" s="1">
        <v>78</v>
      </c>
      <c r="K24" s="1">
        <v>18</v>
      </c>
      <c r="L24" s="1">
        <v>102</v>
      </c>
    </row>
    <row r="25" spans="1:12" x14ac:dyDescent="0.2">
      <c r="A25" s="1" t="s">
        <v>37</v>
      </c>
      <c r="B25" s="1">
        <v>594</v>
      </c>
      <c r="C25" s="1">
        <f t="shared" si="0"/>
        <v>246</v>
      </c>
      <c r="D25" s="1">
        <v>6</v>
      </c>
      <c r="E25" s="1">
        <v>240</v>
      </c>
      <c r="F25" s="1">
        <v>0</v>
      </c>
      <c r="G25" s="1">
        <v>0</v>
      </c>
      <c r="H25" s="1">
        <v>6</v>
      </c>
      <c r="I25" s="1">
        <v>342</v>
      </c>
      <c r="J25" s="1">
        <v>0</v>
      </c>
      <c r="K25" s="1">
        <v>0</v>
      </c>
      <c r="L25" s="1">
        <v>0</v>
      </c>
    </row>
    <row r="26" spans="1:12" x14ac:dyDescent="0.2">
      <c r="A26" s="1" t="s">
        <v>130</v>
      </c>
      <c r="B26" s="1">
        <v>96</v>
      </c>
      <c r="C26" s="1">
        <f t="shared" si="0"/>
        <v>12</v>
      </c>
      <c r="D26" s="1">
        <v>0</v>
      </c>
      <c r="E26" s="1">
        <v>12</v>
      </c>
      <c r="F26" s="1">
        <v>0</v>
      </c>
      <c r="G26" s="1">
        <v>6</v>
      </c>
      <c r="H26" s="1">
        <v>0</v>
      </c>
      <c r="I26" s="1">
        <v>6</v>
      </c>
      <c r="J26" s="1">
        <v>72</v>
      </c>
      <c r="K26" s="1">
        <v>0</v>
      </c>
      <c r="L26" s="1">
        <v>0</v>
      </c>
    </row>
    <row r="27" spans="1:12" x14ac:dyDescent="0.2">
      <c r="A27" s="1" t="s">
        <v>131</v>
      </c>
      <c r="B27" s="1">
        <v>576</v>
      </c>
      <c r="C27" s="1">
        <f t="shared" si="0"/>
        <v>78</v>
      </c>
      <c r="D27" s="1">
        <v>36</v>
      </c>
      <c r="E27" s="1">
        <v>42</v>
      </c>
      <c r="F27" s="1">
        <v>0</v>
      </c>
      <c r="G27" s="1">
        <v>0</v>
      </c>
      <c r="H27" s="1">
        <v>18</v>
      </c>
      <c r="I27" s="1">
        <v>0</v>
      </c>
      <c r="J27" s="1">
        <v>6</v>
      </c>
      <c r="K27" s="1">
        <v>474</v>
      </c>
      <c r="L27" s="1">
        <v>0</v>
      </c>
    </row>
    <row r="28" spans="1:12" x14ac:dyDescent="0.2">
      <c r="A28" s="1" t="s">
        <v>132</v>
      </c>
      <c r="B28" s="1">
        <v>78</v>
      </c>
      <c r="C28" s="1">
        <f t="shared" si="0"/>
        <v>18</v>
      </c>
      <c r="D28" s="1">
        <v>0</v>
      </c>
      <c r="E28" s="1">
        <v>18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60</v>
      </c>
      <c r="L28" s="1">
        <v>0</v>
      </c>
    </row>
    <row r="29" spans="1:12" x14ac:dyDescent="0.2">
      <c r="A29" s="1" t="s">
        <v>133</v>
      </c>
      <c r="B29" s="1">
        <v>18</v>
      </c>
      <c r="C29" s="1">
        <f t="shared" si="0"/>
        <v>6</v>
      </c>
      <c r="D29" s="1">
        <v>0</v>
      </c>
      <c r="E29" s="1">
        <v>6</v>
      </c>
      <c r="F29" s="1">
        <v>0</v>
      </c>
      <c r="G29" s="1">
        <v>0</v>
      </c>
      <c r="H29" s="1">
        <v>0</v>
      </c>
      <c r="I29" s="1">
        <v>0</v>
      </c>
      <c r="J29" s="1">
        <v>12</v>
      </c>
      <c r="K29" s="1">
        <v>0</v>
      </c>
      <c r="L29" s="1">
        <v>0</v>
      </c>
    </row>
    <row r="30" spans="1:12" x14ac:dyDescent="0.2">
      <c r="A30" s="10" t="s">
        <v>33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2" spans="1:12" x14ac:dyDescent="0.2">
      <c r="A32" s="1" t="s">
        <v>134</v>
      </c>
    </row>
    <row r="33" spans="1:12" x14ac:dyDescent="0.2">
      <c r="A33" s="2" t="s">
        <v>135</v>
      </c>
      <c r="B33" s="3"/>
      <c r="C33" s="13" t="s">
        <v>1</v>
      </c>
      <c r="D33" s="14"/>
      <c r="E33" s="14"/>
      <c r="F33" s="15"/>
      <c r="G33" s="3"/>
      <c r="H33" s="3"/>
      <c r="I33" s="3"/>
      <c r="J33" s="3"/>
      <c r="K33" s="3"/>
      <c r="L33" s="4"/>
    </row>
    <row r="34" spans="1:12" x14ac:dyDescent="0.2">
      <c r="A34" s="5" t="s">
        <v>136</v>
      </c>
      <c r="B34" s="6" t="s">
        <v>3</v>
      </c>
      <c r="C34" s="7" t="s">
        <v>3</v>
      </c>
      <c r="D34" s="7" t="s">
        <v>4</v>
      </c>
      <c r="E34" s="7" t="s">
        <v>5</v>
      </c>
      <c r="F34" s="7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6" t="s">
        <v>11</v>
      </c>
      <c r="L34" s="8" t="s">
        <v>12</v>
      </c>
    </row>
    <row r="35" spans="1:12" x14ac:dyDescent="0.2">
      <c r="A35" s="1" t="s">
        <v>13</v>
      </c>
      <c r="B35" s="1">
        <v>51655</v>
      </c>
      <c r="C35" s="1">
        <f>SUM(D35:F35)</f>
        <v>32160</v>
      </c>
      <c r="D35" s="1">
        <v>14158</v>
      </c>
      <c r="E35" s="1">
        <v>16659</v>
      </c>
      <c r="F35" s="1">
        <v>1343</v>
      </c>
      <c r="G35" s="1">
        <v>2800</v>
      </c>
      <c r="H35" s="1">
        <v>13810</v>
      </c>
      <c r="I35" s="1">
        <v>900</v>
      </c>
      <c r="J35" s="1">
        <v>510</v>
      </c>
      <c r="K35" s="1">
        <v>1151</v>
      </c>
      <c r="L35" s="1">
        <v>324</v>
      </c>
    </row>
    <row r="36" spans="1:12" x14ac:dyDescent="0.2">
      <c r="A36" s="1" t="s">
        <v>137</v>
      </c>
      <c r="B36" s="1">
        <v>27513</v>
      </c>
      <c r="C36" s="1">
        <f t="shared" si="0"/>
        <v>16149</v>
      </c>
      <c r="D36" s="1">
        <v>6662</v>
      </c>
      <c r="E36" s="1">
        <v>8593</v>
      </c>
      <c r="F36" s="1">
        <v>894</v>
      </c>
      <c r="G36" s="1">
        <v>744</v>
      </c>
      <c r="H36" s="1">
        <v>9055</v>
      </c>
      <c r="I36" s="1">
        <v>672</v>
      </c>
      <c r="J36" s="1">
        <v>174</v>
      </c>
      <c r="K36" s="1">
        <v>606</v>
      </c>
      <c r="L36" s="1">
        <v>114</v>
      </c>
    </row>
    <row r="37" spans="1:12" x14ac:dyDescent="0.2">
      <c r="A37" s="1" t="s">
        <v>138</v>
      </c>
      <c r="B37" s="1">
        <v>17570</v>
      </c>
      <c r="C37" s="1">
        <f t="shared" si="0"/>
        <v>12587</v>
      </c>
      <c r="D37" s="1">
        <v>6362</v>
      </c>
      <c r="E37" s="1">
        <v>5913</v>
      </c>
      <c r="F37" s="1">
        <v>312</v>
      </c>
      <c r="G37" s="1">
        <v>1127</v>
      </c>
      <c r="H37" s="1">
        <v>2998</v>
      </c>
      <c r="I37" s="1">
        <v>192</v>
      </c>
      <c r="J37" s="1">
        <v>180</v>
      </c>
      <c r="K37" s="1">
        <v>390</v>
      </c>
      <c r="L37" s="1">
        <v>96</v>
      </c>
    </row>
    <row r="38" spans="1:12" x14ac:dyDescent="0.2">
      <c r="A38" s="1" t="s">
        <v>139</v>
      </c>
      <c r="B38" s="1">
        <v>2015</v>
      </c>
      <c r="C38" s="1">
        <f t="shared" si="0"/>
        <v>1188</v>
      </c>
      <c r="D38" s="1">
        <v>564</v>
      </c>
      <c r="E38" s="1">
        <v>576</v>
      </c>
      <c r="F38" s="1">
        <v>48</v>
      </c>
      <c r="G38" s="1">
        <v>246</v>
      </c>
      <c r="H38" s="1">
        <v>480</v>
      </c>
      <c r="I38" s="1">
        <v>18</v>
      </c>
      <c r="J38" s="1">
        <v>24</v>
      </c>
      <c r="K38" s="1">
        <v>48</v>
      </c>
      <c r="L38" s="1">
        <v>12</v>
      </c>
    </row>
    <row r="39" spans="1:12" x14ac:dyDescent="0.2">
      <c r="A39" s="1" t="s">
        <v>140</v>
      </c>
      <c r="B39" s="1">
        <v>1715</v>
      </c>
      <c r="C39" s="1">
        <f t="shared" si="0"/>
        <v>690</v>
      </c>
      <c r="D39" s="1">
        <v>72</v>
      </c>
      <c r="E39" s="1">
        <v>552</v>
      </c>
      <c r="F39" s="1">
        <v>66</v>
      </c>
      <c r="G39" s="1">
        <v>12</v>
      </c>
      <c r="H39" s="1">
        <v>965</v>
      </c>
      <c r="I39" s="1">
        <v>6</v>
      </c>
      <c r="J39" s="1">
        <v>6</v>
      </c>
      <c r="K39" s="1">
        <v>30</v>
      </c>
      <c r="L39" s="1">
        <v>6</v>
      </c>
    </row>
    <row r="40" spans="1:12" x14ac:dyDescent="0.2">
      <c r="A40" s="1" t="s">
        <v>141</v>
      </c>
      <c r="B40" s="1">
        <v>2842</v>
      </c>
      <c r="C40" s="1">
        <f>SUM(D40:F40)</f>
        <v>1547</v>
      </c>
      <c r="D40" s="1">
        <v>498</v>
      </c>
      <c r="E40" s="1">
        <v>1025</v>
      </c>
      <c r="F40" s="1">
        <v>24</v>
      </c>
      <c r="G40" s="1">
        <v>672</v>
      </c>
      <c r="H40" s="1">
        <v>312</v>
      </c>
      <c r="I40" s="1">
        <v>12</v>
      </c>
      <c r="J40" s="1">
        <v>126</v>
      </c>
      <c r="K40" s="1">
        <v>78</v>
      </c>
      <c r="L40" s="1">
        <v>96</v>
      </c>
    </row>
    <row r="42" spans="1:12" x14ac:dyDescent="0.2">
      <c r="A42" s="1" t="s">
        <v>31</v>
      </c>
      <c r="B42" s="1">
        <v>25126</v>
      </c>
      <c r="C42" s="1">
        <f>SUM(D42:F42)</f>
        <v>15471</v>
      </c>
      <c r="D42" s="1">
        <v>6584</v>
      </c>
      <c r="E42" s="1">
        <v>8287</v>
      </c>
      <c r="F42" s="1">
        <v>600</v>
      </c>
      <c r="G42" s="1">
        <v>1271</v>
      </c>
      <c r="H42" s="1">
        <v>6926</v>
      </c>
      <c r="I42" s="1">
        <v>432</v>
      </c>
      <c r="J42" s="1">
        <v>282</v>
      </c>
      <c r="K42" s="1">
        <v>564</v>
      </c>
      <c r="L42" s="1">
        <v>180</v>
      </c>
    </row>
    <row r="43" spans="1:12" x14ac:dyDescent="0.2">
      <c r="A43" s="1" t="s">
        <v>137</v>
      </c>
      <c r="B43" s="1">
        <v>13846</v>
      </c>
      <c r="C43" s="1">
        <f t="shared" si="0"/>
        <v>8072</v>
      </c>
      <c r="D43" s="1">
        <v>3214</v>
      </c>
      <c r="E43" s="1">
        <v>4462</v>
      </c>
      <c r="F43" s="1">
        <v>396</v>
      </c>
      <c r="G43" s="1">
        <v>354</v>
      </c>
      <c r="H43" s="1">
        <v>4605</v>
      </c>
      <c r="I43" s="1">
        <v>354</v>
      </c>
      <c r="J43" s="1">
        <v>114</v>
      </c>
      <c r="K43" s="1">
        <v>288</v>
      </c>
      <c r="L43" s="1">
        <v>60</v>
      </c>
    </row>
    <row r="44" spans="1:12" x14ac:dyDescent="0.2">
      <c r="A44" s="1" t="s">
        <v>138</v>
      </c>
      <c r="B44" s="1">
        <v>8000</v>
      </c>
      <c r="C44" s="1">
        <f t="shared" si="0"/>
        <v>5726</v>
      </c>
      <c r="D44" s="1">
        <v>2860</v>
      </c>
      <c r="E44" s="1">
        <v>2740</v>
      </c>
      <c r="F44" s="1">
        <v>126</v>
      </c>
      <c r="G44" s="1">
        <v>468</v>
      </c>
      <c r="H44" s="1">
        <v>1397</v>
      </c>
      <c r="I44" s="1">
        <v>66</v>
      </c>
      <c r="J44" s="1">
        <v>90</v>
      </c>
      <c r="K44" s="1">
        <v>198</v>
      </c>
      <c r="L44" s="1">
        <v>54</v>
      </c>
    </row>
    <row r="45" spans="1:12" x14ac:dyDescent="0.2">
      <c r="A45" s="1" t="s">
        <v>139</v>
      </c>
      <c r="B45" s="1">
        <v>1019</v>
      </c>
      <c r="C45" s="1">
        <f t="shared" si="0"/>
        <v>606</v>
      </c>
      <c r="D45" s="1">
        <v>276</v>
      </c>
      <c r="E45" s="1">
        <v>300</v>
      </c>
      <c r="F45" s="1">
        <v>30</v>
      </c>
      <c r="G45" s="1">
        <v>96</v>
      </c>
      <c r="H45" s="1">
        <v>276</v>
      </c>
      <c r="I45" s="1">
        <v>12</v>
      </c>
      <c r="J45" s="1">
        <v>12</v>
      </c>
      <c r="K45" s="1">
        <v>12</v>
      </c>
      <c r="L45" s="1">
        <v>6</v>
      </c>
    </row>
    <row r="46" spans="1:12" x14ac:dyDescent="0.2">
      <c r="A46" s="1" t="s">
        <v>140</v>
      </c>
      <c r="B46" s="1">
        <v>935</v>
      </c>
      <c r="C46" s="1">
        <f t="shared" si="0"/>
        <v>378</v>
      </c>
      <c r="D46" s="1">
        <v>24</v>
      </c>
      <c r="E46" s="1">
        <v>324</v>
      </c>
      <c r="F46" s="1">
        <v>30</v>
      </c>
      <c r="G46" s="1">
        <v>12</v>
      </c>
      <c r="H46" s="1">
        <v>516</v>
      </c>
      <c r="I46" s="1">
        <v>0</v>
      </c>
      <c r="J46" s="1">
        <v>0</v>
      </c>
      <c r="K46" s="1">
        <v>24</v>
      </c>
      <c r="L46" s="1">
        <v>6</v>
      </c>
    </row>
    <row r="47" spans="1:12" x14ac:dyDescent="0.2">
      <c r="A47" s="1" t="s">
        <v>141</v>
      </c>
      <c r="B47" s="1">
        <v>1325</v>
      </c>
      <c r="C47" s="1">
        <f>SUM(D47:F47)</f>
        <v>690</v>
      </c>
      <c r="D47" s="1">
        <v>210</v>
      </c>
      <c r="E47" s="1">
        <v>462</v>
      </c>
      <c r="F47" s="1">
        <v>18</v>
      </c>
      <c r="G47" s="1">
        <v>342</v>
      </c>
      <c r="H47" s="1">
        <v>132</v>
      </c>
      <c r="I47" s="1">
        <v>0</v>
      </c>
      <c r="J47" s="1">
        <v>66</v>
      </c>
      <c r="K47" s="1">
        <v>42</v>
      </c>
      <c r="L47" s="1">
        <v>54</v>
      </c>
    </row>
    <row r="49" spans="1:12" x14ac:dyDescent="0.2">
      <c r="A49" s="1" t="s">
        <v>32</v>
      </c>
      <c r="B49" s="1">
        <v>26529</v>
      </c>
      <c r="C49" s="1">
        <f t="shared" ref="C49:C54" si="1">SUM(D49:F49)</f>
        <v>16689</v>
      </c>
      <c r="D49" s="1">
        <v>7574</v>
      </c>
      <c r="E49" s="1">
        <v>8371</v>
      </c>
      <c r="F49" s="1">
        <v>744</v>
      </c>
      <c r="G49" s="1">
        <v>1529</v>
      </c>
      <c r="H49" s="1">
        <v>6884</v>
      </c>
      <c r="I49" s="1">
        <v>468</v>
      </c>
      <c r="J49" s="1">
        <v>228</v>
      </c>
      <c r="K49" s="1">
        <v>588</v>
      </c>
      <c r="L49" s="1">
        <v>144</v>
      </c>
    </row>
    <row r="50" spans="1:12" x14ac:dyDescent="0.2">
      <c r="A50" s="1" t="s">
        <v>137</v>
      </c>
      <c r="B50" s="1">
        <v>13666</v>
      </c>
      <c r="C50" s="1">
        <f t="shared" si="1"/>
        <v>8078</v>
      </c>
      <c r="D50" s="1">
        <v>3448</v>
      </c>
      <c r="E50" s="1">
        <v>4132</v>
      </c>
      <c r="F50" s="1">
        <v>498</v>
      </c>
      <c r="G50" s="1">
        <v>390</v>
      </c>
      <c r="H50" s="1">
        <v>4450</v>
      </c>
      <c r="I50" s="1">
        <v>318</v>
      </c>
      <c r="J50" s="1">
        <v>60</v>
      </c>
      <c r="K50" s="1">
        <v>318</v>
      </c>
      <c r="L50" s="1">
        <v>54</v>
      </c>
    </row>
    <row r="51" spans="1:12" x14ac:dyDescent="0.2">
      <c r="A51" s="1" t="s">
        <v>138</v>
      </c>
      <c r="B51" s="1">
        <v>9571</v>
      </c>
      <c r="C51" s="1">
        <f t="shared" si="1"/>
        <v>6860</v>
      </c>
      <c r="D51" s="1">
        <v>3502</v>
      </c>
      <c r="E51" s="1">
        <v>3172</v>
      </c>
      <c r="F51" s="1">
        <v>186</v>
      </c>
      <c r="G51" s="1">
        <v>660</v>
      </c>
      <c r="H51" s="1">
        <v>1601</v>
      </c>
      <c r="I51" s="1">
        <v>126</v>
      </c>
      <c r="J51" s="1">
        <v>90</v>
      </c>
      <c r="K51" s="1">
        <v>192</v>
      </c>
      <c r="L51" s="1">
        <v>42</v>
      </c>
    </row>
    <row r="52" spans="1:12" x14ac:dyDescent="0.2">
      <c r="A52" s="1" t="s">
        <v>139</v>
      </c>
      <c r="B52" s="1">
        <v>995</v>
      </c>
      <c r="C52" s="1">
        <f t="shared" si="1"/>
        <v>582</v>
      </c>
      <c r="D52" s="1">
        <v>288</v>
      </c>
      <c r="E52" s="1">
        <v>276</v>
      </c>
      <c r="F52" s="1">
        <v>18</v>
      </c>
      <c r="G52" s="1">
        <v>150</v>
      </c>
      <c r="H52" s="1">
        <v>204</v>
      </c>
      <c r="I52" s="1">
        <v>6</v>
      </c>
      <c r="J52" s="1">
        <v>12</v>
      </c>
      <c r="K52" s="1">
        <v>36</v>
      </c>
      <c r="L52" s="1">
        <v>6</v>
      </c>
    </row>
    <row r="53" spans="1:12" x14ac:dyDescent="0.2">
      <c r="A53" s="1" t="s">
        <v>140</v>
      </c>
      <c r="B53" s="1">
        <v>780</v>
      </c>
      <c r="C53" s="1">
        <f t="shared" si="1"/>
        <v>312</v>
      </c>
      <c r="D53" s="1">
        <v>48</v>
      </c>
      <c r="E53" s="1">
        <v>228</v>
      </c>
      <c r="F53" s="1">
        <v>36</v>
      </c>
      <c r="G53" s="1">
        <v>0</v>
      </c>
      <c r="H53" s="1">
        <v>450</v>
      </c>
      <c r="I53" s="1">
        <v>6</v>
      </c>
      <c r="J53" s="1">
        <v>6</v>
      </c>
      <c r="K53" s="1">
        <v>6</v>
      </c>
      <c r="L53" s="1">
        <v>0</v>
      </c>
    </row>
    <row r="54" spans="1:12" x14ac:dyDescent="0.2">
      <c r="A54" s="1" t="s">
        <v>141</v>
      </c>
      <c r="B54" s="1">
        <v>1517</v>
      </c>
      <c r="C54" s="1">
        <f t="shared" si="1"/>
        <v>858</v>
      </c>
      <c r="D54" s="1">
        <v>288</v>
      </c>
      <c r="E54" s="1">
        <v>564</v>
      </c>
      <c r="F54" s="1">
        <v>6</v>
      </c>
      <c r="G54" s="1">
        <v>330</v>
      </c>
      <c r="H54" s="1">
        <v>180</v>
      </c>
      <c r="I54" s="1">
        <v>12</v>
      </c>
      <c r="J54" s="1">
        <v>60</v>
      </c>
      <c r="K54" s="1">
        <v>36</v>
      </c>
      <c r="L54" s="1">
        <v>42</v>
      </c>
    </row>
    <row r="55" spans="1:12" x14ac:dyDescent="0.2">
      <c r="A55" s="10" t="s">
        <v>33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</sheetData>
  <mergeCells count="2">
    <mergeCell ref="C2:F2"/>
    <mergeCell ref="C33:F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 of Tables</vt:lpstr>
      <vt:lpstr>BP-Age</vt:lpstr>
      <vt:lpstr>BP-Ethn</vt:lpstr>
      <vt:lpstr>BP-MS</vt:lpstr>
      <vt:lpstr>BP-Cit</vt:lpstr>
      <vt:lpstr>BP-Par</vt:lpstr>
      <vt:lpstr>BP-Ed</vt:lpstr>
      <vt:lpstr>BP-Res2010</vt:lpstr>
      <vt:lpstr>BP-Lang</vt:lpstr>
      <vt:lpstr>BP-Work</vt:lpstr>
      <vt:lpstr>BP-IO</vt:lpstr>
      <vt:lpstr>'BP-Age'!Print_Area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Birthplace</dc:title>
  <dc:subject>2015 American Samoa HIES by Birthplace</dc:subject>
  <dc:creator>Michael Levin</dc:creator>
  <cp:keywords>2015 American Samoa;2015 American Samoa HIES;2015 HIES</cp:keywords>
  <cp:lastModifiedBy>Brad</cp:lastModifiedBy>
  <dcterms:created xsi:type="dcterms:W3CDTF">2020-08-04T19:15:02Z</dcterms:created>
  <dcterms:modified xsi:type="dcterms:W3CDTF">2020-08-10T09:28:17Z</dcterms:modified>
</cp:coreProperties>
</file>