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ad\Desktop\Pacificweb\Tables\American Samoa\8-5-2020\html\"/>
    </mc:Choice>
  </mc:AlternateContent>
  <xr:revisionPtr revIDLastSave="0" documentId="8_{B10BE4C4-1FCB-4AAC-988D-A1095BA66FF9}" xr6:coauthVersionLast="45" xr6:coauthVersionMax="45" xr10:uidLastSave="{00000000-0000-0000-0000-000000000000}"/>
  <bookViews>
    <workbookView xWindow="-108" yWindow="-108" windowWidth="24792" windowHeight="13440" xr2:uid="{B56439DF-AFB2-48B0-B432-B163DF732B9A}"/>
  </bookViews>
  <sheets>
    <sheet name="List of Tables" sheetId="20" r:id="rId1"/>
    <sheet name="American Samoa 2015 HIES" sheetId="1" r:id="rId2"/>
    <sheet name="County-Age" sheetId="3" r:id="rId3"/>
    <sheet name="County-Eth-Relg" sheetId="4" r:id="rId4"/>
    <sheet name="County-BP" sheetId="6" r:id="rId5"/>
    <sheet name="County-Marital" sheetId="5" r:id="rId6"/>
    <sheet name="County-GenderBP" sheetId="7" r:id="rId7"/>
    <sheet name="County-Citiz" sheetId="8" r:id="rId8"/>
    <sheet name="County-MBP" sheetId="9" r:id="rId9"/>
    <sheet name="County-MFBP" sheetId="10" r:id="rId10"/>
    <sheet name="County-FBP" sheetId="11" r:id="rId11"/>
    <sheet name="County-Educ" sheetId="12" r:id="rId12"/>
    <sheet name="County-Res2010" sheetId="13" r:id="rId13"/>
    <sheet name="County-Residence" sheetId="14" r:id="rId14"/>
    <sheet name="County-Language" sheetId="15" r:id="rId15"/>
    <sheet name="County-work" sheetId="16" r:id="rId16"/>
    <sheet name="County-workplace" sheetId="17" r:id="rId17"/>
    <sheet name="County-OccInd" sheetId="18" r:id="rId18"/>
    <sheet name="County-COW" sheetId="19" r:id="rId19"/>
    <sheet name="Graphs" sheetId="2" r:id="rId2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25" i="20" l="1"/>
  <c r="A24" i="20"/>
  <c r="A23" i="20"/>
  <c r="A22" i="20"/>
  <c r="A21" i="20"/>
  <c r="A20" i="20"/>
  <c r="A19" i="20"/>
  <c r="A18" i="20"/>
  <c r="A17" i="20"/>
  <c r="A16" i="20"/>
  <c r="A15" i="20"/>
  <c r="A14" i="20"/>
  <c r="A13" i="20"/>
  <c r="A12" i="20"/>
  <c r="A11" i="20"/>
  <c r="A10" i="20"/>
  <c r="A9" i="20"/>
  <c r="A8" i="20"/>
  <c r="A7" i="20"/>
  <c r="J68" i="18" l="1"/>
  <c r="I68" i="18"/>
  <c r="H68" i="18"/>
  <c r="C68" i="18"/>
  <c r="B68" i="18"/>
  <c r="J67" i="18"/>
  <c r="I67" i="18"/>
  <c r="H67" i="18"/>
  <c r="G67" i="18"/>
  <c r="L66" i="18"/>
  <c r="J66" i="18"/>
  <c r="I66" i="18"/>
  <c r="H66" i="18"/>
  <c r="G66" i="18"/>
  <c r="C66" i="18"/>
  <c r="L59" i="18"/>
  <c r="L68" i="18" s="1"/>
  <c r="K59" i="18"/>
  <c r="K67" i="18" s="1"/>
  <c r="J59" i="18"/>
  <c r="I59" i="18"/>
  <c r="H59" i="18"/>
  <c r="G59" i="18"/>
  <c r="G68" i="18" s="1"/>
  <c r="F59" i="18"/>
  <c r="F66" i="18" s="1"/>
  <c r="E59" i="18"/>
  <c r="E66" i="18" s="1"/>
  <c r="D59" i="18"/>
  <c r="D66" i="18" s="1"/>
  <c r="C59" i="18"/>
  <c r="C67" i="18" s="1"/>
  <c r="B59" i="18"/>
  <c r="B66" i="18" s="1"/>
  <c r="L20" i="15"/>
  <c r="K20" i="15"/>
  <c r="X16" i="15" s="1"/>
  <c r="J20" i="15"/>
  <c r="W16" i="15" s="1"/>
  <c r="I20" i="15"/>
  <c r="H20" i="15"/>
  <c r="U16" i="15" s="1"/>
  <c r="G20" i="15"/>
  <c r="T16" i="15" s="1"/>
  <c r="F20" i="15"/>
  <c r="S16" i="15" s="1"/>
  <c r="E20" i="15"/>
  <c r="R16" i="15" s="1"/>
  <c r="D20" i="15"/>
  <c r="C20" i="15"/>
  <c r="B20" i="15"/>
  <c r="Y16" i="15"/>
  <c r="V16" i="15"/>
  <c r="Q16" i="15"/>
  <c r="P16" i="15"/>
  <c r="O16" i="15"/>
  <c r="Y15" i="15"/>
  <c r="X15" i="15"/>
  <c r="W15" i="15"/>
  <c r="V15" i="15"/>
  <c r="U15" i="15"/>
  <c r="T15" i="15"/>
  <c r="S15" i="15"/>
  <c r="R15" i="15"/>
  <c r="Q15" i="15"/>
  <c r="P15" i="15"/>
  <c r="O15" i="15"/>
  <c r="Y14" i="15"/>
  <c r="X14" i="15"/>
  <c r="W14" i="15"/>
  <c r="V14" i="15"/>
  <c r="U14" i="15"/>
  <c r="T14" i="15"/>
  <c r="S14" i="15"/>
  <c r="R14" i="15"/>
  <c r="Q14" i="15"/>
  <c r="P14" i="15"/>
  <c r="O14" i="15"/>
  <c r="L9" i="13"/>
  <c r="K9" i="13"/>
  <c r="J9" i="13"/>
  <c r="I9" i="13"/>
  <c r="H9" i="13"/>
  <c r="G9" i="13"/>
  <c r="F9" i="13"/>
  <c r="E9" i="13"/>
  <c r="D9" i="13"/>
  <c r="C9" i="13"/>
  <c r="B9" i="13"/>
  <c r="J91" i="12"/>
  <c r="H91" i="12"/>
  <c r="H90" i="12" s="1"/>
  <c r="H89" i="12" s="1"/>
  <c r="H88" i="12" s="1"/>
  <c r="H87" i="12" s="1"/>
  <c r="H86" i="12" s="1"/>
  <c r="H85" i="12" s="1"/>
  <c r="H84" i="12" s="1"/>
  <c r="E91" i="12"/>
  <c r="E90" i="12" s="1"/>
  <c r="J90" i="12"/>
  <c r="J89" i="12"/>
  <c r="J88" i="12" s="1"/>
  <c r="J87" i="12" s="1"/>
  <c r="L68" i="12"/>
  <c r="K68" i="12"/>
  <c r="J68" i="12"/>
  <c r="I68" i="12"/>
  <c r="H68" i="12"/>
  <c r="G68" i="12"/>
  <c r="F68" i="12"/>
  <c r="E68" i="12"/>
  <c r="D68" i="12"/>
  <c r="C68" i="12"/>
  <c r="C91" i="12" s="1"/>
  <c r="B68" i="12"/>
  <c r="L34" i="12"/>
  <c r="K34" i="12"/>
  <c r="J34" i="12"/>
  <c r="I34" i="12"/>
  <c r="H34" i="12"/>
  <c r="G34" i="12"/>
  <c r="F34" i="12"/>
  <c r="E34" i="12"/>
  <c r="D34" i="12"/>
  <c r="C34" i="12"/>
  <c r="B34" i="12"/>
  <c r="L33" i="12"/>
  <c r="K33" i="12"/>
  <c r="J33" i="12"/>
  <c r="I33" i="12"/>
  <c r="H33" i="12"/>
  <c r="G33" i="12"/>
  <c r="F33" i="12"/>
  <c r="E33" i="12"/>
  <c r="D33" i="12"/>
  <c r="C33" i="12"/>
  <c r="B33" i="12"/>
  <c r="AG85" i="3"/>
  <c r="AF85" i="3"/>
  <c r="AE85" i="3"/>
  <c r="AD85" i="3"/>
  <c r="AC85" i="3"/>
  <c r="AB85" i="3"/>
  <c r="AA85" i="3"/>
  <c r="Z85" i="3"/>
  <c r="Y85" i="3"/>
  <c r="X85" i="3"/>
  <c r="T85" i="3"/>
  <c r="L85" i="3"/>
  <c r="K85" i="3"/>
  <c r="J85" i="3"/>
  <c r="I85" i="3"/>
  <c r="H85" i="3"/>
  <c r="G85" i="3"/>
  <c r="F85" i="3"/>
  <c r="E85" i="3"/>
  <c r="D85" i="3"/>
  <c r="C85" i="3"/>
  <c r="B85" i="3"/>
  <c r="AG84" i="3"/>
  <c r="AF84" i="3"/>
  <c r="AE84" i="3"/>
  <c r="AD84" i="3"/>
  <c r="AC84" i="3"/>
  <c r="AB84" i="3"/>
  <c r="AA84" i="3"/>
  <c r="Z84" i="3"/>
  <c r="Y84" i="3"/>
  <c r="X84" i="3"/>
  <c r="T84" i="3"/>
  <c r="L84" i="3"/>
  <c r="K84" i="3"/>
  <c r="J84" i="3"/>
  <c r="I84" i="3"/>
  <c r="H84" i="3"/>
  <c r="G84" i="3"/>
  <c r="F84" i="3"/>
  <c r="E84" i="3"/>
  <c r="D84" i="3"/>
  <c r="C84" i="3"/>
  <c r="B84" i="3"/>
  <c r="AG83" i="3"/>
  <c r="AF83" i="3"/>
  <c r="AE83" i="3"/>
  <c r="AD83" i="3"/>
  <c r="AC83" i="3"/>
  <c r="AB83" i="3"/>
  <c r="AA83" i="3"/>
  <c r="Z83" i="3"/>
  <c r="Y83" i="3"/>
  <c r="X83" i="3"/>
  <c r="T83" i="3"/>
  <c r="L83" i="3"/>
  <c r="K83" i="3"/>
  <c r="J83" i="3"/>
  <c r="I83" i="3"/>
  <c r="H83" i="3"/>
  <c r="G83" i="3"/>
  <c r="F83" i="3"/>
  <c r="E83" i="3"/>
  <c r="D83" i="3"/>
  <c r="C83" i="3"/>
  <c r="B83" i="3"/>
  <c r="AG82" i="3"/>
  <c r="AF82" i="3"/>
  <c r="AE82" i="3"/>
  <c r="AD82" i="3"/>
  <c r="AC82" i="3"/>
  <c r="AB82" i="3"/>
  <c r="AA82" i="3"/>
  <c r="Z82" i="3"/>
  <c r="Y82" i="3"/>
  <c r="X82" i="3"/>
  <c r="T82" i="3"/>
  <c r="L82" i="3"/>
  <c r="K82" i="3"/>
  <c r="J82" i="3"/>
  <c r="I82" i="3"/>
  <c r="H82" i="3"/>
  <c r="G82" i="3"/>
  <c r="F82" i="3"/>
  <c r="E82" i="3"/>
  <c r="D82" i="3"/>
  <c r="C82" i="3"/>
  <c r="B82" i="3"/>
  <c r="AG81" i="3"/>
  <c r="AF81" i="3"/>
  <c r="AE81" i="3"/>
  <c r="AD81" i="3"/>
  <c r="AC81" i="3"/>
  <c r="AB81" i="3"/>
  <c r="AA81" i="3"/>
  <c r="Z81" i="3"/>
  <c r="Y81" i="3"/>
  <c r="X81" i="3"/>
  <c r="T81" i="3"/>
  <c r="L81" i="3"/>
  <c r="K81" i="3"/>
  <c r="J81" i="3"/>
  <c r="I81" i="3"/>
  <c r="H81" i="3"/>
  <c r="G81" i="3"/>
  <c r="F81" i="3"/>
  <c r="E81" i="3"/>
  <c r="D81" i="3"/>
  <c r="C81" i="3"/>
  <c r="B81" i="3"/>
  <c r="AG80" i="3"/>
  <c r="AF80" i="3"/>
  <c r="AE80" i="3"/>
  <c r="AD80" i="3"/>
  <c r="AC80" i="3"/>
  <c r="AB80" i="3"/>
  <c r="AA80" i="3"/>
  <c r="Z80" i="3"/>
  <c r="Y80" i="3"/>
  <c r="X80" i="3"/>
  <c r="T80" i="3"/>
  <c r="L80" i="3"/>
  <c r="K80" i="3"/>
  <c r="J80" i="3"/>
  <c r="I80" i="3"/>
  <c r="H80" i="3"/>
  <c r="G80" i="3"/>
  <c r="F80" i="3"/>
  <c r="E80" i="3"/>
  <c r="D80" i="3"/>
  <c r="C80" i="3"/>
  <c r="B80" i="3"/>
  <c r="AG79" i="3"/>
  <c r="AF79" i="3"/>
  <c r="AE79" i="3"/>
  <c r="AD79" i="3"/>
  <c r="AC79" i="3"/>
  <c r="AB79" i="3"/>
  <c r="AA79" i="3"/>
  <c r="Z79" i="3"/>
  <c r="Y79" i="3"/>
  <c r="X79" i="3"/>
  <c r="T79" i="3"/>
  <c r="L79" i="3"/>
  <c r="K79" i="3"/>
  <c r="J79" i="3"/>
  <c r="I79" i="3"/>
  <c r="H79" i="3"/>
  <c r="G79" i="3"/>
  <c r="F79" i="3"/>
  <c r="E79" i="3"/>
  <c r="D79" i="3"/>
  <c r="C79" i="3"/>
  <c r="B79" i="3"/>
  <c r="AG78" i="3"/>
  <c r="AF78" i="3"/>
  <c r="AE78" i="3"/>
  <c r="AD78" i="3"/>
  <c r="AC78" i="3"/>
  <c r="AB78" i="3"/>
  <c r="AA78" i="3"/>
  <c r="Z78" i="3"/>
  <c r="Y78" i="3"/>
  <c r="X78" i="3"/>
  <c r="T78" i="3"/>
  <c r="L78" i="3"/>
  <c r="K78" i="3"/>
  <c r="J78" i="3"/>
  <c r="I78" i="3"/>
  <c r="H78" i="3"/>
  <c r="G78" i="3"/>
  <c r="F78" i="3"/>
  <c r="E78" i="3"/>
  <c r="D78" i="3"/>
  <c r="C78" i="3"/>
  <c r="B78" i="3"/>
  <c r="AG77" i="3"/>
  <c r="AF77" i="3"/>
  <c r="AE77" i="3"/>
  <c r="AD77" i="3"/>
  <c r="AC77" i="3"/>
  <c r="AB77" i="3"/>
  <c r="AA77" i="3"/>
  <c r="Z77" i="3"/>
  <c r="Y77" i="3"/>
  <c r="X77" i="3"/>
  <c r="T77" i="3"/>
  <c r="L77" i="3"/>
  <c r="K77" i="3"/>
  <c r="J77" i="3"/>
  <c r="I77" i="3"/>
  <c r="H77" i="3"/>
  <c r="G77" i="3"/>
  <c r="F77" i="3"/>
  <c r="E77" i="3"/>
  <c r="D77" i="3"/>
  <c r="C77" i="3"/>
  <c r="B77" i="3"/>
  <c r="AG76" i="3"/>
  <c r="AF76" i="3"/>
  <c r="AE76" i="3"/>
  <c r="AD76" i="3"/>
  <c r="AC76" i="3"/>
  <c r="AB76" i="3"/>
  <c r="AA76" i="3"/>
  <c r="Z76" i="3"/>
  <c r="Y76" i="3"/>
  <c r="X76" i="3"/>
  <c r="T76" i="3"/>
  <c r="L76" i="3"/>
  <c r="K76" i="3"/>
  <c r="J76" i="3"/>
  <c r="I76" i="3"/>
  <c r="H76" i="3"/>
  <c r="G76" i="3"/>
  <c r="F76" i="3"/>
  <c r="E76" i="3"/>
  <c r="D76" i="3"/>
  <c r="C76" i="3"/>
  <c r="B76" i="3"/>
  <c r="AG75" i="3"/>
  <c r="AF75" i="3"/>
  <c r="AE75" i="3"/>
  <c r="AD75" i="3"/>
  <c r="AC75" i="3"/>
  <c r="AB75" i="3"/>
  <c r="AA75" i="3"/>
  <c r="Z75" i="3"/>
  <c r="Y75" i="3"/>
  <c r="X75" i="3"/>
  <c r="T75" i="3"/>
  <c r="L75" i="3"/>
  <c r="K75" i="3"/>
  <c r="J75" i="3"/>
  <c r="I75" i="3"/>
  <c r="H75" i="3"/>
  <c r="G75" i="3"/>
  <c r="F75" i="3"/>
  <c r="E75" i="3"/>
  <c r="D75" i="3"/>
  <c r="C75" i="3"/>
  <c r="B75" i="3"/>
  <c r="AG74" i="3"/>
  <c r="AF74" i="3"/>
  <c r="AE74" i="3"/>
  <c r="AD74" i="3"/>
  <c r="AC74" i="3"/>
  <c r="AB74" i="3"/>
  <c r="AA74" i="3"/>
  <c r="Z74" i="3"/>
  <c r="Y74" i="3"/>
  <c r="X74" i="3"/>
  <c r="T74" i="3"/>
  <c r="L74" i="3"/>
  <c r="K74" i="3"/>
  <c r="J74" i="3"/>
  <c r="I74" i="3"/>
  <c r="H74" i="3"/>
  <c r="G74" i="3"/>
  <c r="F74" i="3"/>
  <c r="E74" i="3"/>
  <c r="D74" i="3"/>
  <c r="C74" i="3"/>
  <c r="B74" i="3"/>
  <c r="AG73" i="3"/>
  <c r="AF73" i="3"/>
  <c r="AE73" i="3"/>
  <c r="AD73" i="3"/>
  <c r="AC73" i="3"/>
  <c r="AB73" i="3"/>
  <c r="AA73" i="3"/>
  <c r="Z73" i="3"/>
  <c r="Y73" i="3"/>
  <c r="X73" i="3"/>
  <c r="T73" i="3"/>
  <c r="L73" i="3"/>
  <c r="K73" i="3"/>
  <c r="J73" i="3"/>
  <c r="I73" i="3"/>
  <c r="H73" i="3"/>
  <c r="G73" i="3"/>
  <c r="F73" i="3"/>
  <c r="E73" i="3"/>
  <c r="D73" i="3"/>
  <c r="C73" i="3"/>
  <c r="B73" i="3"/>
  <c r="AG72" i="3"/>
  <c r="AF72" i="3"/>
  <c r="AE72" i="3"/>
  <c r="AD72" i="3"/>
  <c r="AC72" i="3"/>
  <c r="AB72" i="3"/>
  <c r="AA72" i="3"/>
  <c r="Z72" i="3"/>
  <c r="Y72" i="3"/>
  <c r="X72" i="3"/>
  <c r="T72" i="3"/>
  <c r="L72" i="3"/>
  <c r="K72" i="3"/>
  <c r="J72" i="3"/>
  <c r="I72" i="3"/>
  <c r="H72" i="3"/>
  <c r="G72" i="3"/>
  <c r="F72" i="3"/>
  <c r="E72" i="3"/>
  <c r="D72" i="3"/>
  <c r="C72" i="3"/>
  <c r="B72" i="3"/>
  <c r="AG71" i="3"/>
  <c r="AF71" i="3"/>
  <c r="AE71" i="3"/>
  <c r="AD71" i="3"/>
  <c r="AC71" i="3"/>
  <c r="AB71" i="3"/>
  <c r="AA71" i="3"/>
  <c r="Z71" i="3"/>
  <c r="Y71" i="3"/>
  <c r="X71" i="3"/>
  <c r="T71" i="3"/>
  <c r="L71" i="3"/>
  <c r="K71" i="3"/>
  <c r="J71" i="3"/>
  <c r="I71" i="3"/>
  <c r="H71" i="3"/>
  <c r="G71" i="3"/>
  <c r="F71" i="3"/>
  <c r="E71" i="3"/>
  <c r="D71" i="3"/>
  <c r="C71" i="3"/>
  <c r="B71" i="3"/>
  <c r="AG70" i="3"/>
  <c r="AF70" i="3"/>
  <c r="AE70" i="3"/>
  <c r="AD70" i="3"/>
  <c r="AC70" i="3"/>
  <c r="AB70" i="3"/>
  <c r="AA70" i="3"/>
  <c r="Z70" i="3"/>
  <c r="Y70" i="3"/>
  <c r="X70" i="3"/>
  <c r="T70" i="3"/>
  <c r="L70" i="3"/>
  <c r="K70" i="3"/>
  <c r="J70" i="3"/>
  <c r="I70" i="3"/>
  <c r="H70" i="3"/>
  <c r="G70" i="3"/>
  <c r="F70" i="3"/>
  <c r="E70" i="3"/>
  <c r="D70" i="3"/>
  <c r="C70" i="3"/>
  <c r="B70" i="3"/>
  <c r="W64" i="3"/>
  <c r="V64" i="3"/>
  <c r="U64" i="3"/>
  <c r="V63" i="3"/>
  <c r="U63" i="3"/>
  <c r="W63" i="3" s="1"/>
  <c r="V62" i="3"/>
  <c r="U62" i="3"/>
  <c r="W62" i="3" s="1"/>
  <c r="V61" i="3"/>
  <c r="U61" i="3"/>
  <c r="W61" i="3" s="1"/>
  <c r="W60" i="3"/>
  <c r="V60" i="3"/>
  <c r="U60" i="3"/>
  <c r="V59" i="3"/>
  <c r="U59" i="3"/>
  <c r="W59" i="3" s="1"/>
  <c r="V58" i="3"/>
  <c r="U58" i="3"/>
  <c r="W58" i="3" s="1"/>
  <c r="V57" i="3"/>
  <c r="U57" i="3"/>
  <c r="W57" i="3" s="1"/>
  <c r="W56" i="3"/>
  <c r="V56" i="3"/>
  <c r="U56" i="3"/>
  <c r="V55" i="3"/>
  <c r="U55" i="3"/>
  <c r="W55" i="3" s="1"/>
  <c r="V54" i="3"/>
  <c r="U54" i="3"/>
  <c r="W54" i="3" s="1"/>
  <c r="V53" i="3"/>
  <c r="U53" i="3"/>
  <c r="W53" i="3" s="1"/>
  <c r="W52" i="3"/>
  <c r="V52" i="3"/>
  <c r="U52" i="3"/>
  <c r="V51" i="3"/>
  <c r="U51" i="3"/>
  <c r="W51" i="3" s="1"/>
  <c r="V50" i="3"/>
  <c r="U50" i="3"/>
  <c r="W50" i="3" s="1"/>
  <c r="V49" i="3"/>
  <c r="U49" i="3"/>
  <c r="W49" i="3" s="1"/>
  <c r="W48" i="3"/>
  <c r="V48" i="3"/>
  <c r="U48" i="3"/>
  <c r="V42" i="3"/>
  <c r="U42" i="3"/>
  <c r="W42" i="3" s="1"/>
  <c r="V41" i="3"/>
  <c r="U41" i="3"/>
  <c r="W41" i="3" s="1"/>
  <c r="V40" i="3"/>
  <c r="U40" i="3"/>
  <c r="W40" i="3" s="1"/>
  <c r="W39" i="3"/>
  <c r="V39" i="3"/>
  <c r="U39" i="3"/>
  <c r="V38" i="3"/>
  <c r="U38" i="3"/>
  <c r="W38" i="3" s="1"/>
  <c r="V37" i="3"/>
  <c r="U37" i="3"/>
  <c r="W37" i="3" s="1"/>
  <c r="V36" i="3"/>
  <c r="U36" i="3"/>
  <c r="W36" i="3" s="1"/>
  <c r="W35" i="3"/>
  <c r="V35" i="3"/>
  <c r="U35" i="3"/>
  <c r="V34" i="3"/>
  <c r="U34" i="3"/>
  <c r="W34" i="3" s="1"/>
  <c r="V33" i="3"/>
  <c r="U33" i="3"/>
  <c r="W33" i="3" s="1"/>
  <c r="V32" i="3"/>
  <c r="U32" i="3"/>
  <c r="W32" i="3" s="1"/>
  <c r="W31" i="3"/>
  <c r="V31" i="3"/>
  <c r="U31" i="3"/>
  <c r="V30" i="3"/>
  <c r="U30" i="3"/>
  <c r="W30" i="3" s="1"/>
  <c r="V29" i="3"/>
  <c r="U29" i="3"/>
  <c r="W29" i="3" s="1"/>
  <c r="V28" i="3"/>
  <c r="U28" i="3"/>
  <c r="W28" i="3" s="1"/>
  <c r="W27" i="3"/>
  <c r="V27" i="3"/>
  <c r="U27" i="3"/>
  <c r="V26" i="3"/>
  <c r="U26" i="3"/>
  <c r="W26" i="3" s="1"/>
  <c r="V20" i="3"/>
  <c r="U20" i="3"/>
  <c r="W20" i="3" s="1"/>
  <c r="V19" i="3"/>
  <c r="U19" i="3"/>
  <c r="W19" i="3" s="1"/>
  <c r="W18" i="3"/>
  <c r="V18" i="3"/>
  <c r="U18" i="3"/>
  <c r="V17" i="3"/>
  <c r="U17" i="3"/>
  <c r="W17" i="3" s="1"/>
  <c r="V16" i="3"/>
  <c r="U16" i="3"/>
  <c r="W16" i="3" s="1"/>
  <c r="V15" i="3"/>
  <c r="U15" i="3"/>
  <c r="W15" i="3" s="1"/>
  <c r="W14" i="3"/>
  <c r="V14" i="3"/>
  <c r="U14" i="3"/>
  <c r="V13" i="3"/>
  <c r="U13" i="3"/>
  <c r="W13" i="3" s="1"/>
  <c r="V12" i="3"/>
  <c r="U12" i="3"/>
  <c r="W12" i="3" s="1"/>
  <c r="V11" i="3"/>
  <c r="U11" i="3"/>
  <c r="W11" i="3" s="1"/>
  <c r="W10" i="3"/>
  <c r="V10" i="3"/>
  <c r="U10" i="3"/>
  <c r="V9" i="3"/>
  <c r="U9" i="3"/>
  <c r="W9" i="3" s="1"/>
  <c r="V8" i="3"/>
  <c r="U8" i="3"/>
  <c r="W8" i="3" s="1"/>
  <c r="V7" i="3"/>
  <c r="U7" i="3"/>
  <c r="W7" i="3" s="1"/>
  <c r="W6" i="3"/>
  <c r="V6" i="3"/>
  <c r="U6" i="3"/>
  <c r="V5" i="3"/>
  <c r="U5" i="3"/>
  <c r="W5" i="3" s="1"/>
  <c r="V4" i="3"/>
  <c r="U4" i="3"/>
  <c r="W4" i="3" s="1"/>
  <c r="L7" i="2"/>
  <c r="K7" i="2"/>
  <c r="J7" i="2"/>
  <c r="I7" i="2"/>
  <c r="H7" i="2"/>
  <c r="G7" i="2"/>
  <c r="F7" i="2"/>
  <c r="E7" i="2"/>
  <c r="D7" i="2"/>
  <c r="C7" i="2"/>
  <c r="B7" i="2"/>
  <c r="L7" i="1"/>
  <c r="K7" i="1"/>
  <c r="J7" i="1"/>
  <c r="I7" i="1"/>
  <c r="H7" i="1"/>
  <c r="G7" i="1"/>
  <c r="F7" i="1"/>
  <c r="E7" i="1"/>
  <c r="D7" i="1"/>
  <c r="C7" i="1"/>
  <c r="B7" i="1"/>
  <c r="E89" i="12" l="1"/>
  <c r="E88" i="12" s="1"/>
  <c r="E87" i="12" s="1"/>
  <c r="E86" i="12" s="1"/>
  <c r="E85" i="12" s="1"/>
  <c r="E84" i="12" s="1"/>
  <c r="E83" i="12" s="1"/>
  <c r="E82" i="12" s="1"/>
  <c r="E81" i="12" s="1"/>
  <c r="I85" i="12"/>
  <c r="J86" i="12"/>
  <c r="K68" i="18"/>
  <c r="E80" i="12"/>
  <c r="E79" i="12" s="1"/>
  <c r="E78" i="12" s="1"/>
  <c r="H83" i="12"/>
  <c r="H82" i="12" s="1"/>
  <c r="H81" i="12" s="1"/>
  <c r="H80" i="12" s="1"/>
  <c r="H79" i="12" s="1"/>
  <c r="H78" i="12" s="1"/>
  <c r="H77" i="12" s="1"/>
  <c r="H76" i="12" s="1"/>
  <c r="H75" i="12" s="1"/>
  <c r="H74" i="12" s="1"/>
  <c r="H73" i="12" s="1"/>
  <c r="H72" i="12" s="1"/>
  <c r="H71" i="12" s="1"/>
  <c r="H70" i="12" s="1"/>
  <c r="H69" i="12" s="1"/>
  <c r="I84" i="12"/>
  <c r="I83" i="12" s="1"/>
  <c r="I82" i="12" s="1"/>
  <c r="I81" i="12" s="1"/>
  <c r="I80" i="12" s="1"/>
  <c r="I79" i="12" s="1"/>
  <c r="I78" i="12" s="1"/>
  <c r="I77" i="12" s="1"/>
  <c r="I76" i="12" s="1"/>
  <c r="I75" i="12" s="1"/>
  <c r="I74" i="12" s="1"/>
  <c r="I73" i="12" s="1"/>
  <c r="I72" i="12" s="1"/>
  <c r="I71" i="12" s="1"/>
  <c r="I70" i="12" s="1"/>
  <c r="I69" i="12" s="1"/>
  <c r="J85" i="12"/>
  <c r="J84" i="12" s="1"/>
  <c r="J83" i="12" s="1"/>
  <c r="J82" i="12" s="1"/>
  <c r="J81" i="12" s="1"/>
  <c r="J80" i="12" s="1"/>
  <c r="J79" i="12" s="1"/>
  <c r="J78" i="12" s="1"/>
  <c r="J77" i="12" s="1"/>
  <c r="J76" i="12" s="1"/>
  <c r="J75" i="12" s="1"/>
  <c r="J74" i="12" s="1"/>
  <c r="J73" i="12" s="1"/>
  <c r="J72" i="12" s="1"/>
  <c r="J71" i="12" s="1"/>
  <c r="J70" i="12" s="1"/>
  <c r="J69" i="12" s="1"/>
  <c r="C90" i="12"/>
  <c r="C89" i="12" s="1"/>
  <c r="D91" i="12"/>
  <c r="D90" i="12" s="1"/>
  <c r="D89" i="12" s="1"/>
  <c r="K66" i="18"/>
  <c r="L67" i="18"/>
  <c r="C88" i="12"/>
  <c r="F91" i="12"/>
  <c r="B67" i="18"/>
  <c r="E77" i="12"/>
  <c r="E76" i="12" s="1"/>
  <c r="E75" i="12" s="1"/>
  <c r="E74" i="12" s="1"/>
  <c r="E73" i="12" s="1"/>
  <c r="E72" i="12" s="1"/>
  <c r="E71" i="12" s="1"/>
  <c r="E70" i="12" s="1"/>
  <c r="E69" i="12" s="1"/>
  <c r="C87" i="12"/>
  <c r="C86" i="12" s="1"/>
  <c r="D88" i="12"/>
  <c r="D87" i="12" s="1"/>
  <c r="D86" i="12" s="1"/>
  <c r="D85" i="12" s="1"/>
  <c r="D84" i="12" s="1"/>
  <c r="D83" i="12" s="1"/>
  <c r="D82" i="12" s="1"/>
  <c r="D81" i="12" s="1"/>
  <c r="D80" i="12" s="1"/>
  <c r="D79" i="12" s="1"/>
  <c r="D78" i="12" s="1"/>
  <c r="D77" i="12" s="1"/>
  <c r="D76" i="12" s="1"/>
  <c r="D75" i="12" s="1"/>
  <c r="D74" i="12" s="1"/>
  <c r="D73" i="12" s="1"/>
  <c r="D72" i="12" s="1"/>
  <c r="D71" i="12" s="1"/>
  <c r="D70" i="12" s="1"/>
  <c r="D69" i="12" s="1"/>
  <c r="F90" i="12"/>
  <c r="F89" i="12" s="1"/>
  <c r="F88" i="12" s="1"/>
  <c r="F87" i="12" s="1"/>
  <c r="F86" i="12" s="1"/>
  <c r="F85" i="12" s="1"/>
  <c r="F84" i="12" s="1"/>
  <c r="F83" i="12" s="1"/>
  <c r="F82" i="12" s="1"/>
  <c r="F81" i="12" s="1"/>
  <c r="F80" i="12" s="1"/>
  <c r="F79" i="12" s="1"/>
  <c r="F78" i="12" s="1"/>
  <c r="F77" i="12" s="1"/>
  <c r="F76" i="12" s="1"/>
  <c r="F75" i="12" s="1"/>
  <c r="F74" i="12" s="1"/>
  <c r="F73" i="12" s="1"/>
  <c r="F72" i="12" s="1"/>
  <c r="F71" i="12" s="1"/>
  <c r="F70" i="12" s="1"/>
  <c r="F69" i="12" s="1"/>
  <c r="G91" i="12"/>
  <c r="G90" i="12" s="1"/>
  <c r="G89" i="12" s="1"/>
  <c r="G88" i="12" s="1"/>
  <c r="G87" i="12" s="1"/>
  <c r="G86" i="12" s="1"/>
  <c r="G85" i="12" s="1"/>
  <c r="G84" i="12" s="1"/>
  <c r="G83" i="12" s="1"/>
  <c r="G82" i="12" s="1"/>
  <c r="G81" i="12" s="1"/>
  <c r="G80" i="12" s="1"/>
  <c r="G79" i="12" s="1"/>
  <c r="G78" i="12" s="1"/>
  <c r="G77" i="12" s="1"/>
  <c r="G76" i="12" s="1"/>
  <c r="G75" i="12" s="1"/>
  <c r="G74" i="12" s="1"/>
  <c r="G73" i="12" s="1"/>
  <c r="G72" i="12" s="1"/>
  <c r="G71" i="12" s="1"/>
  <c r="G70" i="12" s="1"/>
  <c r="G69" i="12" s="1"/>
  <c r="D68" i="18"/>
  <c r="D67" i="18"/>
  <c r="E68" i="18"/>
  <c r="C85" i="12"/>
  <c r="C84" i="12" s="1"/>
  <c r="C83" i="12" s="1"/>
  <c r="C82" i="12" s="1"/>
  <c r="C81" i="12" s="1"/>
  <c r="C80" i="12" s="1"/>
  <c r="C79" i="12" s="1"/>
  <c r="C78" i="12" s="1"/>
  <c r="C77" i="12" s="1"/>
  <c r="C76" i="12" s="1"/>
  <c r="C75" i="12" s="1"/>
  <c r="C74" i="12" s="1"/>
  <c r="C73" i="12" s="1"/>
  <c r="C72" i="12" s="1"/>
  <c r="C71" i="12" s="1"/>
  <c r="C70" i="12" s="1"/>
  <c r="C69" i="12" s="1"/>
  <c r="I91" i="12"/>
  <c r="I90" i="12" s="1"/>
  <c r="I89" i="12" s="1"/>
  <c r="I88" i="12" s="1"/>
  <c r="I87" i="12" s="1"/>
  <c r="E67" i="18"/>
  <c r="F68" i="18"/>
  <c r="F67" i="18"/>
  <c r="K91" i="12"/>
  <c r="K90" i="12"/>
  <c r="L91" i="12"/>
  <c r="K89" i="12"/>
  <c r="K88" i="12" s="1"/>
  <c r="K87" i="12" s="1"/>
  <c r="K86" i="12" s="1"/>
  <c r="K85" i="12" s="1"/>
  <c r="K84" i="12" s="1"/>
  <c r="K83" i="12" s="1"/>
  <c r="K82" i="12" s="1"/>
  <c r="K81" i="12" s="1"/>
  <c r="K80" i="12" s="1"/>
  <c r="K79" i="12" s="1"/>
  <c r="K78" i="12" s="1"/>
  <c r="K77" i="12" s="1"/>
  <c r="K76" i="12" s="1"/>
  <c r="K75" i="12" s="1"/>
  <c r="K74" i="12" s="1"/>
  <c r="K73" i="12" s="1"/>
  <c r="K72" i="12" s="1"/>
  <c r="K71" i="12" s="1"/>
  <c r="K70" i="12" s="1"/>
  <c r="K69" i="12" s="1"/>
  <c r="L90" i="12"/>
  <c r="L89" i="12" s="1"/>
  <c r="L88" i="12" s="1"/>
  <c r="L87" i="12" s="1"/>
  <c r="L86" i="12" s="1"/>
  <c r="L85" i="12" s="1"/>
  <c r="L84" i="12" s="1"/>
  <c r="L83" i="12" s="1"/>
  <c r="L82" i="12" s="1"/>
  <c r="L81" i="12" s="1"/>
  <c r="L80" i="12" s="1"/>
  <c r="L79" i="12" s="1"/>
  <c r="L78" i="12" s="1"/>
  <c r="L77" i="12" s="1"/>
  <c r="L76" i="12" s="1"/>
  <c r="L75" i="12" s="1"/>
  <c r="L74" i="12" s="1"/>
  <c r="L73" i="12" s="1"/>
  <c r="L72" i="12" s="1"/>
  <c r="L71" i="12" s="1"/>
  <c r="L70" i="12" s="1"/>
  <c r="L69" i="12" s="1"/>
  <c r="I86" i="12"/>
  <c r="B91" i="12"/>
  <c r="B90" i="12" s="1"/>
  <c r="B89" i="12" s="1"/>
  <c r="B88" i="12" s="1"/>
  <c r="B87" i="12" s="1"/>
  <c r="B86" i="12" s="1"/>
  <c r="B85" i="12" s="1"/>
  <c r="B84" i="12" s="1"/>
  <c r="B83" i="12" s="1"/>
  <c r="B82" i="12" s="1"/>
  <c r="B81" i="12" s="1"/>
  <c r="B80" i="12" s="1"/>
  <c r="B79" i="12" s="1"/>
  <c r="B78" i="12" s="1"/>
  <c r="B77" i="12" s="1"/>
  <c r="B76" i="12" s="1"/>
  <c r="B75" i="12" s="1"/>
  <c r="B74" i="12" s="1"/>
  <c r="B73" i="12" s="1"/>
  <c r="B72" i="12" s="1"/>
  <c r="B71" i="12" s="1"/>
  <c r="B70" i="12" s="1"/>
  <c r="B69" i="12" s="1"/>
</calcChain>
</file>

<file path=xl/sharedStrings.xml><?xml version="1.0" encoding="utf-8"?>
<sst xmlns="http://schemas.openxmlformats.org/spreadsheetml/2006/main" count="2519" uniqueCount="504">
  <si>
    <t>Maopu-</t>
  </si>
  <si>
    <t>Vai-</t>
  </si>
  <si>
    <t>Leala-</t>
  </si>
  <si>
    <t>Lea-</t>
  </si>
  <si>
    <t>Tua-</t>
  </si>
  <si>
    <t>Characteristics</t>
  </si>
  <si>
    <t>Total</t>
  </si>
  <si>
    <t>Ituau</t>
  </si>
  <si>
    <t>tasi</t>
  </si>
  <si>
    <t>Sa'aole</t>
  </si>
  <si>
    <t>Sua</t>
  </si>
  <si>
    <t>fanua</t>
  </si>
  <si>
    <t>taua</t>
  </si>
  <si>
    <t>sina</t>
  </si>
  <si>
    <t>latai</t>
  </si>
  <si>
    <t>lauta</t>
  </si>
  <si>
    <t>Manu'a</t>
  </si>
  <si>
    <t xml:space="preserve">     Total</t>
  </si>
  <si>
    <t>Males</t>
  </si>
  <si>
    <t>Females</t>
  </si>
  <si>
    <t>Sex ratio</t>
  </si>
  <si>
    <t>Median Age</t>
  </si>
  <si>
    <t>PERCENTS:</t>
  </si>
  <si>
    <t>Samoan</t>
  </si>
  <si>
    <t>Religion:</t>
  </si>
  <si>
    <t>CCCAS</t>
  </si>
  <si>
    <t>Catholic</t>
  </si>
  <si>
    <t>LDS _ Mormons</t>
  </si>
  <si>
    <t>Born in American Samoa</t>
  </si>
  <si>
    <t>In same house in 2010</t>
  </si>
  <si>
    <t>Education:</t>
  </si>
  <si>
    <t>High school graduates</t>
  </si>
  <si>
    <t>College graduates</t>
  </si>
  <si>
    <t>Language:</t>
  </si>
  <si>
    <t>Speaking only English</t>
  </si>
  <si>
    <t>Speaking Samoan</t>
  </si>
  <si>
    <t>In Labor Force</t>
  </si>
  <si>
    <t>Industry:</t>
  </si>
  <si>
    <t>Manufacturing</t>
  </si>
  <si>
    <t>Public Administration</t>
  </si>
  <si>
    <t>Education</t>
  </si>
  <si>
    <t>Class of Worker:</t>
  </si>
  <si>
    <t>Working for Private company</t>
  </si>
  <si>
    <t>Working in Am. Samoa Govt</t>
  </si>
  <si>
    <t>Source: Unpblished tables, 2015 American Samoa Household Income and Expenditures Survey</t>
  </si>
  <si>
    <t>Maoputasi</t>
  </si>
  <si>
    <t>Vaifanua</t>
  </si>
  <si>
    <t>Lealataua</t>
  </si>
  <si>
    <t>Leasina</t>
  </si>
  <si>
    <t>Tualatai</t>
  </si>
  <si>
    <t>Tualauta</t>
  </si>
  <si>
    <t>Population</t>
  </si>
  <si>
    <t>Working in American Samoa Government</t>
  </si>
  <si>
    <t>Table 1.1. Age by County, American Samoa: 2015</t>
  </si>
  <si>
    <t>Table     . Sex and Age by County, American Samoa: 2015</t>
  </si>
  <si>
    <t>Age</t>
  </si>
  <si>
    <t>Eastern</t>
  </si>
  <si>
    <t>Western</t>
  </si>
  <si>
    <t>less than 5</t>
  </si>
  <si>
    <t>5 to 9</t>
  </si>
  <si>
    <t>10 to 14</t>
  </si>
  <si>
    <t>15 to 19</t>
  </si>
  <si>
    <t>20 to 24</t>
  </si>
  <si>
    <t>25 to 29</t>
  </si>
  <si>
    <t>30 to 34</t>
  </si>
  <si>
    <t>35 to 39</t>
  </si>
  <si>
    <t>40 to 44</t>
  </si>
  <si>
    <t>45 to 49</t>
  </si>
  <si>
    <t>50 to 54</t>
  </si>
  <si>
    <t>55 to 59</t>
  </si>
  <si>
    <t>60 to 64</t>
  </si>
  <si>
    <t>65 to 74</t>
  </si>
  <si>
    <t>75 and over</t>
  </si>
  <si>
    <t>Median</t>
  </si>
  <si>
    <t>Source: 2015 American Samoa Household Income and Expenditures Survey</t>
  </si>
  <si>
    <t>Table 1.2. Age by County for Males, American Samoa: 2015</t>
  </si>
  <si>
    <t xml:space="preserve">   Males</t>
  </si>
  <si>
    <t>Table 1.3. Age by County for Females, American Samoa: 2015</t>
  </si>
  <si>
    <t xml:space="preserve">    Females</t>
  </si>
  <si>
    <t>Table 1.4. Sex Ratio by Age and County, American Samoa: 2015</t>
  </si>
  <si>
    <t>Table 1.5. Ethnicity by County, American Samoa: 2015</t>
  </si>
  <si>
    <t>Ethnicity</t>
  </si>
  <si>
    <t xml:space="preserve">        Total</t>
  </si>
  <si>
    <t xml:space="preserve">    Samoan</t>
  </si>
  <si>
    <t xml:space="preserve">    Tongan</t>
  </si>
  <si>
    <t xml:space="preserve">    Other Races</t>
  </si>
  <si>
    <t>Male</t>
  </si>
  <si>
    <t>Female</t>
  </si>
  <si>
    <t>Table 1.6. Religion by County, American Samoa: 2015</t>
  </si>
  <si>
    <t>Relition</t>
  </si>
  <si>
    <t>Methodist</t>
  </si>
  <si>
    <t>SDA</t>
  </si>
  <si>
    <t>Assembly of God</t>
  </si>
  <si>
    <t>Bahai</t>
  </si>
  <si>
    <t>Full Gospel</t>
  </si>
  <si>
    <t>Jehovah's Witnes</t>
  </si>
  <si>
    <t>Orthodox</t>
  </si>
  <si>
    <t>Jewish</t>
  </si>
  <si>
    <t>Pentecostal</t>
  </si>
  <si>
    <t>Nazarene</t>
  </si>
  <si>
    <t>Baptist</t>
  </si>
  <si>
    <t>Other religion</t>
  </si>
  <si>
    <t>No religion</t>
  </si>
  <si>
    <t>Table 1.7. Marital Status by County, American Samoa: 2015</t>
  </si>
  <si>
    <t>Marital Status</t>
  </si>
  <si>
    <t>Now married</t>
  </si>
  <si>
    <t>Separated</t>
  </si>
  <si>
    <t>Widowed</t>
  </si>
  <si>
    <t>DIvorced</t>
  </si>
  <si>
    <t>Never married</t>
  </si>
  <si>
    <t xml:space="preserve">    Males</t>
  </si>
  <si>
    <t>Afono</t>
  </si>
  <si>
    <t>Alega</t>
  </si>
  <si>
    <t>Alofau</t>
  </si>
  <si>
    <t>Amaua</t>
  </si>
  <si>
    <t>Amouli</t>
  </si>
  <si>
    <t>Anua</t>
  </si>
  <si>
    <t>Aoa</t>
  </si>
  <si>
    <t>Atuu</t>
  </si>
  <si>
    <t>Aua</t>
  </si>
  <si>
    <t>Auasi</t>
  </si>
  <si>
    <t>Aumi</t>
  </si>
  <si>
    <t>Aunuu</t>
  </si>
  <si>
    <t>Auto</t>
  </si>
  <si>
    <t>Avaio</t>
  </si>
  <si>
    <t>Fagaalu</t>
  </si>
  <si>
    <t>Fagaitua</t>
  </si>
  <si>
    <t>Faganeanea</t>
  </si>
  <si>
    <t>Fagasa</t>
  </si>
  <si>
    <t>Fagatogo</t>
  </si>
  <si>
    <t>Fatumafuti</t>
  </si>
  <si>
    <t>Lauliifou</t>
  </si>
  <si>
    <t>Lauliituai</t>
  </si>
  <si>
    <t>Leloaloa</t>
  </si>
  <si>
    <t>Lepua</t>
  </si>
  <si>
    <t>Masausi</t>
  </si>
  <si>
    <t>Masefau</t>
  </si>
  <si>
    <t>Matuu</t>
  </si>
  <si>
    <t>Nuuuli</t>
  </si>
  <si>
    <t>Onenoa</t>
  </si>
  <si>
    <t>Pagai</t>
  </si>
  <si>
    <t>Pago Pago</t>
  </si>
  <si>
    <t>Sailele</t>
  </si>
  <si>
    <t>Satala</t>
  </si>
  <si>
    <t>Tafananai</t>
  </si>
  <si>
    <t>Tula</t>
  </si>
  <si>
    <t>Utulei</t>
  </si>
  <si>
    <t>Utumea East</t>
  </si>
  <si>
    <t>Utusia</t>
  </si>
  <si>
    <t>Vatia</t>
  </si>
  <si>
    <t>Aasufou</t>
  </si>
  <si>
    <t>Aasutuai</t>
  </si>
  <si>
    <t>Afao</t>
  </si>
  <si>
    <t>Agagulu</t>
  </si>
  <si>
    <t>Alao</t>
  </si>
  <si>
    <t>Amaluia</t>
  </si>
  <si>
    <t>Amanave</t>
  </si>
  <si>
    <t>Aoloaufou</t>
  </si>
  <si>
    <t>Asili</t>
  </si>
  <si>
    <t>Fagalii</t>
  </si>
  <si>
    <t>Fagamalo</t>
  </si>
  <si>
    <t>Failolo</t>
  </si>
  <si>
    <t>Faleniu</t>
  </si>
  <si>
    <t>Futiga</t>
  </si>
  <si>
    <t>Iliili</t>
  </si>
  <si>
    <t>Leone</t>
  </si>
  <si>
    <t>Malaeimi</t>
  </si>
  <si>
    <t>Malaeloa</t>
  </si>
  <si>
    <t>Maloata</t>
  </si>
  <si>
    <t>Mapusagafou</t>
  </si>
  <si>
    <t>Mesepa</t>
  </si>
  <si>
    <t>Nua</t>
  </si>
  <si>
    <t>Pavaiai</t>
  </si>
  <si>
    <t>Poloa</t>
  </si>
  <si>
    <t>Seetaga</t>
  </si>
  <si>
    <t>Tafuna</t>
  </si>
  <si>
    <t>Taputimu</t>
  </si>
  <si>
    <t>Utumea West</t>
  </si>
  <si>
    <t>Vailoatai</t>
  </si>
  <si>
    <t>Vaitogi</t>
  </si>
  <si>
    <t>Lepuapua</t>
  </si>
  <si>
    <t>Tafeta</t>
  </si>
  <si>
    <t>Fagamutu</t>
  </si>
  <si>
    <t>Avau</t>
  </si>
  <si>
    <t>Fogagogo</t>
  </si>
  <si>
    <t>American Samoa</t>
  </si>
  <si>
    <t>Faleasao</t>
  </si>
  <si>
    <t>Leusoalii</t>
  </si>
  <si>
    <t>Luma</t>
  </si>
  <si>
    <t>Maia</t>
  </si>
  <si>
    <t>Ofu</t>
  </si>
  <si>
    <t>Olosega</t>
  </si>
  <si>
    <t>Sili</t>
  </si>
  <si>
    <t>Siufaga</t>
  </si>
  <si>
    <t>Swains</t>
  </si>
  <si>
    <t>Hawaii</t>
  </si>
  <si>
    <t>California</t>
  </si>
  <si>
    <t>United States - other</t>
  </si>
  <si>
    <t>Guam</t>
  </si>
  <si>
    <t>Northern Mariana</t>
  </si>
  <si>
    <t>Australia</t>
  </si>
  <si>
    <t>New Zealand</t>
  </si>
  <si>
    <t>Christmas Island</t>
  </si>
  <si>
    <t>Cook Islands</t>
  </si>
  <si>
    <t>Fiji</t>
  </si>
  <si>
    <t>French Polynesia</t>
  </si>
  <si>
    <t>Johnston Island</t>
  </si>
  <si>
    <t>Kiribati</t>
  </si>
  <si>
    <t>Marshall Islands</t>
  </si>
  <si>
    <t>Micronesia FSM</t>
  </si>
  <si>
    <t>Nauru</t>
  </si>
  <si>
    <t>New Caledonia</t>
  </si>
  <si>
    <t>Niue</t>
  </si>
  <si>
    <t>Norfolk Island</t>
  </si>
  <si>
    <t>Palau</t>
  </si>
  <si>
    <t>Papua New Guinea</t>
  </si>
  <si>
    <t>Pitcairn Island</t>
  </si>
  <si>
    <t>Phoenix Islands</t>
  </si>
  <si>
    <t>Samoa</t>
  </si>
  <si>
    <t>Solomon Islands</t>
  </si>
  <si>
    <t>Tokelau</t>
  </si>
  <si>
    <t>Tonga</t>
  </si>
  <si>
    <t>Tuvalu</t>
  </si>
  <si>
    <t>Vanuatu</t>
  </si>
  <si>
    <t>Wallis &amp; Futuna</t>
  </si>
  <si>
    <t>Yap</t>
  </si>
  <si>
    <t>Other Pacific</t>
  </si>
  <si>
    <t>Canada</t>
  </si>
  <si>
    <t>Mexico</t>
  </si>
  <si>
    <t>Central America</t>
  </si>
  <si>
    <t>South America</t>
  </si>
  <si>
    <t>Austria</t>
  </si>
  <si>
    <t>Belgium</t>
  </si>
  <si>
    <t>Denmark</t>
  </si>
  <si>
    <t>Eastern Europe</t>
  </si>
  <si>
    <t>Finland</t>
  </si>
  <si>
    <t>France</t>
  </si>
  <si>
    <t>Germany</t>
  </si>
  <si>
    <t>Italy</t>
  </si>
  <si>
    <t>Netherlands</t>
  </si>
  <si>
    <t>Norway</t>
  </si>
  <si>
    <t>Portugal</t>
  </si>
  <si>
    <t>Russia (USSR)</t>
  </si>
  <si>
    <t>Spain</t>
  </si>
  <si>
    <t>Sweden</t>
  </si>
  <si>
    <t>Switerland</t>
  </si>
  <si>
    <t>United Kingdom</t>
  </si>
  <si>
    <t>Other Europe</t>
  </si>
  <si>
    <t>Afghanistan</t>
  </si>
  <si>
    <t>Bangladesh</t>
  </si>
  <si>
    <t>Hong Kong</t>
  </si>
  <si>
    <t>India</t>
  </si>
  <si>
    <t>Indonesia</t>
  </si>
  <si>
    <t>Japan</t>
  </si>
  <si>
    <t>Korea</t>
  </si>
  <si>
    <t>Macau</t>
  </si>
  <si>
    <t>Malaysia</t>
  </si>
  <si>
    <t>Nepal</t>
  </si>
  <si>
    <t>Pakistan</t>
  </si>
  <si>
    <t>Philippines</t>
  </si>
  <si>
    <t>Republic China</t>
  </si>
  <si>
    <t>Singapore</t>
  </si>
  <si>
    <t>Sri Lanka</t>
  </si>
  <si>
    <t>Thailand</t>
  </si>
  <si>
    <t>Other Asia</t>
  </si>
  <si>
    <t>Africa</t>
  </si>
  <si>
    <t>Middle East</t>
  </si>
  <si>
    <t>Other</t>
  </si>
  <si>
    <t>Unknown</t>
  </si>
  <si>
    <t>Table 1.8. Sex and Birthplace by County</t>
  </si>
  <si>
    <t>Birthplace</t>
  </si>
  <si>
    <t xml:space="preserve">    Total</t>
  </si>
  <si>
    <t>USA</t>
  </si>
  <si>
    <t>Oth Pacific</t>
  </si>
  <si>
    <t>Asia</t>
  </si>
  <si>
    <t>Others</t>
  </si>
  <si>
    <t>Table 1.9. Citizenship by County, American Samoa: 2015</t>
  </si>
  <si>
    <t>Citizenship</t>
  </si>
  <si>
    <t>Born in US or US territory</t>
  </si>
  <si>
    <t>Born of US parents</t>
  </si>
  <si>
    <t>Naturalized AS citizen</t>
  </si>
  <si>
    <t>Non-citizen Green card</t>
  </si>
  <si>
    <t>Other non-citizen</t>
  </si>
  <si>
    <t>Table 1.10. Year Came to American Samoa by County, American Samoa: 2015</t>
  </si>
  <si>
    <t>Year moved to</t>
  </si>
  <si>
    <t>2005-2009</t>
  </si>
  <si>
    <t>2000-2004</t>
  </si>
  <si>
    <t>1995-1999</t>
  </si>
  <si>
    <t>1990-1994</t>
  </si>
  <si>
    <t>1985-1989</t>
  </si>
  <si>
    <t>1980-1984</t>
  </si>
  <si>
    <t>1970-1979</t>
  </si>
  <si>
    <t>1960-1969</t>
  </si>
  <si>
    <t>1950-1959</t>
  </si>
  <si>
    <t>1930-1949</t>
  </si>
  <si>
    <t>1900-1929</t>
  </si>
  <si>
    <t>NR</t>
  </si>
  <si>
    <t>Table 1.11. Reason for Migration by County, American Samoa: 2015</t>
  </si>
  <si>
    <t>Reason to</t>
  </si>
  <si>
    <t>migrate</t>
  </si>
  <si>
    <t>Employment</t>
  </si>
  <si>
    <t>Spouse of employed</t>
  </si>
  <si>
    <t>Dependent of employed</t>
  </si>
  <si>
    <t>Family subsistence</t>
  </si>
  <si>
    <t>Family business</t>
  </si>
  <si>
    <t>Missionary activities</t>
  </si>
  <si>
    <t>Medical reasons</t>
  </si>
  <si>
    <t>Visiting or vacation</t>
  </si>
  <si>
    <t>Other reason</t>
  </si>
  <si>
    <t>NA</t>
  </si>
  <si>
    <t>Table 1.12. Mother's Birthplace by County, American Samoa: 2015</t>
  </si>
  <si>
    <t>Mother's</t>
  </si>
  <si>
    <t>Table 1.13. Father's Birthplace by County, American Samoa: 2015</t>
  </si>
  <si>
    <t>Father's</t>
  </si>
  <si>
    <t>Table 1.14. Literacy by County, American Samoa: 2015</t>
  </si>
  <si>
    <t>Literacy</t>
  </si>
  <si>
    <t>Literate</t>
  </si>
  <si>
    <t>Illiterate</t>
  </si>
  <si>
    <t>Table 1.15. School Attendance by Country, American Samoa; 2015</t>
  </si>
  <si>
    <t>School</t>
  </si>
  <si>
    <t xml:space="preserve">       Educational attainment</t>
  </si>
  <si>
    <t>attendance</t>
  </si>
  <si>
    <t>None</t>
  </si>
  <si>
    <t>No has not attended</t>
  </si>
  <si>
    <t>Nursary school</t>
  </si>
  <si>
    <t>Yes public school or college</t>
  </si>
  <si>
    <t>Kindergarten</t>
  </si>
  <si>
    <t>Yes private school or college</t>
  </si>
  <si>
    <t>1st</t>
  </si>
  <si>
    <t>2nd</t>
  </si>
  <si>
    <t>3rd</t>
  </si>
  <si>
    <t>4th</t>
  </si>
  <si>
    <t>Table 1.16. Educational Attainment by County, American Samoa: 2015</t>
  </si>
  <si>
    <t>[Population 25 years and older]</t>
  </si>
  <si>
    <t>Educational</t>
  </si>
  <si>
    <t>attainment</t>
  </si>
  <si>
    <t>Less than 9th grade</t>
  </si>
  <si>
    <t>9th to 12th grade</t>
  </si>
  <si>
    <t>High school graduate</t>
  </si>
  <si>
    <t>Some college</t>
  </si>
  <si>
    <t>AA - academic</t>
  </si>
  <si>
    <t>AA - occupational</t>
  </si>
  <si>
    <t>BA</t>
  </si>
  <si>
    <t>MS or more</t>
  </si>
  <si>
    <t>HS grad (%)</t>
  </si>
  <si>
    <t>BA/BS (%)</t>
  </si>
  <si>
    <t>Table     . Educational Attainment by County, American Samoa: 2015</t>
  </si>
  <si>
    <t>5th</t>
  </si>
  <si>
    <t>6th</t>
  </si>
  <si>
    <t>7th</t>
  </si>
  <si>
    <t>8th</t>
  </si>
  <si>
    <t>9th</t>
  </si>
  <si>
    <t>10th</t>
  </si>
  <si>
    <t>11th</t>
  </si>
  <si>
    <t>12th</t>
  </si>
  <si>
    <t>MS</t>
  </si>
  <si>
    <t>Professional degree</t>
  </si>
  <si>
    <t>Phd</t>
  </si>
  <si>
    <t>Table 1.17. Residence in 2010 by Country, American Samoa: 2015</t>
  </si>
  <si>
    <t>Under 5 years old</t>
  </si>
  <si>
    <t>Yes</t>
  </si>
  <si>
    <t>No</t>
  </si>
  <si>
    <t>Table 9. Lived here 5 years ago, Residence in 2010 by County</t>
  </si>
  <si>
    <t xml:space="preserve">Residence </t>
  </si>
  <si>
    <t>in 2010</t>
  </si>
  <si>
    <t>Table 1.18. Residence in 2010 by County, American Samoa: 2015</t>
  </si>
  <si>
    <t>Residence</t>
  </si>
  <si>
    <t xml:space="preserve">     Males</t>
  </si>
  <si>
    <t>Table 1.19. Language Spoken at Home by County, American Samoa: 2015</t>
  </si>
  <si>
    <t>Language</t>
  </si>
  <si>
    <t>Spoken</t>
  </si>
  <si>
    <t xml:space="preserve">     Total, 5+ yrs</t>
  </si>
  <si>
    <t>English</t>
  </si>
  <si>
    <t>Tongan</t>
  </si>
  <si>
    <t>Philippines languages</t>
  </si>
  <si>
    <t>Other language</t>
  </si>
  <si>
    <t>Table 1.20. Frequency of English Speaking by County, American Samoa: 2015</t>
  </si>
  <si>
    <t xml:space="preserve">Frequency of </t>
  </si>
  <si>
    <t>Non-English</t>
  </si>
  <si>
    <t>Less or no English</t>
  </si>
  <si>
    <t>Equally often</t>
  </si>
  <si>
    <t>Yes more frequently than English</t>
  </si>
  <si>
    <t>Mostly or Only English</t>
  </si>
  <si>
    <t>Both equally often</t>
  </si>
  <si>
    <t>No less frequently than English</t>
  </si>
  <si>
    <t>Doesn't speak English</t>
  </si>
  <si>
    <t>English only</t>
  </si>
  <si>
    <t>Table 1.21. Tobacco Use by County, American Samoa: 2015</t>
  </si>
  <si>
    <t>Tobacco</t>
  </si>
  <si>
    <t>days</t>
  </si>
  <si>
    <t>No days</t>
  </si>
  <si>
    <t>1 - 6 days</t>
  </si>
  <si>
    <t>7 - 13 days</t>
  </si>
  <si>
    <t>14 - 20 days</t>
  </si>
  <si>
    <t>21 - 27 days</t>
  </si>
  <si>
    <t>28 - 31 days</t>
  </si>
  <si>
    <t>Table 1.22. Military Status by County, American Samoa: 2015</t>
  </si>
  <si>
    <t>Military Status</t>
  </si>
  <si>
    <t>Active duty now</t>
  </si>
  <si>
    <t>Previous active duty</t>
  </si>
  <si>
    <t>Reserves or National Guard</t>
  </si>
  <si>
    <t>Table 1.23. Work Last Week by County, American Samoa: 2015</t>
  </si>
  <si>
    <t>Work Last Week</t>
  </si>
  <si>
    <t>Paid work</t>
  </si>
  <si>
    <t xml:space="preserve">   Paid and no subsistence</t>
  </si>
  <si>
    <t xml:space="preserve">   Paid and subsistence</t>
  </si>
  <si>
    <t>Subsistence only</t>
  </si>
  <si>
    <t>No work</t>
  </si>
  <si>
    <t>Table 1.24. Hours of Work Last Week by County, American Samoa: 2015</t>
  </si>
  <si>
    <t>Hours of</t>
  </si>
  <si>
    <t>1 to 14 hours</t>
  </si>
  <si>
    <t>15 to 34 hours</t>
  </si>
  <si>
    <t>35 to 44 hours</t>
  </si>
  <si>
    <t>More than 44 hours</t>
  </si>
  <si>
    <t>Table 1.25. Layoff or Vacation by County, American Samoa: 2015</t>
  </si>
  <si>
    <t>Layoff or</t>
  </si>
  <si>
    <t>Vacation</t>
  </si>
  <si>
    <t>Yes, on layoff</t>
  </si>
  <si>
    <t>Yes, vacation</t>
  </si>
  <si>
    <t>Table 1.26. Looking for Work by County, American Samoa: 2015</t>
  </si>
  <si>
    <t>Looking</t>
  </si>
  <si>
    <t>for Work</t>
  </si>
  <si>
    <t>Looking for work</t>
  </si>
  <si>
    <t>Not looking for work</t>
  </si>
  <si>
    <t>Table    . Available to Work by County, American Samoa: 2015</t>
  </si>
  <si>
    <t>Available</t>
  </si>
  <si>
    <t>to Work</t>
  </si>
  <si>
    <t>Yes could have taken a job</t>
  </si>
  <si>
    <t>Table 12. Place of Work by County</t>
  </si>
  <si>
    <t>Table 1.27. Industry by County, American Samoa: 2015</t>
  </si>
  <si>
    <t>Industry</t>
  </si>
  <si>
    <t>Agriculture forestry fishing</t>
  </si>
  <si>
    <t>Mining</t>
  </si>
  <si>
    <t>Utilities</t>
  </si>
  <si>
    <t>Construction</t>
  </si>
  <si>
    <t>Wholesale trade</t>
  </si>
  <si>
    <t>Retail trade</t>
  </si>
  <si>
    <t>Transport and warehouse</t>
  </si>
  <si>
    <t>Information</t>
  </si>
  <si>
    <t>Finance and insurance</t>
  </si>
  <si>
    <t>Real estate rental leasing</t>
  </si>
  <si>
    <t>Professional scientific</t>
  </si>
  <si>
    <t>Management</t>
  </si>
  <si>
    <t>Health and social assistance</t>
  </si>
  <si>
    <t>Arts entertainment</t>
  </si>
  <si>
    <t>hotels and food</t>
  </si>
  <si>
    <t>other service</t>
  </si>
  <si>
    <t>public administration</t>
  </si>
  <si>
    <t>other/unknown</t>
  </si>
  <si>
    <t>Table 1.28. Occupation by County, American Samoa: 2015</t>
  </si>
  <si>
    <t>Occupation</t>
  </si>
  <si>
    <t>Business and finance</t>
  </si>
  <si>
    <t>Computer and math</t>
  </si>
  <si>
    <t>Architecture and engineer</t>
  </si>
  <si>
    <t>Life physical and social science</t>
  </si>
  <si>
    <t>Community and social service</t>
  </si>
  <si>
    <t>Legal</t>
  </si>
  <si>
    <t>Educa training library</t>
  </si>
  <si>
    <t>Arts design entertainment sports and media</t>
  </si>
  <si>
    <t>Health care practitioner</t>
  </si>
  <si>
    <t>Health care support</t>
  </si>
  <si>
    <t>Protective service</t>
  </si>
  <si>
    <t>Food preparation and serving</t>
  </si>
  <si>
    <t>Building and grounds maintenance</t>
  </si>
  <si>
    <t>Personal care and service</t>
  </si>
  <si>
    <t>Sales and related</t>
  </si>
  <si>
    <t>Office and admin support</t>
  </si>
  <si>
    <t>Farmining fishing forestry</t>
  </si>
  <si>
    <t>Construction and extraction</t>
  </si>
  <si>
    <t>Install repair maintain</t>
  </si>
  <si>
    <t>Production</t>
  </si>
  <si>
    <t>Transport and material moving</t>
  </si>
  <si>
    <t>Table 13. Industry, Occupation by County</t>
  </si>
  <si>
    <t xml:space="preserve">       Industry</t>
  </si>
  <si>
    <t xml:space="preserve">       Occupation</t>
  </si>
  <si>
    <t>Table 1.29. Class of Worker by County, American Samoa: 2015</t>
  </si>
  <si>
    <t>Class of Worker</t>
  </si>
  <si>
    <t>Private company</t>
  </si>
  <si>
    <t xml:space="preserve">        Percent</t>
  </si>
  <si>
    <t>American Samoa Government</t>
  </si>
  <si>
    <t>US/other government</t>
  </si>
  <si>
    <t>Self employed</t>
  </si>
  <si>
    <t>Working without pay</t>
  </si>
  <si>
    <t>Table 1.30. Paid Work Last Year by County, American Samoa: 2015</t>
  </si>
  <si>
    <t>Paid Work in 2014</t>
  </si>
  <si>
    <t>No work in 2014</t>
  </si>
  <si>
    <t>Work in 2014</t>
  </si>
  <si>
    <t xml:space="preserve">   Less than 14 weeks</t>
  </si>
  <si>
    <t xml:space="preserve">   14 to 26 weeks</t>
  </si>
  <si>
    <t xml:space="preserve">   27 to 39 weeks</t>
  </si>
  <si>
    <t xml:space="preserve">   40 to 49 weeks</t>
  </si>
  <si>
    <t xml:space="preserve">   50 to 52 weeks</t>
  </si>
  <si>
    <t>Usual hours worked in 2014</t>
  </si>
  <si>
    <t xml:space="preserve">   1 to 14 usual hours</t>
  </si>
  <si>
    <t xml:space="preserve">   15 to 34 usual hours</t>
  </si>
  <si>
    <t xml:space="preserve">   35 to 44 usual hours</t>
  </si>
  <si>
    <t xml:space="preserve">   More than 44 usual hours</t>
  </si>
  <si>
    <t>2015 American Samoa HIES by Counties</t>
  </si>
  <si>
    <t>List of Tables</t>
  </si>
  <si>
    <t>Table 1.10  . Mother's Birthplace by County, American Samoa: 2015</t>
  </si>
  <si>
    <t>Table  1   . Selected Population Characteristics by Country, American Samoa: 2015</t>
  </si>
  <si>
    <t>Table 1.6   . Village of Birth by County of Residence, American Samoa: 2015</t>
  </si>
  <si>
    <t>Table 1.11    Father's Birthplace by County, American Samoa: 2015</t>
  </si>
  <si>
    <t>Table   1.30. Graphs  . Selected Population Characteristics by Country, American Samoa: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</si>
</sst>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5" x14ac:knownFonts="1">
    <font>
      <sz val="11"/>
      <color theme="1"/>
      <name val="Calibri"/>
      <family val="2"/>
      <scheme val="minor"/>
    </font>
    <font>
      <sz val="8"/>
      <color theme="1"/>
      <name val="Times New Roman"/>
      <family val="1"/>
    </font>
    <font>
      <b/>
      <sz val="8"/>
      <color theme="1"/>
      <name val="Times New Roman"/>
      <family val="1"/>
    </font>
    <font>
      <sz val="2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9">
    <xf numFmtId="0" fontId="0" fillId="0" borderId="0" xfId="0"/>
    <xf numFmtId="0" fontId="1" fillId="0" borderId="0" xfId="0" applyFont="1"/>
    <xf numFmtId="0" fontId="1" fillId="0" borderId="1" xfId="0" applyFont="1" applyBorder="1"/>
    <xf numFmtId="3" fontId="1" fillId="0" borderId="2" xfId="0" applyNumberFormat="1" applyFont="1" applyBorder="1"/>
    <xf numFmtId="3" fontId="1" fillId="0" borderId="2" xfId="0" applyNumberFormat="1" applyFont="1" applyBorder="1" applyAlignment="1">
      <alignment horizontal="right"/>
    </xf>
    <xf numFmtId="3" fontId="1" fillId="0" borderId="3" xfId="0" applyNumberFormat="1" applyFont="1" applyBorder="1" applyAlignment="1">
      <alignment horizontal="right"/>
    </xf>
    <xf numFmtId="0" fontId="1" fillId="0" borderId="4" xfId="0" applyFont="1" applyBorder="1" applyAlignment="1">
      <alignment horizontal="left"/>
    </xf>
    <xf numFmtId="3" fontId="1" fillId="0" borderId="5" xfId="0" applyNumberFormat="1" applyFont="1" applyBorder="1" applyAlignment="1">
      <alignment horizontal="right"/>
    </xf>
    <xf numFmtId="3" fontId="1" fillId="0" borderId="6" xfId="0" applyNumberFormat="1" applyFont="1" applyBorder="1" applyAlignment="1">
      <alignment horizontal="right"/>
    </xf>
    <xf numFmtId="3" fontId="1" fillId="0" borderId="0" xfId="0" applyNumberFormat="1" applyFont="1"/>
    <xf numFmtId="164" fontId="1" fillId="0" borderId="0" xfId="0" applyNumberFormat="1" applyFont="1"/>
    <xf numFmtId="165" fontId="1" fillId="0" borderId="0" xfId="0" applyNumberFormat="1" applyFont="1"/>
    <xf numFmtId="0" fontId="2" fillId="0" borderId="0" xfId="0" applyFont="1"/>
    <xf numFmtId="0" fontId="1" fillId="0" borderId="7" xfId="0" applyFont="1" applyBorder="1"/>
    <xf numFmtId="0" fontId="1" fillId="0" borderId="0" xfId="0" applyFont="1" applyAlignment="1">
      <alignment horizontal="right"/>
    </xf>
    <xf numFmtId="3" fontId="1" fillId="0" borderId="0" xfId="0" applyNumberFormat="1" applyFont="1" applyAlignment="1">
      <alignment horizontal="right"/>
    </xf>
    <xf numFmtId="3" fontId="1" fillId="0" borderId="7" xfId="0" applyNumberFormat="1" applyFont="1" applyBorder="1"/>
    <xf numFmtId="3" fontId="1" fillId="0" borderId="7" xfId="0" applyNumberFormat="1" applyFont="1" applyBorder="1" applyAlignment="1">
      <alignment horizontal="right"/>
    </xf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left"/>
    </xf>
    <xf numFmtId="165" fontId="2" fillId="0" borderId="0" xfId="0" applyNumberFormat="1" applyFont="1"/>
    <xf numFmtId="164" fontId="1" fillId="0" borderId="0" xfId="0" applyNumberFormat="1" applyFont="1" applyAlignment="1">
      <alignment horizontal="right"/>
    </xf>
    <xf numFmtId="0" fontId="0" fillId="0" borderId="7" xfId="0" applyBorder="1"/>
    <xf numFmtId="0" fontId="1" fillId="0" borderId="7" xfId="0" applyFont="1" applyBorder="1" applyAlignment="1">
      <alignment horizontal="left"/>
    </xf>
    <xf numFmtId="0" fontId="3" fillId="0" borderId="0" xfId="0" applyFont="1" applyAlignment="1">
      <alignment horizontal="center"/>
    </xf>
    <xf numFmtId="0" fontId="0" fillId="0" borderId="0" xfId="0" applyAlignment="1">
      <alignment horizontal="left"/>
    </xf>
    <xf numFmtId="0" fontId="4" fillId="0" borderId="0" xfId="1" applyAlignment="1">
      <alignment horizontal="left"/>
    </xf>
    <xf numFmtId="0" fontId="4" fillId="0" borderId="0" xfId="1" quotePrefix="1" applyAlignment="1">
      <alignment horizontal="left"/>
    </xf>
    <xf numFmtId="3" fontId="4" fillId="0" borderId="0" xfId="1" quotePrefix="1" applyNumberFormat="1" applyAlignment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normalizeH="0" baseline="0">
                <a:solidFill>
                  <a:schemeClr val="dk1">
                    <a:lumMod val="50000"/>
                    <a:lumOff val="50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n-US"/>
              <a:t>Citizenship: 2015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normalizeH="0" baseline="0">
              <a:solidFill>
                <a:schemeClr val="dk1">
                  <a:lumMod val="50000"/>
                  <a:lumOff val="50000"/>
                </a:schemeClr>
              </a:solidFill>
              <a:latin typeface="+mj-lt"/>
              <a:ea typeface="+mj-ea"/>
              <a:cs typeface="+mj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>
                <a:gsLst>
                  <a:gs pos="100000">
                    <a:schemeClr val="accent1">
                      <a:lumMod val="60000"/>
                      <a:lumOff val="40000"/>
                    </a:schemeClr>
                  </a:gs>
                  <a:gs pos="0">
                    <a:schemeClr val="accent1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DA1-4DE0-B243-E606CEED4318}"/>
              </c:ext>
            </c:extLst>
          </c:dPt>
          <c:dPt>
            <c:idx val="1"/>
            <c:bubble3D val="0"/>
            <c:spPr>
              <a:gradFill>
                <a:gsLst>
                  <a:gs pos="100000">
                    <a:schemeClr val="accent2">
                      <a:lumMod val="60000"/>
                      <a:lumOff val="40000"/>
                    </a:schemeClr>
                  </a:gs>
                  <a:gs pos="0">
                    <a:schemeClr val="accent2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DA1-4DE0-B243-E606CEED4318}"/>
              </c:ext>
            </c:extLst>
          </c:dPt>
          <c:dPt>
            <c:idx val="2"/>
            <c:bubble3D val="0"/>
            <c:spPr>
              <a:gradFill>
                <a:gsLst>
                  <a:gs pos="100000">
                    <a:schemeClr val="accent3">
                      <a:lumMod val="60000"/>
                      <a:lumOff val="40000"/>
                    </a:schemeClr>
                  </a:gs>
                  <a:gs pos="0">
                    <a:schemeClr val="accent3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DA1-4DE0-B243-E606CEED4318}"/>
              </c:ext>
            </c:extLst>
          </c:dPt>
          <c:dPt>
            <c:idx val="3"/>
            <c:bubble3D val="0"/>
            <c:spPr>
              <a:gradFill>
                <a:gsLst>
                  <a:gs pos="100000">
                    <a:schemeClr val="accent4">
                      <a:lumMod val="60000"/>
                      <a:lumOff val="40000"/>
                    </a:schemeClr>
                  </a:gs>
                  <a:gs pos="0">
                    <a:schemeClr val="accent4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DA1-4DE0-B243-E606CEED4318}"/>
              </c:ext>
            </c:extLst>
          </c:dPt>
          <c:dPt>
            <c:idx val="4"/>
            <c:bubble3D val="0"/>
            <c:spPr>
              <a:gradFill>
                <a:gsLst>
                  <a:gs pos="100000">
                    <a:schemeClr val="accent5">
                      <a:lumMod val="60000"/>
                      <a:lumOff val="40000"/>
                    </a:schemeClr>
                  </a:gs>
                  <a:gs pos="0">
                    <a:schemeClr val="accent5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5DA1-4DE0-B243-E606CEED4318}"/>
              </c:ext>
            </c:extLst>
          </c:dPt>
          <c:dPt>
            <c:idx val="5"/>
            <c:bubble3D val="0"/>
            <c:spPr>
              <a:gradFill>
                <a:gsLst>
                  <a:gs pos="100000">
                    <a:schemeClr val="accent6">
                      <a:lumMod val="60000"/>
                      <a:lumOff val="40000"/>
                    </a:schemeClr>
                  </a:gs>
                  <a:gs pos="0">
                    <a:schemeClr val="accent6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5DA1-4DE0-B243-E606CEED431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'County-Citiz'!$A$5:$A$10</c:f>
              <c:strCache>
                <c:ptCount val="6"/>
                <c:pt idx="0">
                  <c:v>Born in American Samoa</c:v>
                </c:pt>
                <c:pt idx="1">
                  <c:v>Born in US or US territory</c:v>
                </c:pt>
                <c:pt idx="2">
                  <c:v>Born of US parents</c:v>
                </c:pt>
                <c:pt idx="3">
                  <c:v>Naturalized AS citizen</c:v>
                </c:pt>
                <c:pt idx="4">
                  <c:v>Non-citizen Green card</c:v>
                </c:pt>
                <c:pt idx="5">
                  <c:v>Other non-citizen</c:v>
                </c:pt>
              </c:strCache>
            </c:strRef>
          </c:cat>
          <c:val>
            <c:numRef>
              <c:f>'County-Citiz'!$B$5:$B$10</c:f>
              <c:numCache>
                <c:formatCode>#,##0</c:formatCode>
                <c:ptCount val="6"/>
                <c:pt idx="0">
                  <c:v>36952</c:v>
                </c:pt>
                <c:pt idx="1">
                  <c:v>2806</c:v>
                </c:pt>
                <c:pt idx="2">
                  <c:v>396</c:v>
                </c:pt>
                <c:pt idx="3">
                  <c:v>953</c:v>
                </c:pt>
                <c:pt idx="4">
                  <c:v>11016</c:v>
                </c:pt>
                <c:pt idx="5">
                  <c:v>5313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5DA1-4DE0-B243-E606CEED43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alpha val="5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pattFill prst="dkDnDiag">
      <a:fgClr>
        <a:schemeClr val="lt1"/>
      </a:fgClr>
      <a:bgClr>
        <a:schemeClr val="dk1">
          <a:lumMod val="10000"/>
          <a:lumOff val="90000"/>
        </a:schemeClr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Percent in Public and Private Sectors by County: 2015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Graphs!$A$155</c:f>
              <c:strCache>
                <c:ptCount val="1"/>
                <c:pt idx="0">
                  <c:v>Working for Private company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Graphs!$B$154:$L$154</c:f>
              <c:strCache>
                <c:ptCount val="11"/>
                <c:pt idx="0">
                  <c:v>Total</c:v>
                </c:pt>
                <c:pt idx="1">
                  <c:v>Ituau</c:v>
                </c:pt>
                <c:pt idx="2">
                  <c:v>Maoputasi</c:v>
                </c:pt>
                <c:pt idx="3">
                  <c:v>Sa'aole</c:v>
                </c:pt>
                <c:pt idx="4">
                  <c:v>Sua</c:v>
                </c:pt>
                <c:pt idx="5">
                  <c:v>Vaifanua</c:v>
                </c:pt>
                <c:pt idx="6">
                  <c:v>Lealataua</c:v>
                </c:pt>
                <c:pt idx="7">
                  <c:v>Leasina</c:v>
                </c:pt>
                <c:pt idx="8">
                  <c:v>Tualatai</c:v>
                </c:pt>
                <c:pt idx="9">
                  <c:v>Tualauta</c:v>
                </c:pt>
                <c:pt idx="10">
                  <c:v>Manu'a</c:v>
                </c:pt>
              </c:strCache>
            </c:strRef>
          </c:cat>
          <c:val>
            <c:numRef>
              <c:f>Graphs!$B$155:$L$155</c:f>
              <c:numCache>
                <c:formatCode>0.0</c:formatCode>
                <c:ptCount val="11"/>
                <c:pt idx="0">
                  <c:v>50.341245394697104</c:v>
                </c:pt>
                <c:pt idx="1">
                  <c:v>56.437889960294953</c:v>
                </c:pt>
                <c:pt idx="2">
                  <c:v>50.464108910891092</c:v>
                </c:pt>
                <c:pt idx="3">
                  <c:v>35.61643835616438</c:v>
                </c:pt>
                <c:pt idx="4">
                  <c:v>45.019404915912034</c:v>
                </c:pt>
                <c:pt idx="5">
                  <c:v>35.714285714285715</c:v>
                </c:pt>
                <c:pt idx="6">
                  <c:v>41.179461108286731</c:v>
                </c:pt>
                <c:pt idx="7">
                  <c:v>51.515151515151516</c:v>
                </c:pt>
                <c:pt idx="8">
                  <c:v>41.304347826086953</c:v>
                </c:pt>
                <c:pt idx="9">
                  <c:v>60.079324021382995</c:v>
                </c:pt>
                <c:pt idx="10">
                  <c:v>2.9055690072639226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84-4782-938A-4A9F035C1153}"/>
            </c:ext>
          </c:extLst>
        </c:ser>
        <c:ser>
          <c:idx val="1"/>
          <c:order val="1"/>
          <c:tx>
            <c:strRef>
              <c:f>Graphs!$A$156</c:f>
              <c:strCache>
                <c:ptCount val="1"/>
                <c:pt idx="0">
                  <c:v>Working in American Samoa Government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Graphs!$B$154:$L$154</c:f>
              <c:strCache>
                <c:ptCount val="11"/>
                <c:pt idx="0">
                  <c:v>Total</c:v>
                </c:pt>
                <c:pt idx="1">
                  <c:v>Ituau</c:v>
                </c:pt>
                <c:pt idx="2">
                  <c:v>Maoputasi</c:v>
                </c:pt>
                <c:pt idx="3">
                  <c:v>Sa'aole</c:v>
                </c:pt>
                <c:pt idx="4">
                  <c:v>Sua</c:v>
                </c:pt>
                <c:pt idx="5">
                  <c:v>Vaifanua</c:v>
                </c:pt>
                <c:pt idx="6">
                  <c:v>Lealataua</c:v>
                </c:pt>
                <c:pt idx="7">
                  <c:v>Leasina</c:v>
                </c:pt>
                <c:pt idx="8">
                  <c:v>Tualatai</c:v>
                </c:pt>
                <c:pt idx="9">
                  <c:v>Tualauta</c:v>
                </c:pt>
                <c:pt idx="10">
                  <c:v>Manu'a</c:v>
                </c:pt>
              </c:strCache>
            </c:strRef>
          </c:cat>
          <c:val>
            <c:numRef>
              <c:f>Graphs!$B$156:$L$156</c:f>
              <c:numCache>
                <c:formatCode>0.0</c:formatCode>
                <c:ptCount val="11"/>
                <c:pt idx="0">
                  <c:v>45.056471583016247</c:v>
                </c:pt>
                <c:pt idx="1">
                  <c:v>40.158820192853092</c:v>
                </c:pt>
                <c:pt idx="2">
                  <c:v>44.337871287128714</c:v>
                </c:pt>
                <c:pt idx="3">
                  <c:v>56.164383561643838</c:v>
                </c:pt>
                <c:pt idx="4">
                  <c:v>49.676584734799484</c:v>
                </c:pt>
                <c:pt idx="5">
                  <c:v>56.25</c:v>
                </c:pt>
                <c:pt idx="6">
                  <c:v>54.245043213014746</c:v>
                </c:pt>
                <c:pt idx="7">
                  <c:v>43.939393939393938</c:v>
                </c:pt>
                <c:pt idx="8">
                  <c:v>51.630434782608695</c:v>
                </c:pt>
                <c:pt idx="9">
                  <c:v>36.402828073805829</c:v>
                </c:pt>
                <c:pt idx="10">
                  <c:v>94.430992736077485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B84-4782-938A-4A9F035C11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89472216"/>
        <c:axId val="689471560"/>
        <c:axId val="0"/>
      </c:bar3DChart>
      <c:catAx>
        <c:axId val="6894722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89471560"/>
        <c:crosses val="autoZero"/>
        <c:auto val="1"/>
        <c:lblAlgn val="ctr"/>
        <c:lblOffset val="100"/>
        <c:noMultiLvlLbl val="0"/>
      </c:catAx>
      <c:valAx>
        <c:axId val="689471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894722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Graphs!$A$54</c:f>
              <c:strCache>
                <c:ptCount val="1"/>
                <c:pt idx="0">
                  <c:v>Born in American Samoa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Graphs!$B$53:$L$53</c:f>
              <c:strCache>
                <c:ptCount val="11"/>
                <c:pt idx="0">
                  <c:v>Total</c:v>
                </c:pt>
                <c:pt idx="1">
                  <c:v>Ituau</c:v>
                </c:pt>
                <c:pt idx="2">
                  <c:v>Maoputasi</c:v>
                </c:pt>
                <c:pt idx="3">
                  <c:v>Sa'aole</c:v>
                </c:pt>
                <c:pt idx="4">
                  <c:v>Sua</c:v>
                </c:pt>
                <c:pt idx="5">
                  <c:v>Vaifanua</c:v>
                </c:pt>
                <c:pt idx="6">
                  <c:v>Lealataua</c:v>
                </c:pt>
                <c:pt idx="7">
                  <c:v>Leasina</c:v>
                </c:pt>
                <c:pt idx="8">
                  <c:v>Tualatai</c:v>
                </c:pt>
                <c:pt idx="9">
                  <c:v>Tualauta</c:v>
                </c:pt>
                <c:pt idx="10">
                  <c:v>Manu'a</c:v>
                </c:pt>
              </c:strCache>
            </c:strRef>
          </c:cat>
          <c:val>
            <c:numRef>
              <c:f>Graphs!$B$54:$L$54</c:f>
              <c:numCache>
                <c:formatCode>0.0</c:formatCode>
                <c:ptCount val="11"/>
                <c:pt idx="0">
                  <c:v>64.335956542934738</c:v>
                </c:pt>
                <c:pt idx="1">
                  <c:v>61.173533083645445</c:v>
                </c:pt>
                <c:pt idx="2">
                  <c:v>69.996380745566412</c:v>
                </c:pt>
                <c:pt idx="3">
                  <c:v>69.850911098840413</c:v>
                </c:pt>
                <c:pt idx="4">
                  <c:v>66.860109957238848</c:v>
                </c:pt>
                <c:pt idx="5">
                  <c:v>74.206508638007236</c:v>
                </c:pt>
                <c:pt idx="6">
                  <c:v>67.121125143513197</c:v>
                </c:pt>
                <c:pt idx="7">
                  <c:v>58.403634003893579</c:v>
                </c:pt>
                <c:pt idx="8">
                  <c:v>65.493319630010276</c:v>
                </c:pt>
                <c:pt idx="9">
                  <c:v>58.189456427071057</c:v>
                </c:pt>
                <c:pt idx="10">
                  <c:v>78.020265003897123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CF-465A-9022-CB456D17F4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85226400"/>
        <c:axId val="685232632"/>
        <c:axId val="0"/>
      </c:bar3DChart>
      <c:catAx>
        <c:axId val="685226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85232632"/>
        <c:crosses val="autoZero"/>
        <c:auto val="1"/>
        <c:lblAlgn val="ctr"/>
        <c:lblOffset val="100"/>
        <c:noMultiLvlLbl val="0"/>
      </c:catAx>
      <c:valAx>
        <c:axId val="685232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852264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Percent</a:t>
            </a:r>
            <a:r>
              <a:rPr lang="en-US" baseline="0"/>
              <a:t> in Selected Religions by County: 2015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Graphs!$A$42</c:f>
              <c:strCache>
                <c:ptCount val="1"/>
                <c:pt idx="0">
                  <c:v>CCCAS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Graphs!$B$41:$L$41</c:f>
              <c:strCache>
                <c:ptCount val="11"/>
                <c:pt idx="0">
                  <c:v>Total</c:v>
                </c:pt>
                <c:pt idx="1">
                  <c:v>Ituau</c:v>
                </c:pt>
                <c:pt idx="2">
                  <c:v>Maoputasi</c:v>
                </c:pt>
                <c:pt idx="3">
                  <c:v>Sa'aole</c:v>
                </c:pt>
                <c:pt idx="4">
                  <c:v>Sua</c:v>
                </c:pt>
                <c:pt idx="5">
                  <c:v>Vaifanua</c:v>
                </c:pt>
                <c:pt idx="6">
                  <c:v>Lealataua</c:v>
                </c:pt>
                <c:pt idx="7">
                  <c:v>Leasina</c:v>
                </c:pt>
                <c:pt idx="8">
                  <c:v>Tualatai</c:v>
                </c:pt>
                <c:pt idx="9">
                  <c:v>Tualauta</c:v>
                </c:pt>
                <c:pt idx="10">
                  <c:v>Manu'a</c:v>
                </c:pt>
              </c:strCache>
            </c:strRef>
          </c:cat>
          <c:val>
            <c:numRef>
              <c:f>Graphs!$B$42:$L$42</c:f>
              <c:numCache>
                <c:formatCode>0.0</c:formatCode>
                <c:ptCount val="11"/>
                <c:pt idx="0">
                  <c:v>33.336235113865868</c:v>
                </c:pt>
                <c:pt idx="1">
                  <c:v>31.228821116461567</c:v>
                </c:pt>
                <c:pt idx="2">
                  <c:v>25.49764748461817</c:v>
                </c:pt>
                <c:pt idx="3">
                  <c:v>47.708448371065707</c:v>
                </c:pt>
                <c:pt idx="4">
                  <c:v>40.653634697617591</c:v>
                </c:pt>
                <c:pt idx="5">
                  <c:v>46.725592607472883</c:v>
                </c:pt>
                <c:pt idx="6">
                  <c:v>35.892652123995404</c:v>
                </c:pt>
                <c:pt idx="7">
                  <c:v>55.678131083711875</c:v>
                </c:pt>
                <c:pt idx="8">
                  <c:v>46.531346351490235</c:v>
                </c:pt>
                <c:pt idx="9">
                  <c:v>25.190839694656489</c:v>
                </c:pt>
                <c:pt idx="10">
                  <c:v>88.308651597817615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F0-446D-83B8-4B131ECF8EB8}"/>
            </c:ext>
          </c:extLst>
        </c:ser>
        <c:ser>
          <c:idx val="1"/>
          <c:order val="1"/>
          <c:tx>
            <c:strRef>
              <c:f>Graphs!$A$43</c:f>
              <c:strCache>
                <c:ptCount val="1"/>
                <c:pt idx="0">
                  <c:v>Catholic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Graphs!$B$41:$L$41</c:f>
              <c:strCache>
                <c:ptCount val="11"/>
                <c:pt idx="0">
                  <c:v>Total</c:v>
                </c:pt>
                <c:pt idx="1">
                  <c:v>Ituau</c:v>
                </c:pt>
                <c:pt idx="2">
                  <c:v>Maoputasi</c:v>
                </c:pt>
                <c:pt idx="3">
                  <c:v>Sa'aole</c:v>
                </c:pt>
                <c:pt idx="4">
                  <c:v>Sua</c:v>
                </c:pt>
                <c:pt idx="5">
                  <c:v>Vaifanua</c:v>
                </c:pt>
                <c:pt idx="6">
                  <c:v>Lealataua</c:v>
                </c:pt>
                <c:pt idx="7">
                  <c:v>Leasina</c:v>
                </c:pt>
                <c:pt idx="8">
                  <c:v>Tualatai</c:v>
                </c:pt>
                <c:pt idx="9">
                  <c:v>Tualauta</c:v>
                </c:pt>
                <c:pt idx="10">
                  <c:v>Manu'a</c:v>
                </c:pt>
              </c:strCache>
            </c:strRef>
          </c:cat>
          <c:val>
            <c:numRef>
              <c:f>Graphs!$B$43:$L$43</c:f>
              <c:numCache>
                <c:formatCode>0.0</c:formatCode>
                <c:ptCount val="11"/>
                <c:pt idx="0">
                  <c:v>18.124521206212133</c:v>
                </c:pt>
                <c:pt idx="1">
                  <c:v>19.885856964508651</c:v>
                </c:pt>
                <c:pt idx="2">
                  <c:v>25.877669200144769</c:v>
                </c:pt>
                <c:pt idx="3">
                  <c:v>5.6322473771397021</c:v>
                </c:pt>
                <c:pt idx="4">
                  <c:v>14.660965180207697</c:v>
                </c:pt>
                <c:pt idx="5">
                  <c:v>10.124548011249498</c:v>
                </c:pt>
                <c:pt idx="6">
                  <c:v>30.467853042479909</c:v>
                </c:pt>
                <c:pt idx="7">
                  <c:v>17.910447761194028</c:v>
                </c:pt>
                <c:pt idx="8">
                  <c:v>17.420349434737926</c:v>
                </c:pt>
                <c:pt idx="9">
                  <c:v>12.936113530406271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0F0-446D-83B8-4B131ECF8EB8}"/>
            </c:ext>
          </c:extLst>
        </c:ser>
        <c:ser>
          <c:idx val="2"/>
          <c:order val="2"/>
          <c:tx>
            <c:strRef>
              <c:f>Graphs!$A$44</c:f>
              <c:strCache>
                <c:ptCount val="1"/>
                <c:pt idx="0">
                  <c:v>LDS _ Mormons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f>Graphs!$B$41:$L$41</c:f>
              <c:strCache>
                <c:ptCount val="11"/>
                <c:pt idx="0">
                  <c:v>Total</c:v>
                </c:pt>
                <c:pt idx="1">
                  <c:v>Ituau</c:v>
                </c:pt>
                <c:pt idx="2">
                  <c:v>Maoputasi</c:v>
                </c:pt>
                <c:pt idx="3">
                  <c:v>Sa'aole</c:v>
                </c:pt>
                <c:pt idx="4">
                  <c:v>Sua</c:v>
                </c:pt>
                <c:pt idx="5">
                  <c:v>Vaifanua</c:v>
                </c:pt>
                <c:pt idx="6">
                  <c:v>Lealataua</c:v>
                </c:pt>
                <c:pt idx="7">
                  <c:v>Leasina</c:v>
                </c:pt>
                <c:pt idx="8">
                  <c:v>Tualatai</c:v>
                </c:pt>
                <c:pt idx="9">
                  <c:v>Tualauta</c:v>
                </c:pt>
                <c:pt idx="10">
                  <c:v>Manu'a</c:v>
                </c:pt>
              </c:strCache>
            </c:strRef>
          </c:cat>
          <c:val>
            <c:numRef>
              <c:f>Graphs!$B$44:$L$44</c:f>
              <c:numCache>
                <c:formatCode>0.0</c:formatCode>
                <c:ptCount val="11"/>
                <c:pt idx="0">
                  <c:v>15.82805209276412</c:v>
                </c:pt>
                <c:pt idx="1">
                  <c:v>15.088282504012842</c:v>
                </c:pt>
                <c:pt idx="2">
                  <c:v>9.8715164676076732</c:v>
                </c:pt>
                <c:pt idx="3">
                  <c:v>17.890668139149643</c:v>
                </c:pt>
                <c:pt idx="4">
                  <c:v>8.4300549786194257</c:v>
                </c:pt>
                <c:pt idx="5">
                  <c:v>17.115307352350342</c:v>
                </c:pt>
                <c:pt idx="6">
                  <c:v>11.107921928817451</c:v>
                </c:pt>
                <c:pt idx="7">
                  <c:v>9.3445814406229726</c:v>
                </c:pt>
                <c:pt idx="8">
                  <c:v>8.6330935251798557</c:v>
                </c:pt>
                <c:pt idx="9">
                  <c:v>24.975664736922997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0F0-446D-83B8-4B131ECF8E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85241160"/>
        <c:axId val="685246408"/>
        <c:axId val="0"/>
      </c:bar3DChart>
      <c:catAx>
        <c:axId val="685241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85246408"/>
        <c:crosses val="autoZero"/>
        <c:auto val="1"/>
        <c:lblAlgn val="ctr"/>
        <c:lblOffset val="100"/>
        <c:noMultiLvlLbl val="0"/>
      </c:catAx>
      <c:valAx>
        <c:axId val="685246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852411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Graphs!$A$18</c:f>
              <c:strCache>
                <c:ptCount val="1"/>
                <c:pt idx="0">
                  <c:v>Median Age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Graphs!$B$17:$L$17</c:f>
              <c:strCache>
                <c:ptCount val="11"/>
                <c:pt idx="0">
                  <c:v>Total</c:v>
                </c:pt>
                <c:pt idx="1">
                  <c:v>Ituau</c:v>
                </c:pt>
                <c:pt idx="2">
                  <c:v>Maoputasi</c:v>
                </c:pt>
                <c:pt idx="3">
                  <c:v>Sa'aole</c:v>
                </c:pt>
                <c:pt idx="4">
                  <c:v>Sua</c:v>
                </c:pt>
                <c:pt idx="5">
                  <c:v>Vaifanua</c:v>
                </c:pt>
                <c:pt idx="6">
                  <c:v>Lealataua</c:v>
                </c:pt>
                <c:pt idx="7">
                  <c:v>Leasina</c:v>
                </c:pt>
                <c:pt idx="8">
                  <c:v>Tualatai</c:v>
                </c:pt>
                <c:pt idx="9">
                  <c:v>Tualauta</c:v>
                </c:pt>
                <c:pt idx="10">
                  <c:v>Manu'a</c:v>
                </c:pt>
              </c:strCache>
            </c:strRef>
          </c:cat>
          <c:val>
            <c:numRef>
              <c:f>Graphs!$B$18:$L$18</c:f>
              <c:numCache>
                <c:formatCode>#,##0.0</c:formatCode>
                <c:ptCount val="11"/>
                <c:pt idx="0">
                  <c:v>25.3</c:v>
                </c:pt>
                <c:pt idx="1">
                  <c:v>27.1</c:v>
                </c:pt>
                <c:pt idx="2">
                  <c:v>24.7</c:v>
                </c:pt>
                <c:pt idx="3">
                  <c:v>23.5</c:v>
                </c:pt>
                <c:pt idx="4">
                  <c:v>25</c:v>
                </c:pt>
                <c:pt idx="5">
                  <c:v>23.8</c:v>
                </c:pt>
                <c:pt idx="6">
                  <c:v>24.8</c:v>
                </c:pt>
                <c:pt idx="7">
                  <c:v>29.6</c:v>
                </c:pt>
                <c:pt idx="8">
                  <c:v>26.4</c:v>
                </c:pt>
                <c:pt idx="9">
                  <c:v>25</c:v>
                </c:pt>
                <c:pt idx="10">
                  <c:v>26.4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CE-4EBC-B334-AE305501F9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89499440"/>
        <c:axId val="689502392"/>
        <c:axId val="0"/>
      </c:bar3DChart>
      <c:catAx>
        <c:axId val="68949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89502392"/>
        <c:crosses val="autoZero"/>
        <c:auto val="1"/>
        <c:lblAlgn val="ctr"/>
        <c:lblOffset val="100"/>
        <c:noMultiLvlLbl val="0"/>
      </c:catAx>
      <c:valAx>
        <c:axId val="689502392"/>
        <c:scaling>
          <c:orientation val="minMax"/>
          <c:min val="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894994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population</a:t>
            </a:r>
            <a:r>
              <a:rPr lang="en-US" baseline="0"/>
              <a:t> by county: 2015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Graphs!$B$10</c:f>
              <c:strCache>
                <c:ptCount val="1"/>
                <c:pt idx="0">
                  <c:v>Population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4EDB-4287-A83E-2E567CACEBD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4EDB-4287-A83E-2E567CACEBD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4EDB-4287-A83E-2E567CACEBD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4EDB-4287-A83E-2E567CACEBD8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4EDB-4287-A83E-2E567CACEBD8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4EDB-4287-A83E-2E567CACEBD8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4EDB-4287-A83E-2E567CACEBD8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4EDB-4287-A83E-2E567CACEBD8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4EDB-4287-A83E-2E567CACEBD8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4EDB-4287-A83E-2E567CACEBD8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4EDB-4287-A83E-2E567CACEBD8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4EDB-4287-A83E-2E567CACEBD8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4EDB-4287-A83E-2E567CACEBD8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4EDB-4287-A83E-2E567CACEBD8}"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4EDB-4287-A83E-2E567CACEBD8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B-4EDB-4287-A83E-2E567CACEBD8}"/>
                </c:ext>
              </c:extLst>
            </c:dLbl>
            <c:dLbl>
              <c:idx val="6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D-4EDB-4287-A83E-2E567CACEBD8}"/>
                </c:ext>
              </c:extLst>
            </c:dLbl>
            <c:dLbl>
              <c:idx val="7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F-4EDB-4287-A83E-2E567CACEBD8}"/>
                </c:ext>
              </c:extLst>
            </c:dLbl>
            <c:dLbl>
              <c:idx val="8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1-4EDB-4287-A83E-2E567CACEBD8}"/>
                </c:ext>
              </c:extLst>
            </c:dLbl>
            <c:dLbl>
              <c:idx val="9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3-4EDB-4287-A83E-2E567CACEBD8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Graphs!$C$9:$L$9</c:f>
              <c:strCache>
                <c:ptCount val="10"/>
                <c:pt idx="0">
                  <c:v>Ituau</c:v>
                </c:pt>
                <c:pt idx="1">
                  <c:v>Maoputasi</c:v>
                </c:pt>
                <c:pt idx="2">
                  <c:v>Sa'aole</c:v>
                </c:pt>
                <c:pt idx="3">
                  <c:v>Sua</c:v>
                </c:pt>
                <c:pt idx="4">
                  <c:v>Vaifanua</c:v>
                </c:pt>
                <c:pt idx="5">
                  <c:v>Lealataua</c:v>
                </c:pt>
                <c:pt idx="6">
                  <c:v>Leasina</c:v>
                </c:pt>
                <c:pt idx="7">
                  <c:v>Tualatai</c:v>
                </c:pt>
                <c:pt idx="8">
                  <c:v>Tualauta</c:v>
                </c:pt>
                <c:pt idx="9">
                  <c:v>Manu'a</c:v>
                </c:pt>
              </c:strCache>
            </c:strRef>
          </c:cat>
          <c:val>
            <c:numRef>
              <c:f>Graphs!$C$10:$L$10</c:f>
              <c:numCache>
                <c:formatCode>#,##0</c:formatCode>
                <c:ptCount val="10"/>
                <c:pt idx="0">
                  <c:v>5607</c:v>
                </c:pt>
                <c:pt idx="1">
                  <c:v>11052</c:v>
                </c:pt>
                <c:pt idx="2">
                  <c:v>1811</c:v>
                </c:pt>
                <c:pt idx="3">
                  <c:v>3274</c:v>
                </c:pt>
                <c:pt idx="4">
                  <c:v>2489</c:v>
                </c:pt>
                <c:pt idx="5">
                  <c:v>6968</c:v>
                </c:pt>
                <c:pt idx="6">
                  <c:v>1541</c:v>
                </c:pt>
                <c:pt idx="7">
                  <c:v>3892</c:v>
                </c:pt>
                <c:pt idx="8">
                  <c:v>19519</c:v>
                </c:pt>
                <c:pt idx="9">
                  <c:v>1283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4EDB-4287-A83E-2E567CACEBD8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Sex</a:t>
            </a:r>
            <a:r>
              <a:rPr lang="en-US" baseline="0"/>
              <a:t> by County: 2015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bar"/>
        <c:grouping val="stacked"/>
        <c:varyColors val="0"/>
        <c:ser>
          <c:idx val="0"/>
          <c:order val="0"/>
          <c:tx>
            <c:strRef>
              <c:f>Graphs!$B$13</c:f>
              <c:strCache>
                <c:ptCount val="1"/>
                <c:pt idx="0">
                  <c:v>Males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Graphs!$C$12:$L$12</c:f>
              <c:strCache>
                <c:ptCount val="10"/>
                <c:pt idx="0">
                  <c:v>Ituau</c:v>
                </c:pt>
                <c:pt idx="1">
                  <c:v>Maoputasi</c:v>
                </c:pt>
                <c:pt idx="2">
                  <c:v>Sa'aole</c:v>
                </c:pt>
                <c:pt idx="3">
                  <c:v>Sua</c:v>
                </c:pt>
                <c:pt idx="4">
                  <c:v>Vaifanua</c:v>
                </c:pt>
                <c:pt idx="5">
                  <c:v>Lealataua</c:v>
                </c:pt>
                <c:pt idx="6">
                  <c:v>Leasina</c:v>
                </c:pt>
                <c:pt idx="7">
                  <c:v>Tualatai</c:v>
                </c:pt>
                <c:pt idx="8">
                  <c:v>Tualauta</c:v>
                </c:pt>
                <c:pt idx="9">
                  <c:v>Manu'a</c:v>
                </c:pt>
              </c:strCache>
            </c:strRef>
          </c:cat>
          <c:val>
            <c:numRef>
              <c:f>Graphs!$C$13:$L$13</c:f>
              <c:numCache>
                <c:formatCode>#,##0</c:formatCode>
                <c:ptCount val="10"/>
                <c:pt idx="0">
                  <c:v>2651</c:v>
                </c:pt>
                <c:pt idx="1">
                  <c:v>5307</c:v>
                </c:pt>
                <c:pt idx="2">
                  <c:v>911</c:v>
                </c:pt>
                <c:pt idx="3">
                  <c:v>1625</c:v>
                </c:pt>
                <c:pt idx="4">
                  <c:v>1277</c:v>
                </c:pt>
                <c:pt idx="5">
                  <c:v>3442</c:v>
                </c:pt>
                <c:pt idx="6">
                  <c:v>798</c:v>
                </c:pt>
                <c:pt idx="7">
                  <c:v>2069</c:v>
                </c:pt>
                <c:pt idx="8">
                  <c:v>9523</c:v>
                </c:pt>
                <c:pt idx="9">
                  <c:v>636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A8-4F58-B389-BB8B8750F8AF}"/>
            </c:ext>
          </c:extLst>
        </c:ser>
        <c:ser>
          <c:idx val="1"/>
          <c:order val="1"/>
          <c:tx>
            <c:strRef>
              <c:f>Graphs!$B$14</c:f>
              <c:strCache>
                <c:ptCount val="1"/>
                <c:pt idx="0">
                  <c:v>Females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Graphs!$C$12:$L$12</c:f>
              <c:strCache>
                <c:ptCount val="10"/>
                <c:pt idx="0">
                  <c:v>Ituau</c:v>
                </c:pt>
                <c:pt idx="1">
                  <c:v>Maoputasi</c:v>
                </c:pt>
                <c:pt idx="2">
                  <c:v>Sa'aole</c:v>
                </c:pt>
                <c:pt idx="3">
                  <c:v>Sua</c:v>
                </c:pt>
                <c:pt idx="4">
                  <c:v>Vaifanua</c:v>
                </c:pt>
                <c:pt idx="5">
                  <c:v>Lealataua</c:v>
                </c:pt>
                <c:pt idx="6">
                  <c:v>Leasina</c:v>
                </c:pt>
                <c:pt idx="7">
                  <c:v>Tualatai</c:v>
                </c:pt>
                <c:pt idx="8">
                  <c:v>Tualauta</c:v>
                </c:pt>
                <c:pt idx="9">
                  <c:v>Manu'a</c:v>
                </c:pt>
              </c:strCache>
            </c:strRef>
          </c:cat>
          <c:val>
            <c:numRef>
              <c:f>Graphs!$C$14:$L$14</c:f>
              <c:numCache>
                <c:formatCode>#,##0</c:formatCode>
                <c:ptCount val="10"/>
                <c:pt idx="0">
                  <c:v>2956</c:v>
                </c:pt>
                <c:pt idx="1">
                  <c:v>5745</c:v>
                </c:pt>
                <c:pt idx="2">
                  <c:v>900</c:v>
                </c:pt>
                <c:pt idx="3">
                  <c:v>1649</c:v>
                </c:pt>
                <c:pt idx="4">
                  <c:v>1211</c:v>
                </c:pt>
                <c:pt idx="5">
                  <c:v>3526</c:v>
                </c:pt>
                <c:pt idx="6">
                  <c:v>744</c:v>
                </c:pt>
                <c:pt idx="7">
                  <c:v>1823</c:v>
                </c:pt>
                <c:pt idx="8">
                  <c:v>9996</c:v>
                </c:pt>
                <c:pt idx="9">
                  <c:v>648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EA8-4F58-B389-BB8B8750F8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67318568"/>
        <c:axId val="467308728"/>
        <c:axId val="0"/>
      </c:bar3DChart>
      <c:catAx>
        <c:axId val="46731856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7308728"/>
        <c:crosses val="autoZero"/>
        <c:auto val="1"/>
        <c:lblAlgn val="ctr"/>
        <c:lblOffset val="100"/>
        <c:noMultiLvlLbl val="0"/>
      </c:catAx>
      <c:valAx>
        <c:axId val="4673087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73185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Percent Samoan by County: 2015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Graphs!$A$30</c:f>
              <c:strCache>
                <c:ptCount val="1"/>
                <c:pt idx="0">
                  <c:v>Samoan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Graphs!$B$29:$L$29</c:f>
              <c:strCache>
                <c:ptCount val="11"/>
                <c:pt idx="0">
                  <c:v>Total</c:v>
                </c:pt>
                <c:pt idx="1">
                  <c:v>Ituau</c:v>
                </c:pt>
                <c:pt idx="2">
                  <c:v>Maoputasi</c:v>
                </c:pt>
                <c:pt idx="3">
                  <c:v>Sa'aole</c:v>
                </c:pt>
                <c:pt idx="4">
                  <c:v>Sua</c:v>
                </c:pt>
                <c:pt idx="5">
                  <c:v>Vaifanua</c:v>
                </c:pt>
                <c:pt idx="6">
                  <c:v>Lealataua</c:v>
                </c:pt>
                <c:pt idx="7">
                  <c:v>Leasina</c:v>
                </c:pt>
                <c:pt idx="8">
                  <c:v>Tualatai</c:v>
                </c:pt>
                <c:pt idx="9">
                  <c:v>Tualauta</c:v>
                </c:pt>
                <c:pt idx="10">
                  <c:v>Manu'a</c:v>
                </c:pt>
              </c:strCache>
            </c:strRef>
          </c:cat>
          <c:val>
            <c:numRef>
              <c:f>Graphs!$B$30:$L$30</c:f>
              <c:numCache>
                <c:formatCode>0.0</c:formatCode>
                <c:ptCount val="11"/>
                <c:pt idx="0">
                  <c:v>93.129744411170691</c:v>
                </c:pt>
                <c:pt idx="1">
                  <c:v>86.837881219903693</c:v>
                </c:pt>
                <c:pt idx="2">
                  <c:v>97.014115092290993</c:v>
                </c:pt>
                <c:pt idx="3">
                  <c:v>97.349530646051903</c:v>
                </c:pt>
                <c:pt idx="4">
                  <c:v>98.35064141722664</c:v>
                </c:pt>
                <c:pt idx="5">
                  <c:v>99.276817999196467</c:v>
                </c:pt>
                <c:pt idx="6">
                  <c:v>96.469575200918484</c:v>
                </c:pt>
                <c:pt idx="7">
                  <c:v>96.885139519792347</c:v>
                </c:pt>
                <c:pt idx="8">
                  <c:v>97.225077081192183</c:v>
                </c:pt>
                <c:pt idx="9">
                  <c:v>88.016804139556328</c:v>
                </c:pt>
                <c:pt idx="10">
                  <c:v>98.597038191738108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09-468D-90F1-8C1C9D9F28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85264448"/>
        <c:axId val="685263464"/>
        <c:axId val="0"/>
      </c:bar3DChart>
      <c:catAx>
        <c:axId val="6852644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85263464"/>
        <c:crosses val="autoZero"/>
        <c:auto val="1"/>
        <c:lblAlgn val="ctr"/>
        <c:lblOffset val="100"/>
        <c:noMultiLvlLbl val="0"/>
      </c:catAx>
      <c:valAx>
        <c:axId val="685263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852644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Frequency of</a:t>
            </a:r>
            <a:r>
              <a:rPr lang="en-US" baseline="0"/>
              <a:t> English Language Use: 2015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percentStacked"/>
        <c:varyColors val="0"/>
        <c:ser>
          <c:idx val="0"/>
          <c:order val="0"/>
          <c:tx>
            <c:strRef>
              <c:f>'County-Language'!$N$14</c:f>
              <c:strCache>
                <c:ptCount val="1"/>
                <c:pt idx="0">
                  <c:v>Less or no English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'County-Language'!$O$13:$Y$13</c:f>
              <c:strCache>
                <c:ptCount val="11"/>
                <c:pt idx="0">
                  <c:v>Total</c:v>
                </c:pt>
                <c:pt idx="1">
                  <c:v>Ituau</c:v>
                </c:pt>
                <c:pt idx="2">
                  <c:v>Maoputasi</c:v>
                </c:pt>
                <c:pt idx="3">
                  <c:v>Sa'aole</c:v>
                </c:pt>
                <c:pt idx="4">
                  <c:v>Sua</c:v>
                </c:pt>
                <c:pt idx="5">
                  <c:v>Vaifanua</c:v>
                </c:pt>
                <c:pt idx="6">
                  <c:v>Lealataua</c:v>
                </c:pt>
                <c:pt idx="7">
                  <c:v>Leasina</c:v>
                </c:pt>
                <c:pt idx="8">
                  <c:v>Tualatai</c:v>
                </c:pt>
                <c:pt idx="9">
                  <c:v>Tualauta</c:v>
                </c:pt>
                <c:pt idx="10">
                  <c:v>Manu'a</c:v>
                </c:pt>
              </c:strCache>
            </c:strRef>
          </c:cat>
          <c:val>
            <c:numRef>
              <c:f>'County-Language'!$O$14:$Y$14</c:f>
              <c:numCache>
                <c:formatCode>#,##0</c:formatCode>
                <c:ptCount val="11"/>
                <c:pt idx="0">
                  <c:v>29228</c:v>
                </c:pt>
                <c:pt idx="1">
                  <c:v>3004</c:v>
                </c:pt>
                <c:pt idx="2">
                  <c:v>4420</c:v>
                </c:pt>
                <c:pt idx="3">
                  <c:v>912</c:v>
                </c:pt>
                <c:pt idx="4">
                  <c:v>1535</c:v>
                </c:pt>
                <c:pt idx="5">
                  <c:v>989</c:v>
                </c:pt>
                <c:pt idx="6">
                  <c:v>4660</c:v>
                </c:pt>
                <c:pt idx="7">
                  <c:v>870</c:v>
                </c:pt>
                <c:pt idx="8">
                  <c:v>2099</c:v>
                </c:pt>
                <c:pt idx="9">
                  <c:v>9889</c:v>
                </c:pt>
                <c:pt idx="10">
                  <c:v>852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73-41E6-9FC7-A84AC3BFED09}"/>
            </c:ext>
          </c:extLst>
        </c:ser>
        <c:ser>
          <c:idx val="1"/>
          <c:order val="1"/>
          <c:tx>
            <c:strRef>
              <c:f>'County-Language'!$N$15</c:f>
              <c:strCache>
                <c:ptCount val="1"/>
                <c:pt idx="0">
                  <c:v>Equally often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'County-Language'!$O$13:$Y$13</c:f>
              <c:strCache>
                <c:ptCount val="11"/>
                <c:pt idx="0">
                  <c:v>Total</c:v>
                </c:pt>
                <c:pt idx="1">
                  <c:v>Ituau</c:v>
                </c:pt>
                <c:pt idx="2">
                  <c:v>Maoputasi</c:v>
                </c:pt>
                <c:pt idx="3">
                  <c:v>Sa'aole</c:v>
                </c:pt>
                <c:pt idx="4">
                  <c:v>Sua</c:v>
                </c:pt>
                <c:pt idx="5">
                  <c:v>Vaifanua</c:v>
                </c:pt>
                <c:pt idx="6">
                  <c:v>Lealataua</c:v>
                </c:pt>
                <c:pt idx="7">
                  <c:v>Leasina</c:v>
                </c:pt>
                <c:pt idx="8">
                  <c:v>Tualatai</c:v>
                </c:pt>
                <c:pt idx="9">
                  <c:v>Tualauta</c:v>
                </c:pt>
                <c:pt idx="10">
                  <c:v>Manu'a</c:v>
                </c:pt>
              </c:strCache>
            </c:strRef>
          </c:cat>
          <c:val>
            <c:numRef>
              <c:f>'County-Language'!$O$15:$Y$15</c:f>
              <c:numCache>
                <c:formatCode>#,##0</c:formatCode>
                <c:ptCount val="11"/>
                <c:pt idx="0">
                  <c:v>17570</c:v>
                </c:pt>
                <c:pt idx="1">
                  <c:v>1217</c:v>
                </c:pt>
                <c:pt idx="2">
                  <c:v>4989</c:v>
                </c:pt>
                <c:pt idx="3">
                  <c:v>600</c:v>
                </c:pt>
                <c:pt idx="4">
                  <c:v>1295</c:v>
                </c:pt>
                <c:pt idx="5">
                  <c:v>1043</c:v>
                </c:pt>
                <c:pt idx="6">
                  <c:v>720</c:v>
                </c:pt>
                <c:pt idx="7">
                  <c:v>324</c:v>
                </c:pt>
                <c:pt idx="8">
                  <c:v>876</c:v>
                </c:pt>
                <c:pt idx="9">
                  <c:v>6309</c:v>
                </c:pt>
                <c:pt idx="10">
                  <c:v>198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073-41E6-9FC7-A84AC3BFED09}"/>
            </c:ext>
          </c:extLst>
        </c:ser>
        <c:ser>
          <c:idx val="2"/>
          <c:order val="2"/>
          <c:tx>
            <c:strRef>
              <c:f>'County-Language'!$N$16</c:f>
              <c:strCache>
                <c:ptCount val="1"/>
                <c:pt idx="0">
                  <c:v>Mostly or Only English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'County-Language'!$O$13:$Y$13</c:f>
              <c:strCache>
                <c:ptCount val="11"/>
                <c:pt idx="0">
                  <c:v>Total</c:v>
                </c:pt>
                <c:pt idx="1">
                  <c:v>Ituau</c:v>
                </c:pt>
                <c:pt idx="2">
                  <c:v>Maoputasi</c:v>
                </c:pt>
                <c:pt idx="3">
                  <c:v>Sa'aole</c:v>
                </c:pt>
                <c:pt idx="4">
                  <c:v>Sua</c:v>
                </c:pt>
                <c:pt idx="5">
                  <c:v>Vaifanua</c:v>
                </c:pt>
                <c:pt idx="6">
                  <c:v>Lealataua</c:v>
                </c:pt>
                <c:pt idx="7">
                  <c:v>Leasina</c:v>
                </c:pt>
                <c:pt idx="8">
                  <c:v>Tualatai</c:v>
                </c:pt>
                <c:pt idx="9">
                  <c:v>Tualauta</c:v>
                </c:pt>
                <c:pt idx="10">
                  <c:v>Manu'a</c:v>
                </c:pt>
              </c:strCache>
            </c:strRef>
          </c:cat>
          <c:val>
            <c:numRef>
              <c:f>'County-Language'!$O$16:$Y$16</c:f>
              <c:numCache>
                <c:formatCode>#,##0</c:formatCode>
                <c:ptCount val="11"/>
                <c:pt idx="0">
                  <c:v>4857</c:v>
                </c:pt>
                <c:pt idx="1">
                  <c:v>768</c:v>
                </c:pt>
                <c:pt idx="2">
                  <c:v>594</c:v>
                </c:pt>
                <c:pt idx="3">
                  <c:v>108</c:v>
                </c:pt>
                <c:pt idx="4">
                  <c:v>132</c:v>
                </c:pt>
                <c:pt idx="5">
                  <c:v>222</c:v>
                </c:pt>
                <c:pt idx="6">
                  <c:v>822</c:v>
                </c:pt>
                <c:pt idx="7">
                  <c:v>186</c:v>
                </c:pt>
                <c:pt idx="8">
                  <c:v>522</c:v>
                </c:pt>
                <c:pt idx="9">
                  <c:v>1415</c:v>
                </c:pt>
                <c:pt idx="10">
                  <c:v>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073-41E6-9FC7-A84AC3BFED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88072200"/>
        <c:axId val="688074824"/>
        <c:axId val="0"/>
      </c:bar3DChart>
      <c:catAx>
        <c:axId val="688072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88074824"/>
        <c:crosses val="autoZero"/>
        <c:auto val="1"/>
        <c:lblAlgn val="ctr"/>
        <c:lblOffset val="100"/>
        <c:noMultiLvlLbl val="0"/>
      </c:catAx>
      <c:valAx>
        <c:axId val="6880748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880722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Graphs!$A$68</c:f>
              <c:strCache>
                <c:ptCount val="1"/>
                <c:pt idx="0">
                  <c:v>High school graduates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Graphs!$B$67:$L$67</c:f>
              <c:strCache>
                <c:ptCount val="11"/>
                <c:pt idx="0">
                  <c:v>Total</c:v>
                </c:pt>
                <c:pt idx="1">
                  <c:v>Ituau</c:v>
                </c:pt>
                <c:pt idx="2">
                  <c:v>Maoputasi</c:v>
                </c:pt>
                <c:pt idx="3">
                  <c:v>Sa'aole</c:v>
                </c:pt>
                <c:pt idx="4">
                  <c:v>Sua</c:v>
                </c:pt>
                <c:pt idx="5">
                  <c:v>Vaifanua</c:v>
                </c:pt>
                <c:pt idx="6">
                  <c:v>Lealataua</c:v>
                </c:pt>
                <c:pt idx="7">
                  <c:v>Leasina</c:v>
                </c:pt>
                <c:pt idx="8">
                  <c:v>Tualatai</c:v>
                </c:pt>
                <c:pt idx="9">
                  <c:v>Tualauta</c:v>
                </c:pt>
                <c:pt idx="10">
                  <c:v>Manu'a</c:v>
                </c:pt>
              </c:strCache>
            </c:strRef>
          </c:cat>
          <c:val>
            <c:numRef>
              <c:f>Graphs!$B$68:$L$68</c:f>
              <c:numCache>
                <c:formatCode>#,##0.0</c:formatCode>
                <c:ptCount val="11"/>
                <c:pt idx="0">
                  <c:v>86.689030294646557</c:v>
                </c:pt>
                <c:pt idx="1">
                  <c:v>91.881793478260875</c:v>
                </c:pt>
                <c:pt idx="2">
                  <c:v>88.208492801166386</c:v>
                </c:pt>
                <c:pt idx="3">
                  <c:v>77.931034482758619</c:v>
                </c:pt>
                <c:pt idx="4">
                  <c:v>80.268784361637145</c:v>
                </c:pt>
                <c:pt idx="5">
                  <c:v>79.865206402695875</c:v>
                </c:pt>
                <c:pt idx="6">
                  <c:v>87.738026543566065</c:v>
                </c:pt>
                <c:pt idx="7">
                  <c:v>86.30136986301369</c:v>
                </c:pt>
                <c:pt idx="8">
                  <c:v>90.26069847515987</c:v>
                </c:pt>
                <c:pt idx="9">
                  <c:v>85.621987488462722</c:v>
                </c:pt>
                <c:pt idx="10">
                  <c:v>90.990990990990994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D0-45EB-A58C-5750CC17C6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83482128"/>
        <c:axId val="683489344"/>
        <c:axId val="0"/>
      </c:bar3DChart>
      <c:catAx>
        <c:axId val="6834821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83489344"/>
        <c:crosses val="autoZero"/>
        <c:auto val="1"/>
        <c:lblAlgn val="ctr"/>
        <c:lblOffset val="100"/>
        <c:noMultiLvlLbl val="0"/>
      </c:catAx>
      <c:valAx>
        <c:axId val="6834893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83482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Graphs!$A$79</c:f>
              <c:strCache>
                <c:ptCount val="1"/>
                <c:pt idx="0">
                  <c:v>College graduates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Graphs!$B$78:$L$78</c:f>
              <c:strCache>
                <c:ptCount val="11"/>
                <c:pt idx="0">
                  <c:v>Total</c:v>
                </c:pt>
                <c:pt idx="1">
                  <c:v>Ituau</c:v>
                </c:pt>
                <c:pt idx="2">
                  <c:v>Maoputasi</c:v>
                </c:pt>
                <c:pt idx="3">
                  <c:v>Sa'aole</c:v>
                </c:pt>
                <c:pt idx="4">
                  <c:v>Sua</c:v>
                </c:pt>
                <c:pt idx="5">
                  <c:v>Vaifanua</c:v>
                </c:pt>
                <c:pt idx="6">
                  <c:v>Lealataua</c:v>
                </c:pt>
                <c:pt idx="7">
                  <c:v>Leasina</c:v>
                </c:pt>
                <c:pt idx="8">
                  <c:v>Tualatai</c:v>
                </c:pt>
                <c:pt idx="9">
                  <c:v>Tualauta</c:v>
                </c:pt>
                <c:pt idx="10">
                  <c:v>Manu'a</c:v>
                </c:pt>
              </c:strCache>
            </c:strRef>
          </c:cat>
          <c:val>
            <c:numRef>
              <c:f>Graphs!$B$79:$L$79</c:f>
              <c:numCache>
                <c:formatCode>#,##0.0</c:formatCode>
                <c:ptCount val="11"/>
                <c:pt idx="0">
                  <c:v>10.101673813805505</c:v>
                </c:pt>
                <c:pt idx="1">
                  <c:v>12.635869565217392</c:v>
                </c:pt>
                <c:pt idx="2">
                  <c:v>8.201202843083653</c:v>
                </c:pt>
                <c:pt idx="3">
                  <c:v>12.413793103448278</c:v>
                </c:pt>
                <c:pt idx="4">
                  <c:v>8.0635308491142332</c:v>
                </c:pt>
                <c:pt idx="5">
                  <c:v>6.0657118786857618</c:v>
                </c:pt>
                <c:pt idx="6">
                  <c:v>11.42527409117138</c:v>
                </c:pt>
                <c:pt idx="7">
                  <c:v>8.2191780821917799</c:v>
                </c:pt>
                <c:pt idx="8">
                  <c:v>9.4441711756025573</c:v>
                </c:pt>
                <c:pt idx="9">
                  <c:v>11.260383550405088</c:v>
                </c:pt>
                <c:pt idx="10">
                  <c:v>4.5045045045045047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A3-4566-BD8C-4257D20BDE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83531984"/>
        <c:axId val="683533296"/>
        <c:axId val="0"/>
      </c:bar3DChart>
      <c:catAx>
        <c:axId val="683531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83533296"/>
        <c:crosses val="autoZero"/>
        <c:auto val="1"/>
        <c:lblAlgn val="ctr"/>
        <c:lblOffset val="100"/>
        <c:noMultiLvlLbl val="0"/>
      </c:catAx>
      <c:valAx>
        <c:axId val="6835332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835319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Graphs!$A$90</c:f>
              <c:strCache>
                <c:ptCount val="1"/>
                <c:pt idx="0">
                  <c:v>In same house in 2010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Graphs!$B$89:$L$89</c:f>
              <c:strCache>
                <c:ptCount val="11"/>
                <c:pt idx="0">
                  <c:v>Total</c:v>
                </c:pt>
                <c:pt idx="1">
                  <c:v>Ituau</c:v>
                </c:pt>
                <c:pt idx="2">
                  <c:v>Maoputasi</c:v>
                </c:pt>
                <c:pt idx="3">
                  <c:v>Sa'aole</c:v>
                </c:pt>
                <c:pt idx="4">
                  <c:v>Sua</c:v>
                </c:pt>
                <c:pt idx="5">
                  <c:v>Vaifanua</c:v>
                </c:pt>
                <c:pt idx="6">
                  <c:v>Lealataua</c:v>
                </c:pt>
                <c:pt idx="7">
                  <c:v>Leasina</c:v>
                </c:pt>
                <c:pt idx="8">
                  <c:v>Tualatai</c:v>
                </c:pt>
                <c:pt idx="9">
                  <c:v>Tualauta</c:v>
                </c:pt>
                <c:pt idx="10">
                  <c:v>Manu'a</c:v>
                </c:pt>
              </c:strCache>
            </c:strRef>
          </c:cat>
          <c:val>
            <c:numRef>
              <c:f>Graphs!$B$90:$L$90</c:f>
              <c:numCache>
                <c:formatCode>0.0</c:formatCode>
                <c:ptCount val="11"/>
                <c:pt idx="0">
                  <c:v>86.103958958474493</c:v>
                </c:pt>
                <c:pt idx="1">
                  <c:v>85.347765083183006</c:v>
                </c:pt>
                <c:pt idx="2">
                  <c:v>87.583724882535236</c:v>
                </c:pt>
                <c:pt idx="3">
                  <c:v>84.805435453983947</c:v>
                </c:pt>
                <c:pt idx="4">
                  <c:v>88.89264010803511</c:v>
                </c:pt>
                <c:pt idx="5">
                  <c:v>79.512195121951223</c:v>
                </c:pt>
                <c:pt idx="6">
                  <c:v>87.435483870967744</c:v>
                </c:pt>
                <c:pt idx="7">
                  <c:v>80.855692530819439</c:v>
                </c:pt>
                <c:pt idx="8">
                  <c:v>87.47139588100687</c:v>
                </c:pt>
                <c:pt idx="9">
                  <c:v>85.362253009311829</c:v>
                </c:pt>
                <c:pt idx="10">
                  <c:v>90.517998244073752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72-4A2F-AF60-E17CB24126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91217608"/>
        <c:axId val="691209408"/>
        <c:axId val="0"/>
      </c:bar3DChart>
      <c:catAx>
        <c:axId val="691217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1209408"/>
        <c:crosses val="autoZero"/>
        <c:auto val="1"/>
        <c:lblAlgn val="ctr"/>
        <c:lblOffset val="100"/>
        <c:noMultiLvlLbl val="0"/>
      </c:catAx>
      <c:valAx>
        <c:axId val="691209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12176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Graphs!$A$102</c:f>
              <c:strCache>
                <c:ptCount val="1"/>
                <c:pt idx="0">
                  <c:v>Speaking only English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Graphs!$B$101:$L$101</c:f>
              <c:strCache>
                <c:ptCount val="11"/>
                <c:pt idx="0">
                  <c:v>Total</c:v>
                </c:pt>
                <c:pt idx="1">
                  <c:v>Ituau</c:v>
                </c:pt>
                <c:pt idx="2">
                  <c:v>Maoputasi</c:v>
                </c:pt>
                <c:pt idx="3">
                  <c:v>Sa'aole</c:v>
                </c:pt>
                <c:pt idx="4">
                  <c:v>Sua</c:v>
                </c:pt>
                <c:pt idx="5">
                  <c:v>Vaifanua</c:v>
                </c:pt>
                <c:pt idx="6">
                  <c:v>Lealataua</c:v>
                </c:pt>
                <c:pt idx="7">
                  <c:v>Leasina</c:v>
                </c:pt>
                <c:pt idx="8">
                  <c:v>Tualatai</c:v>
                </c:pt>
                <c:pt idx="9">
                  <c:v>Tualauta</c:v>
                </c:pt>
                <c:pt idx="10">
                  <c:v>Manu'a</c:v>
                </c:pt>
              </c:strCache>
            </c:strRef>
          </c:cat>
          <c:val>
            <c:numRef>
              <c:f>Graphs!$B$102:$L$102</c:f>
              <c:numCache>
                <c:formatCode>0.0</c:formatCode>
                <c:ptCount val="11"/>
                <c:pt idx="0">
                  <c:v>5.5018875229890618</c:v>
                </c:pt>
                <c:pt idx="1">
                  <c:v>3.96873120865905</c:v>
                </c:pt>
                <c:pt idx="2">
                  <c:v>3.1790462861141657</c:v>
                </c:pt>
                <c:pt idx="3">
                  <c:v>6.3001852995676346</c:v>
                </c:pt>
                <c:pt idx="4">
                  <c:v>3.2410533423362593</c:v>
                </c:pt>
                <c:pt idx="5">
                  <c:v>7.9822616407982263</c:v>
                </c:pt>
                <c:pt idx="6">
                  <c:v>9.9677419354838701</c:v>
                </c:pt>
                <c:pt idx="7">
                  <c:v>8.7019579405366212</c:v>
                </c:pt>
                <c:pt idx="8">
                  <c:v>7.8947368421052628</c:v>
                </c:pt>
                <c:pt idx="9">
                  <c:v>5.1385419032477859</c:v>
                </c:pt>
                <c:pt idx="10">
                  <c:v>2.6338893766461808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57-4200-A756-847E994286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91207440"/>
        <c:axId val="691199896"/>
        <c:axId val="0"/>
      </c:bar3DChart>
      <c:catAx>
        <c:axId val="691207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1199896"/>
        <c:crosses val="autoZero"/>
        <c:auto val="1"/>
        <c:lblAlgn val="ctr"/>
        <c:lblOffset val="100"/>
        <c:noMultiLvlLbl val="0"/>
      </c:catAx>
      <c:valAx>
        <c:axId val="691199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12074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Graphs!$A$112</c:f>
              <c:strCache>
                <c:ptCount val="1"/>
                <c:pt idx="0">
                  <c:v>Speaking Samoan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Graphs!$B$111:$L$111</c:f>
              <c:strCache>
                <c:ptCount val="11"/>
                <c:pt idx="0">
                  <c:v>Total</c:v>
                </c:pt>
                <c:pt idx="1">
                  <c:v>Ituau</c:v>
                </c:pt>
                <c:pt idx="2">
                  <c:v>Maoputasi</c:v>
                </c:pt>
                <c:pt idx="3">
                  <c:v>Sa'aole</c:v>
                </c:pt>
                <c:pt idx="4">
                  <c:v>Sua</c:v>
                </c:pt>
                <c:pt idx="5">
                  <c:v>Vaifanua</c:v>
                </c:pt>
                <c:pt idx="6">
                  <c:v>Lealataua</c:v>
                </c:pt>
                <c:pt idx="7">
                  <c:v>Leasina</c:v>
                </c:pt>
                <c:pt idx="8">
                  <c:v>Tualatai</c:v>
                </c:pt>
                <c:pt idx="9">
                  <c:v>Tualauta</c:v>
                </c:pt>
                <c:pt idx="10">
                  <c:v>Manu'a</c:v>
                </c:pt>
              </c:strCache>
            </c:strRef>
          </c:cat>
          <c:val>
            <c:numRef>
              <c:f>Graphs!$B$112:$L$112</c:f>
              <c:numCache>
                <c:formatCode>0.0</c:formatCode>
                <c:ptCount val="11"/>
                <c:pt idx="0">
                  <c:v>89.365985867776601</c:v>
                </c:pt>
                <c:pt idx="1">
                  <c:v>84.505913008618961</c:v>
                </c:pt>
                <c:pt idx="2">
                  <c:v>94.541637508747371</c:v>
                </c:pt>
                <c:pt idx="3">
                  <c:v>93.329215565163679</c:v>
                </c:pt>
                <c:pt idx="4">
                  <c:v>96.556380823767725</c:v>
                </c:pt>
                <c:pt idx="5">
                  <c:v>91.751662971175165</c:v>
                </c:pt>
                <c:pt idx="6">
                  <c:v>88.887096774193552</c:v>
                </c:pt>
                <c:pt idx="7">
                  <c:v>89.992748368382891</c:v>
                </c:pt>
                <c:pt idx="8">
                  <c:v>90.045766590389022</c:v>
                </c:pt>
                <c:pt idx="9">
                  <c:v>85.396320690438344</c:v>
                </c:pt>
                <c:pt idx="10">
                  <c:v>97.366110623353819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57-4829-941D-6932768DB6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91242536"/>
        <c:axId val="691244504"/>
        <c:axId val="0"/>
      </c:bar3DChart>
      <c:catAx>
        <c:axId val="691242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1244504"/>
        <c:crosses val="autoZero"/>
        <c:auto val="1"/>
        <c:lblAlgn val="ctr"/>
        <c:lblOffset val="100"/>
        <c:noMultiLvlLbl val="0"/>
      </c:catAx>
      <c:valAx>
        <c:axId val="691244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12425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Graphs!$A$127</c:f>
              <c:strCache>
                <c:ptCount val="1"/>
                <c:pt idx="0">
                  <c:v>In Labor Force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Graphs!$B$126:$L$126</c:f>
              <c:strCache>
                <c:ptCount val="11"/>
                <c:pt idx="0">
                  <c:v>Total</c:v>
                </c:pt>
                <c:pt idx="1">
                  <c:v>Ituau</c:v>
                </c:pt>
                <c:pt idx="2">
                  <c:v>Maoputasi</c:v>
                </c:pt>
                <c:pt idx="3">
                  <c:v>Sa'aole</c:v>
                </c:pt>
                <c:pt idx="4">
                  <c:v>Sua</c:v>
                </c:pt>
                <c:pt idx="5">
                  <c:v>Vaifanua</c:v>
                </c:pt>
                <c:pt idx="6">
                  <c:v>Lealataua</c:v>
                </c:pt>
                <c:pt idx="7">
                  <c:v>Leasina</c:v>
                </c:pt>
                <c:pt idx="8">
                  <c:v>Tualatai</c:v>
                </c:pt>
                <c:pt idx="9">
                  <c:v>Tualauta</c:v>
                </c:pt>
                <c:pt idx="10">
                  <c:v>Manu'a</c:v>
                </c:pt>
              </c:strCache>
            </c:strRef>
          </c:cat>
          <c:val>
            <c:numRef>
              <c:f>Graphs!$B$127:$L$127</c:f>
              <c:numCache>
                <c:formatCode>0.0</c:formatCode>
                <c:ptCount val="11"/>
                <c:pt idx="0">
                  <c:v>41.34245617539829</c:v>
                </c:pt>
                <c:pt idx="1">
                  <c:v>44.475277497477293</c:v>
                </c:pt>
                <c:pt idx="2">
                  <c:v>41.393442622950822</c:v>
                </c:pt>
                <c:pt idx="3">
                  <c:v>35.813573180703187</c:v>
                </c:pt>
                <c:pt idx="4">
                  <c:v>34.23264042459089</c:v>
                </c:pt>
                <c:pt idx="5">
                  <c:v>39.183673469387756</c:v>
                </c:pt>
                <c:pt idx="6">
                  <c:v>40.548340548340548</c:v>
                </c:pt>
                <c:pt idx="7">
                  <c:v>35.707844905320108</c:v>
                </c:pt>
                <c:pt idx="8">
                  <c:v>39.89150090415913</c:v>
                </c:pt>
                <c:pt idx="9">
                  <c:v>42.961920284486588</c:v>
                </c:pt>
                <c:pt idx="10">
                  <c:v>48.648648648648646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90-48FE-B799-4074F43418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89459424"/>
        <c:axId val="689459752"/>
        <c:axId val="0"/>
      </c:bar3DChart>
      <c:catAx>
        <c:axId val="689459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89459752"/>
        <c:crosses val="autoZero"/>
        <c:auto val="1"/>
        <c:lblAlgn val="ctr"/>
        <c:lblOffset val="100"/>
        <c:noMultiLvlLbl val="0"/>
      </c:catAx>
      <c:valAx>
        <c:axId val="6894597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894594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Percent in Selected Industries by County: 2015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Graphs!$A$142</c:f>
              <c:strCache>
                <c:ptCount val="1"/>
                <c:pt idx="0">
                  <c:v>Manufacturing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Graphs!$B$141:$L$141</c:f>
              <c:strCache>
                <c:ptCount val="11"/>
                <c:pt idx="0">
                  <c:v>Total</c:v>
                </c:pt>
                <c:pt idx="1">
                  <c:v>Ituau</c:v>
                </c:pt>
                <c:pt idx="2">
                  <c:v>Maoputasi</c:v>
                </c:pt>
                <c:pt idx="3">
                  <c:v>Sa'aole</c:v>
                </c:pt>
                <c:pt idx="4">
                  <c:v>Sua</c:v>
                </c:pt>
                <c:pt idx="5">
                  <c:v>Vaifanua</c:v>
                </c:pt>
                <c:pt idx="6">
                  <c:v>Lealataua</c:v>
                </c:pt>
                <c:pt idx="7">
                  <c:v>Leasina</c:v>
                </c:pt>
                <c:pt idx="8">
                  <c:v>Tualatai</c:v>
                </c:pt>
                <c:pt idx="9">
                  <c:v>Tualauta</c:v>
                </c:pt>
                <c:pt idx="10">
                  <c:v>Manu'a</c:v>
                </c:pt>
              </c:strCache>
            </c:strRef>
          </c:cat>
          <c:val>
            <c:numRef>
              <c:f>Graphs!$B$142:$L$142</c:f>
              <c:numCache>
                <c:formatCode>#,##0.0</c:formatCode>
                <c:ptCount val="11"/>
                <c:pt idx="0">
                  <c:v>18.07090656519901</c:v>
                </c:pt>
                <c:pt idx="1">
                  <c:v>17.697107203630175</c:v>
                </c:pt>
                <c:pt idx="2">
                  <c:v>22.834158415841586</c:v>
                </c:pt>
                <c:pt idx="3">
                  <c:v>21.917808219178081</c:v>
                </c:pt>
                <c:pt idx="4">
                  <c:v>17.076326002587322</c:v>
                </c:pt>
                <c:pt idx="5">
                  <c:v>21.428571428571427</c:v>
                </c:pt>
                <c:pt idx="6">
                  <c:v>11.28622267412303</c:v>
                </c:pt>
                <c:pt idx="7">
                  <c:v>24.242424242424242</c:v>
                </c:pt>
                <c:pt idx="8">
                  <c:v>16.847826086956523</c:v>
                </c:pt>
                <c:pt idx="9">
                  <c:v>18.296257975513019</c:v>
                </c:pt>
                <c:pt idx="10">
                  <c:v>1.4527845036319613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13-4071-86B2-0F39ACF58E4D}"/>
            </c:ext>
          </c:extLst>
        </c:ser>
        <c:ser>
          <c:idx val="1"/>
          <c:order val="1"/>
          <c:tx>
            <c:strRef>
              <c:f>Graphs!$A$143</c:f>
              <c:strCache>
                <c:ptCount val="1"/>
                <c:pt idx="0">
                  <c:v>Public Administration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Graphs!$B$141:$L$141</c:f>
              <c:strCache>
                <c:ptCount val="11"/>
                <c:pt idx="0">
                  <c:v>Total</c:v>
                </c:pt>
                <c:pt idx="1">
                  <c:v>Ituau</c:v>
                </c:pt>
                <c:pt idx="2">
                  <c:v>Maoputasi</c:v>
                </c:pt>
                <c:pt idx="3">
                  <c:v>Sa'aole</c:v>
                </c:pt>
                <c:pt idx="4">
                  <c:v>Sua</c:v>
                </c:pt>
                <c:pt idx="5">
                  <c:v>Vaifanua</c:v>
                </c:pt>
                <c:pt idx="6">
                  <c:v>Lealataua</c:v>
                </c:pt>
                <c:pt idx="7">
                  <c:v>Leasina</c:v>
                </c:pt>
                <c:pt idx="8">
                  <c:v>Tualatai</c:v>
                </c:pt>
                <c:pt idx="9">
                  <c:v>Tualauta</c:v>
                </c:pt>
                <c:pt idx="10">
                  <c:v>Manu'a</c:v>
                </c:pt>
              </c:strCache>
            </c:strRef>
          </c:cat>
          <c:val>
            <c:numRef>
              <c:f>Graphs!$B$143:$L$143</c:f>
              <c:numCache>
                <c:formatCode>#,##0.0</c:formatCode>
                <c:ptCount val="11"/>
                <c:pt idx="0">
                  <c:v>17.817237422238328</c:v>
                </c:pt>
                <c:pt idx="1">
                  <c:v>13.272830402722631</c:v>
                </c:pt>
                <c:pt idx="2">
                  <c:v>23.576732673267326</c:v>
                </c:pt>
                <c:pt idx="3">
                  <c:v>23.287671232876711</c:v>
                </c:pt>
                <c:pt idx="4">
                  <c:v>20.95730918499353</c:v>
                </c:pt>
                <c:pt idx="5">
                  <c:v>25</c:v>
                </c:pt>
                <c:pt idx="6">
                  <c:v>18.607015760040671</c:v>
                </c:pt>
                <c:pt idx="7">
                  <c:v>9.0909090909090917</c:v>
                </c:pt>
                <c:pt idx="8">
                  <c:v>19.021739130434781</c:v>
                </c:pt>
                <c:pt idx="9">
                  <c:v>13.450594930160372</c:v>
                </c:pt>
                <c:pt idx="10">
                  <c:v>31.961259079903147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813-4071-86B2-0F39ACF58E4D}"/>
            </c:ext>
          </c:extLst>
        </c:ser>
        <c:ser>
          <c:idx val="2"/>
          <c:order val="2"/>
          <c:tx>
            <c:strRef>
              <c:f>Graphs!$A$144</c:f>
              <c:strCache>
                <c:ptCount val="1"/>
                <c:pt idx="0">
                  <c:v>Education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Graphs!$B$141:$L$141</c:f>
              <c:strCache>
                <c:ptCount val="11"/>
                <c:pt idx="0">
                  <c:v>Total</c:v>
                </c:pt>
                <c:pt idx="1">
                  <c:v>Ituau</c:v>
                </c:pt>
                <c:pt idx="2">
                  <c:v>Maoputasi</c:v>
                </c:pt>
                <c:pt idx="3">
                  <c:v>Sa'aole</c:v>
                </c:pt>
                <c:pt idx="4">
                  <c:v>Sua</c:v>
                </c:pt>
                <c:pt idx="5">
                  <c:v>Vaifanua</c:v>
                </c:pt>
                <c:pt idx="6">
                  <c:v>Lealataua</c:v>
                </c:pt>
                <c:pt idx="7">
                  <c:v>Leasina</c:v>
                </c:pt>
                <c:pt idx="8">
                  <c:v>Tualatai</c:v>
                </c:pt>
                <c:pt idx="9">
                  <c:v>Tualauta</c:v>
                </c:pt>
                <c:pt idx="10">
                  <c:v>Manu'a</c:v>
                </c:pt>
              </c:strCache>
            </c:strRef>
          </c:cat>
          <c:val>
            <c:numRef>
              <c:f>Graphs!$B$144:$L$144</c:f>
              <c:numCache>
                <c:formatCode>#,##0.0</c:formatCode>
                <c:ptCount val="11"/>
                <c:pt idx="0">
                  <c:v>17.019991544361901</c:v>
                </c:pt>
                <c:pt idx="1">
                  <c:v>15.655133295519002</c:v>
                </c:pt>
                <c:pt idx="2">
                  <c:v>12.438118811881187</c:v>
                </c:pt>
                <c:pt idx="3">
                  <c:v>26.027397260273972</c:v>
                </c:pt>
                <c:pt idx="4">
                  <c:v>26.390685640362225</c:v>
                </c:pt>
                <c:pt idx="5">
                  <c:v>25</c:v>
                </c:pt>
                <c:pt idx="6">
                  <c:v>22.267412302999492</c:v>
                </c:pt>
                <c:pt idx="7">
                  <c:v>24.242424242424242</c:v>
                </c:pt>
                <c:pt idx="8">
                  <c:v>16.304347826086957</c:v>
                </c:pt>
                <c:pt idx="9">
                  <c:v>15.002586652871186</c:v>
                </c:pt>
                <c:pt idx="10">
                  <c:v>17.433414043583536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813-4071-86B2-0F39ACF58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83472288"/>
        <c:axId val="683475896"/>
        <c:axId val="0"/>
      </c:bar3DChart>
      <c:catAx>
        <c:axId val="683472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83475896"/>
        <c:crosses val="autoZero"/>
        <c:auto val="1"/>
        <c:lblAlgn val="ctr"/>
        <c:lblOffset val="100"/>
        <c:noMultiLvlLbl val="0"/>
      </c:catAx>
      <c:valAx>
        <c:axId val="68347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834722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6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/>
        </a:fgClr>
        <a:bgClr>
          <a:schemeClr val="dk1">
            <a:lumMod val="10000"/>
            <a:lumOff val="90000"/>
          </a:schemeClr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508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50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0.xml"/><Relationship Id="rId13" Type="http://schemas.openxmlformats.org/officeDocument/2006/relationships/chart" Target="../charts/chart15.xml"/><Relationship Id="rId3" Type="http://schemas.openxmlformats.org/officeDocument/2006/relationships/chart" Target="../charts/chart5.xml"/><Relationship Id="rId7" Type="http://schemas.openxmlformats.org/officeDocument/2006/relationships/chart" Target="../charts/chart9.xml"/><Relationship Id="rId12" Type="http://schemas.openxmlformats.org/officeDocument/2006/relationships/chart" Target="../charts/chart14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6" Type="http://schemas.openxmlformats.org/officeDocument/2006/relationships/chart" Target="../charts/chart8.xml"/><Relationship Id="rId11" Type="http://schemas.openxmlformats.org/officeDocument/2006/relationships/chart" Target="../charts/chart13.xml"/><Relationship Id="rId5" Type="http://schemas.openxmlformats.org/officeDocument/2006/relationships/chart" Target="../charts/chart7.xml"/><Relationship Id="rId10" Type="http://schemas.openxmlformats.org/officeDocument/2006/relationships/chart" Target="../charts/chart12.xml"/><Relationship Id="rId4" Type="http://schemas.openxmlformats.org/officeDocument/2006/relationships/chart" Target="../charts/chart6.xml"/><Relationship Id="rId9" Type="http://schemas.openxmlformats.org/officeDocument/2006/relationships/chart" Target="../charts/chart11.xml"/><Relationship Id="rId14" Type="http://schemas.openxmlformats.org/officeDocument/2006/relationships/chart" Target="../charts/chart1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227188</xdr:colOff>
      <xdr:row>0</xdr:row>
      <xdr:rowOff>62088</xdr:rowOff>
    </xdr:from>
    <xdr:to>
      <xdr:col>19</xdr:col>
      <xdr:colOff>294922</xdr:colOff>
      <xdr:row>21</xdr:row>
      <xdr:rowOff>19755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B65103B-1EF4-49EC-9768-7CAE6DC0414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8466</xdr:colOff>
      <xdr:row>8</xdr:row>
      <xdr:rowOff>112182</xdr:rowOff>
    </xdr:from>
    <xdr:to>
      <xdr:col>27</xdr:col>
      <xdr:colOff>448733</xdr:colOff>
      <xdr:row>29</xdr:row>
      <xdr:rowOff>99482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673544F-674B-4441-8B55-8896865A95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319616</xdr:colOff>
      <xdr:row>57</xdr:row>
      <xdr:rowOff>6348</xdr:rowOff>
    </xdr:from>
    <xdr:to>
      <xdr:col>19</xdr:col>
      <xdr:colOff>387350</xdr:colOff>
      <xdr:row>77</xdr:row>
      <xdr:rowOff>124881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C090EF5-2FA0-41C6-B4ED-B70180CEF1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311149</xdr:colOff>
      <xdr:row>71</xdr:row>
      <xdr:rowOff>35982</xdr:rowOff>
    </xdr:from>
    <xdr:to>
      <xdr:col>19</xdr:col>
      <xdr:colOff>378883</xdr:colOff>
      <xdr:row>92</xdr:row>
      <xdr:rowOff>23282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E35D29B0-4353-4F64-8A8E-419533297B4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361950</xdr:colOff>
      <xdr:row>83</xdr:row>
      <xdr:rowOff>107948</xdr:rowOff>
    </xdr:from>
    <xdr:to>
      <xdr:col>19</xdr:col>
      <xdr:colOff>429684</xdr:colOff>
      <xdr:row>103</xdr:row>
      <xdr:rowOff>12700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AB93AA40-3138-4ED5-988A-8B85A1973A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391583</xdr:colOff>
      <xdr:row>90</xdr:row>
      <xdr:rowOff>52916</xdr:rowOff>
    </xdr:from>
    <xdr:to>
      <xdr:col>19</xdr:col>
      <xdr:colOff>459317</xdr:colOff>
      <xdr:row>111</xdr:row>
      <xdr:rowOff>40216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393FE080-A826-45D8-9D77-5EB777BB097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</xdr:col>
      <xdr:colOff>378882</xdr:colOff>
      <xdr:row>99</xdr:row>
      <xdr:rowOff>27516</xdr:rowOff>
    </xdr:from>
    <xdr:to>
      <xdr:col>19</xdr:col>
      <xdr:colOff>446616</xdr:colOff>
      <xdr:row>118</xdr:row>
      <xdr:rowOff>124883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9721A7B9-DD97-4D7E-B23A-F3A93A5BFB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</xdr:col>
      <xdr:colOff>366183</xdr:colOff>
      <xdr:row>117</xdr:row>
      <xdr:rowOff>86783</xdr:rowOff>
    </xdr:from>
    <xdr:to>
      <xdr:col>19</xdr:col>
      <xdr:colOff>433917</xdr:colOff>
      <xdr:row>135</xdr:row>
      <xdr:rowOff>10583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3E01426D-AEBA-49A1-A4A0-BBF25E5741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12</xdr:col>
      <xdr:colOff>323849</xdr:colOff>
      <xdr:row>128</xdr:row>
      <xdr:rowOff>27515</xdr:rowOff>
    </xdr:from>
    <xdr:to>
      <xdr:col>19</xdr:col>
      <xdr:colOff>391583</xdr:colOff>
      <xdr:row>149</xdr:row>
      <xdr:rowOff>14815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384796D5-72B8-4518-8440-7862AE27C9D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</xdr:col>
      <xdr:colOff>302683</xdr:colOff>
      <xdr:row>139</xdr:row>
      <xdr:rowOff>129116</xdr:rowOff>
    </xdr:from>
    <xdr:to>
      <xdr:col>19</xdr:col>
      <xdr:colOff>370417</xdr:colOff>
      <xdr:row>159</xdr:row>
      <xdr:rowOff>146049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49F51123-C141-4C05-BE84-DB95F1EDBF4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12</xdr:col>
      <xdr:colOff>230716</xdr:colOff>
      <xdr:row>46</xdr:row>
      <xdr:rowOff>52917</xdr:rowOff>
    </xdr:from>
    <xdr:to>
      <xdr:col>19</xdr:col>
      <xdr:colOff>298450</xdr:colOff>
      <xdr:row>67</xdr:row>
      <xdr:rowOff>40217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4DA05C72-0CFA-4E61-B10F-DBCB684ACE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12</xdr:col>
      <xdr:colOff>391583</xdr:colOff>
      <xdr:row>29</xdr:row>
      <xdr:rowOff>120649</xdr:rowOff>
    </xdr:from>
    <xdr:to>
      <xdr:col>19</xdr:col>
      <xdr:colOff>459317</xdr:colOff>
      <xdr:row>50</xdr:row>
      <xdr:rowOff>107949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76A139A0-942B-4E8E-89E0-AD914FB9C7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12</xdr:col>
      <xdr:colOff>260350</xdr:colOff>
      <xdr:row>0</xdr:row>
      <xdr:rowOff>0</xdr:rowOff>
    </xdr:from>
    <xdr:to>
      <xdr:col>19</xdr:col>
      <xdr:colOff>328084</xdr:colOff>
      <xdr:row>20</xdr:row>
      <xdr:rowOff>118533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E2B0BB22-7FE0-45DE-9CBE-4976E8BA54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12</xdr:col>
      <xdr:colOff>232833</xdr:colOff>
      <xdr:row>7</xdr:row>
      <xdr:rowOff>44449</xdr:rowOff>
    </xdr:from>
    <xdr:to>
      <xdr:col>19</xdr:col>
      <xdr:colOff>300567</xdr:colOff>
      <xdr:row>28</xdr:row>
      <xdr:rowOff>31749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686D03A9-9214-4231-BEEC-C22813BFB66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2</xdr:col>
      <xdr:colOff>342899</xdr:colOff>
      <xdr:row>4</xdr:row>
      <xdr:rowOff>112183</xdr:rowOff>
    </xdr:from>
    <xdr:to>
      <xdr:col>14</xdr:col>
      <xdr:colOff>283632</xdr:colOff>
      <xdr:row>25</xdr:row>
      <xdr:rowOff>99483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221F7724-27ED-41C7-904D-43A79D0C85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2</xdr:col>
      <xdr:colOff>342900</xdr:colOff>
      <xdr:row>17</xdr:row>
      <xdr:rowOff>112182</xdr:rowOff>
    </xdr:from>
    <xdr:to>
      <xdr:col>13</xdr:col>
      <xdr:colOff>122767</xdr:colOff>
      <xdr:row>38</xdr:row>
      <xdr:rowOff>99482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F4DCD94B-EC5A-47BD-8AD2-DA56FF4D12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5783C2-3E5F-401E-A712-093735E77D4A}">
  <dimension ref="A1:J35"/>
  <sheetViews>
    <sheetView tabSelected="1" workbookViewId="0">
      <selection activeCell="A25" sqref="A25:J25"/>
    </sheetView>
  </sheetViews>
  <sheetFormatPr defaultRowHeight="14.4" x14ac:dyDescent="0.3"/>
  <sheetData>
    <row r="1" spans="1:10" x14ac:dyDescent="0.3">
      <c r="A1" s="24" t="s">
        <v>497</v>
      </c>
      <c r="B1" s="24"/>
      <c r="C1" s="24"/>
      <c r="D1" s="24"/>
      <c r="E1" s="24"/>
      <c r="F1" s="24"/>
      <c r="G1" s="24"/>
      <c r="H1" s="24"/>
      <c r="I1" s="24"/>
      <c r="J1" s="24"/>
    </row>
    <row r="2" spans="1:10" x14ac:dyDescent="0.3">
      <c r="A2" s="24"/>
      <c r="B2" s="24"/>
      <c r="C2" s="24"/>
      <c r="D2" s="24"/>
      <c r="E2" s="24"/>
      <c r="F2" s="24"/>
      <c r="G2" s="24"/>
      <c r="H2" s="24"/>
      <c r="I2" s="24"/>
      <c r="J2" s="24"/>
    </row>
    <row r="3" spans="1:10" x14ac:dyDescent="0.3">
      <c r="A3" s="24"/>
      <c r="B3" s="24"/>
      <c r="C3" s="24"/>
      <c r="D3" s="24"/>
      <c r="E3" s="24"/>
      <c r="F3" s="24"/>
      <c r="G3" s="24"/>
      <c r="H3" s="24"/>
      <c r="I3" s="24"/>
      <c r="J3" s="24"/>
    </row>
    <row r="4" spans="1:10" x14ac:dyDescent="0.3">
      <c r="A4" s="24" t="s">
        <v>498</v>
      </c>
      <c r="B4" s="24"/>
      <c r="C4" s="24"/>
      <c r="D4" s="24"/>
      <c r="E4" s="24"/>
      <c r="F4" s="24"/>
      <c r="G4" s="24"/>
      <c r="H4" s="24"/>
      <c r="I4" s="24"/>
      <c r="J4" s="24"/>
    </row>
    <row r="5" spans="1:10" x14ac:dyDescent="0.3">
      <c r="A5" s="24"/>
      <c r="B5" s="24"/>
      <c r="C5" s="24"/>
      <c r="D5" s="24"/>
      <c r="E5" s="24"/>
      <c r="F5" s="24"/>
      <c r="G5" s="24"/>
      <c r="H5" s="24"/>
      <c r="I5" s="24"/>
      <c r="J5" s="24"/>
    </row>
    <row r="6" spans="1:10" x14ac:dyDescent="0.3">
      <c r="A6" s="24"/>
      <c r="B6" s="24"/>
      <c r="C6" s="24"/>
      <c r="D6" s="24"/>
      <c r="E6" s="24"/>
      <c r="F6" s="24"/>
      <c r="G6" s="24"/>
      <c r="H6" s="24"/>
      <c r="I6" s="24"/>
      <c r="J6" s="24"/>
    </row>
    <row r="7" spans="1:10" x14ac:dyDescent="0.3">
      <c r="A7" s="27" t="str">
        <f>'American Samoa 2015 HIES'!A1</f>
        <v>Table  1   . Selected Population Characteristics by Country, American Samoa: 2015</v>
      </c>
      <c r="B7" s="26"/>
      <c r="C7" s="26"/>
      <c r="D7" s="26"/>
      <c r="E7" s="26"/>
      <c r="F7" s="26"/>
      <c r="G7" s="26"/>
      <c r="H7" s="26"/>
      <c r="I7" s="26"/>
      <c r="J7" s="26"/>
    </row>
    <row r="8" spans="1:10" x14ac:dyDescent="0.3">
      <c r="A8" s="27" t="str">
        <f>'County-Age'!A1</f>
        <v>Table 1.1. Age by County, American Samoa: 2015</v>
      </c>
      <c r="B8" s="26"/>
      <c r="C8" s="26"/>
      <c r="D8" s="26"/>
      <c r="E8" s="26"/>
      <c r="F8" s="26"/>
      <c r="G8" s="26"/>
      <c r="H8" s="26"/>
      <c r="I8" s="26"/>
      <c r="J8" s="26"/>
    </row>
    <row r="9" spans="1:10" x14ac:dyDescent="0.3">
      <c r="A9" s="27" t="str">
        <f>'County-Eth-Relg'!A1</f>
        <v>Table 1.5. Ethnicity by County, American Samoa: 2015</v>
      </c>
      <c r="B9" s="26"/>
      <c r="C9" s="26"/>
      <c r="D9" s="26"/>
      <c r="E9" s="26"/>
      <c r="F9" s="26"/>
      <c r="G9" s="26"/>
      <c r="H9" s="26"/>
      <c r="I9" s="26"/>
      <c r="J9" s="26"/>
    </row>
    <row r="10" spans="1:10" x14ac:dyDescent="0.3">
      <c r="A10" s="27" t="str">
        <f>'County-Marital'!A1</f>
        <v>Table 1.7. Marital Status by County, American Samoa: 2015</v>
      </c>
      <c r="B10" s="26"/>
      <c r="C10" s="26"/>
      <c r="D10" s="26"/>
      <c r="E10" s="26"/>
      <c r="F10" s="26"/>
      <c r="G10" s="26"/>
      <c r="H10" s="26"/>
      <c r="I10" s="26"/>
      <c r="J10" s="26"/>
    </row>
    <row r="11" spans="1:10" x14ac:dyDescent="0.3">
      <c r="A11" s="27" t="str">
        <f>'County-BP'!A1</f>
        <v>Table 1.6   . Village of Birth by County of Residence, American Samoa: 2015</v>
      </c>
      <c r="B11" s="26"/>
      <c r="C11" s="26"/>
      <c r="D11" s="26"/>
      <c r="E11" s="26"/>
      <c r="F11" s="26"/>
      <c r="G11" s="26"/>
      <c r="H11" s="26"/>
      <c r="I11" s="26"/>
      <c r="J11" s="26"/>
    </row>
    <row r="12" spans="1:10" x14ac:dyDescent="0.3">
      <c r="A12" s="28" t="str">
        <f>'County-GenderBP'!A1</f>
        <v>Table 1.8. Sex and Birthplace by County</v>
      </c>
      <c r="B12" s="26"/>
      <c r="C12" s="26"/>
      <c r="D12" s="26"/>
      <c r="E12" s="26"/>
      <c r="F12" s="26"/>
      <c r="G12" s="26"/>
      <c r="H12" s="26"/>
      <c r="I12" s="26"/>
      <c r="J12" s="26"/>
    </row>
    <row r="13" spans="1:10" x14ac:dyDescent="0.3">
      <c r="A13" s="27" t="str">
        <f>'County-Citiz'!A1</f>
        <v>Table 1.9. Citizenship by County, American Samoa: 2015</v>
      </c>
      <c r="B13" s="26"/>
      <c r="C13" s="26"/>
      <c r="D13" s="26"/>
      <c r="E13" s="26"/>
      <c r="F13" s="26"/>
      <c r="G13" s="26"/>
      <c r="H13" s="26"/>
      <c r="I13" s="26"/>
      <c r="J13" s="26"/>
    </row>
    <row r="14" spans="1:10" x14ac:dyDescent="0.3">
      <c r="A14" s="27" t="str">
        <f>'County-MBP'!A1</f>
        <v>Table 1.10  . Mother's Birthplace by County, American Samoa: 2015</v>
      </c>
      <c r="B14" s="26"/>
      <c r="C14" s="26"/>
      <c r="D14" s="26"/>
      <c r="E14" s="26"/>
      <c r="F14" s="26"/>
      <c r="G14" s="26"/>
      <c r="H14" s="26"/>
      <c r="I14" s="26"/>
      <c r="J14" s="26"/>
    </row>
    <row r="15" spans="1:10" x14ac:dyDescent="0.3">
      <c r="A15" s="28" t="str">
        <f>'County-MFBP'!A1</f>
        <v>Table 1.12. Mother's Birthplace by County, American Samoa: 2015</v>
      </c>
      <c r="B15" s="26"/>
      <c r="C15" s="26"/>
      <c r="D15" s="26"/>
      <c r="E15" s="26"/>
      <c r="F15" s="26"/>
      <c r="G15" s="26"/>
      <c r="H15" s="26"/>
      <c r="I15" s="26"/>
      <c r="J15" s="26"/>
    </row>
    <row r="16" spans="1:10" x14ac:dyDescent="0.3">
      <c r="A16" s="27" t="str">
        <f>'County-FBP'!A1</f>
        <v>Table 1.11    Father's Birthplace by County, American Samoa: 2015</v>
      </c>
      <c r="B16" s="26"/>
      <c r="C16" s="26"/>
      <c r="D16" s="26"/>
      <c r="E16" s="26"/>
      <c r="F16" s="26"/>
      <c r="G16" s="26"/>
      <c r="H16" s="26"/>
      <c r="I16" s="26"/>
      <c r="J16" s="26"/>
    </row>
    <row r="17" spans="1:10" x14ac:dyDescent="0.3">
      <c r="A17" s="27" t="str">
        <f>'County-Educ'!A1</f>
        <v>Table 1.14. Literacy by County, American Samoa: 2015</v>
      </c>
      <c r="B17" s="26"/>
      <c r="C17" s="26"/>
      <c r="D17" s="26"/>
      <c r="E17" s="26"/>
      <c r="F17" s="26"/>
      <c r="G17" s="26"/>
      <c r="H17" s="26"/>
      <c r="I17" s="26"/>
      <c r="J17" s="26"/>
    </row>
    <row r="18" spans="1:10" x14ac:dyDescent="0.3">
      <c r="A18" s="27" t="str">
        <f>'County-Res2010'!A1</f>
        <v>Table 1.17. Residence in 2010 by Country, American Samoa: 2015</v>
      </c>
      <c r="B18" s="26"/>
      <c r="C18" s="26"/>
      <c r="D18" s="26"/>
      <c r="E18" s="26"/>
      <c r="F18" s="26"/>
      <c r="G18" s="26"/>
      <c r="H18" s="26"/>
      <c r="I18" s="26"/>
      <c r="J18" s="26"/>
    </row>
    <row r="19" spans="1:10" x14ac:dyDescent="0.3">
      <c r="A19" s="28" t="str">
        <f>'County-Residence'!A1</f>
        <v>Table 1.18. Residence in 2010 by County, American Samoa: 2015</v>
      </c>
      <c r="B19" s="26"/>
      <c r="C19" s="26"/>
      <c r="D19" s="26"/>
      <c r="E19" s="26"/>
      <c r="F19" s="26"/>
      <c r="G19" s="26"/>
      <c r="H19" s="26"/>
      <c r="I19" s="26"/>
      <c r="J19" s="26"/>
    </row>
    <row r="20" spans="1:10" x14ac:dyDescent="0.3">
      <c r="A20" s="27" t="str">
        <f>'County-Language'!A1</f>
        <v>Table 1.19. Language Spoken at Home by County, American Samoa: 2015</v>
      </c>
      <c r="B20" s="26"/>
      <c r="C20" s="26"/>
      <c r="D20" s="26"/>
      <c r="E20" s="26"/>
      <c r="F20" s="26"/>
      <c r="G20" s="26"/>
      <c r="H20" s="26"/>
      <c r="I20" s="26"/>
      <c r="J20" s="26"/>
    </row>
    <row r="21" spans="1:10" x14ac:dyDescent="0.3">
      <c r="A21" s="27" t="str">
        <f>'County-work'!A1</f>
        <v>Table 1.22. Military Status by County, American Samoa: 2015</v>
      </c>
      <c r="B21" s="26"/>
      <c r="C21" s="26"/>
      <c r="D21" s="26"/>
      <c r="E21" s="26"/>
      <c r="F21" s="26"/>
      <c r="G21" s="26"/>
      <c r="H21" s="26"/>
      <c r="I21" s="26"/>
      <c r="J21" s="26"/>
    </row>
    <row r="22" spans="1:10" x14ac:dyDescent="0.3">
      <c r="A22" s="27" t="str">
        <f>'County-workplace'!A1</f>
        <v>Table 12. Place of Work by County</v>
      </c>
      <c r="B22" s="26"/>
      <c r="C22" s="26"/>
      <c r="D22" s="26"/>
      <c r="E22" s="26"/>
      <c r="F22" s="26"/>
      <c r="G22" s="26"/>
      <c r="H22" s="26"/>
      <c r="I22" s="26"/>
      <c r="J22" s="26"/>
    </row>
    <row r="23" spans="1:10" x14ac:dyDescent="0.3">
      <c r="A23" s="27" t="str">
        <f>'County-OccInd'!A1</f>
        <v>Table 1.27. Industry by County, American Samoa: 2015</v>
      </c>
      <c r="B23" s="26"/>
      <c r="C23" s="26"/>
      <c r="D23" s="26"/>
      <c r="E23" s="26"/>
      <c r="F23" s="26"/>
      <c r="G23" s="26"/>
      <c r="H23" s="26"/>
      <c r="I23" s="26"/>
      <c r="J23" s="26"/>
    </row>
    <row r="24" spans="1:10" x14ac:dyDescent="0.3">
      <c r="A24" s="27" t="str">
        <f>'County-COW'!A1</f>
        <v>Table 1.29. Class of Worker by County, American Samoa: 2015</v>
      </c>
      <c r="B24" s="26"/>
      <c r="C24" s="26"/>
      <c r="D24" s="26"/>
      <c r="E24" s="26"/>
      <c r="F24" s="26"/>
      <c r="G24" s="26"/>
      <c r="H24" s="26"/>
      <c r="I24" s="26"/>
      <c r="J24" s="26"/>
    </row>
    <row r="25" spans="1:10" x14ac:dyDescent="0.3">
      <c r="A25" s="26" t="str">
        <f>Graphs!A1</f>
        <v>Table   1.30. Graphs  . Selected Population Characteristics by Country, American Samoa: 2015</v>
      </c>
      <c r="B25" s="26"/>
      <c r="C25" s="26"/>
      <c r="D25" s="26"/>
      <c r="E25" s="26"/>
      <c r="F25" s="26"/>
      <c r="G25" s="26"/>
      <c r="H25" s="26"/>
      <c r="I25" s="26"/>
      <c r="J25" s="26"/>
    </row>
    <row r="26" spans="1:10" x14ac:dyDescent="0.3">
      <c r="A26" s="25"/>
      <c r="B26" s="25"/>
      <c r="C26" s="25"/>
      <c r="D26" s="25"/>
      <c r="E26" s="25"/>
      <c r="F26" s="25"/>
      <c r="G26" s="25"/>
      <c r="H26" s="25"/>
      <c r="I26" s="25"/>
      <c r="J26" s="25"/>
    </row>
    <row r="27" spans="1:10" x14ac:dyDescent="0.3">
      <c r="A27" s="25"/>
      <c r="B27" s="25"/>
      <c r="C27" s="25"/>
      <c r="D27" s="25"/>
      <c r="E27" s="25"/>
      <c r="F27" s="25"/>
      <c r="G27" s="25"/>
      <c r="H27" s="25"/>
      <c r="I27" s="25"/>
      <c r="J27" s="25"/>
    </row>
    <row r="28" spans="1:10" x14ac:dyDescent="0.3">
      <c r="A28" s="25"/>
      <c r="B28" s="25"/>
      <c r="C28" s="25"/>
      <c r="D28" s="25"/>
      <c r="E28" s="25"/>
      <c r="F28" s="25"/>
      <c r="G28" s="25"/>
      <c r="H28" s="25"/>
      <c r="I28" s="25"/>
      <c r="J28" s="25"/>
    </row>
    <row r="29" spans="1:10" x14ac:dyDescent="0.3">
      <c r="A29" s="25"/>
      <c r="B29" s="25"/>
      <c r="C29" s="25"/>
      <c r="D29" s="25"/>
      <c r="E29" s="25"/>
      <c r="F29" s="25"/>
      <c r="G29" s="25"/>
      <c r="H29" s="25"/>
      <c r="I29" s="25"/>
      <c r="J29" s="25"/>
    </row>
    <row r="30" spans="1:10" x14ac:dyDescent="0.3">
      <c r="A30" s="25"/>
      <c r="B30" s="25"/>
      <c r="C30" s="25"/>
      <c r="D30" s="25"/>
      <c r="E30" s="25"/>
      <c r="F30" s="25"/>
      <c r="G30" s="25"/>
      <c r="H30" s="25"/>
      <c r="I30" s="25"/>
      <c r="J30" s="25"/>
    </row>
    <row r="31" spans="1:10" x14ac:dyDescent="0.3">
      <c r="A31" s="25"/>
      <c r="B31" s="25"/>
      <c r="C31" s="25"/>
      <c r="D31" s="25"/>
      <c r="E31" s="25"/>
      <c r="F31" s="25"/>
      <c r="G31" s="25"/>
      <c r="H31" s="25"/>
      <c r="I31" s="25"/>
      <c r="J31" s="25"/>
    </row>
    <row r="32" spans="1:10" x14ac:dyDescent="0.3">
      <c r="A32" s="25"/>
      <c r="B32" s="25"/>
      <c r="C32" s="25"/>
      <c r="D32" s="25"/>
      <c r="E32" s="25"/>
      <c r="F32" s="25"/>
      <c r="G32" s="25"/>
      <c r="H32" s="25"/>
      <c r="I32" s="25"/>
      <c r="J32" s="25"/>
    </row>
    <row r="33" spans="1:10" x14ac:dyDescent="0.3">
      <c r="A33" s="25"/>
      <c r="B33" s="25"/>
      <c r="C33" s="25"/>
      <c r="D33" s="25"/>
      <c r="E33" s="25"/>
      <c r="F33" s="25"/>
      <c r="G33" s="25"/>
      <c r="H33" s="25"/>
      <c r="I33" s="25"/>
      <c r="J33" s="25"/>
    </row>
    <row r="34" spans="1:10" x14ac:dyDescent="0.3">
      <c r="A34" s="25"/>
      <c r="B34" s="25"/>
      <c r="C34" s="25"/>
      <c r="D34" s="25"/>
      <c r="E34" s="25"/>
      <c r="F34" s="25"/>
      <c r="G34" s="25"/>
      <c r="H34" s="25"/>
      <c r="I34" s="25"/>
      <c r="J34" s="25"/>
    </row>
    <row r="35" spans="1:10" x14ac:dyDescent="0.3">
      <c r="A35" s="25"/>
      <c r="B35" s="25"/>
      <c r="C35" s="25"/>
      <c r="D35" s="25"/>
      <c r="E35" s="25"/>
      <c r="F35" s="25"/>
      <c r="G35" s="25"/>
      <c r="H35" s="25"/>
      <c r="I35" s="25"/>
      <c r="J35" s="25"/>
    </row>
  </sheetData>
  <mergeCells count="31">
    <mergeCell ref="A35:J35"/>
    <mergeCell ref="A29:J29"/>
    <mergeCell ref="A30:J30"/>
    <mergeCell ref="A31:J31"/>
    <mergeCell ref="A32:J32"/>
    <mergeCell ref="A33:J33"/>
    <mergeCell ref="A34:J34"/>
    <mergeCell ref="A23:J23"/>
    <mergeCell ref="A24:J24"/>
    <mergeCell ref="A25:J25"/>
    <mergeCell ref="A26:J26"/>
    <mergeCell ref="A27:J27"/>
    <mergeCell ref="A28:J28"/>
    <mergeCell ref="A17:J17"/>
    <mergeCell ref="A18:J18"/>
    <mergeCell ref="A19:J19"/>
    <mergeCell ref="A20:J20"/>
    <mergeCell ref="A21:J21"/>
    <mergeCell ref="A22:J22"/>
    <mergeCell ref="A11:J11"/>
    <mergeCell ref="A12:J12"/>
    <mergeCell ref="A13:J13"/>
    <mergeCell ref="A14:J14"/>
    <mergeCell ref="A15:J15"/>
    <mergeCell ref="A16:J16"/>
    <mergeCell ref="A1:J3"/>
    <mergeCell ref="A4:J6"/>
    <mergeCell ref="A7:J7"/>
    <mergeCell ref="A8:J8"/>
    <mergeCell ref="A9:J9"/>
    <mergeCell ref="A10:J10"/>
  </mergeCells>
  <hyperlinks>
    <hyperlink ref="A7:J7" location="'American Samoa 2015 HIES'!A1" display="'American Samoa 2015 HIES'!A1" xr:uid="{62931E74-B260-46FB-B09C-5A75B6C7CED8}"/>
    <hyperlink ref="A8:J8" location="'County-Age'!A1" display="'County-Age'!A1" xr:uid="{B1F8D634-E650-445F-9558-1B01C808CE7B}"/>
    <hyperlink ref="A9:J9" location="'County-Eth-Relg'!A1" display="'County-Eth-Relg'!A1" xr:uid="{B0D765F7-871F-4389-8B40-4B04DB9A2552}"/>
    <hyperlink ref="A10:J10" location="'County-Marital'!A1" display="'County-Marital'!A1" xr:uid="{824F79F4-DE7B-46EB-8A17-62D21C0CE940}"/>
    <hyperlink ref="A11:J11" location="'County-BP'!A1" display="'County-BP'!A1" xr:uid="{ABF2C21B-8C8A-4480-88DA-463370A519F3}"/>
    <hyperlink ref="A12:J12" location="'County-GenderBP'!A1" display="'County-GenderBP'!A1" xr:uid="{D30C2537-0D60-4415-A652-A88C7DC284AC}"/>
    <hyperlink ref="A13:J13" location="'County-Citiz'!A1" display="'County-Citiz'!A1" xr:uid="{6F3D4222-36BA-4D0A-84D3-AA27ED731E21}"/>
    <hyperlink ref="A14:J14" location="'County-MBP'!A1" display="'County-MBP'!A1" xr:uid="{845D1F07-4FBE-46B0-8086-00255006AB92}"/>
    <hyperlink ref="A15:J15" location="'County-MFBP'!A1" display="'County-MFBP'!A1" xr:uid="{0FB6D5E1-E8B6-4C11-AECD-26F5E34AAEB7}"/>
    <hyperlink ref="A16:J16" location="'County-FBP'!A1" display="'County-FBP'!A1" xr:uid="{164BB57A-8002-47AB-B935-256F10826A47}"/>
    <hyperlink ref="A17:J17" location="'County-Educ'!A1" display="'County-Educ'!A1" xr:uid="{60D78D96-9C55-42F1-8C56-5FE9DF1394B6}"/>
    <hyperlink ref="A18:J18" location="'County-Res2010'!A1" display="'County-Res2010'!A1" xr:uid="{D47087DB-58B2-4128-9A6A-88F3A804F074}"/>
    <hyperlink ref="A19:J19" location="'County-Residence'!A1" display="'County-Residence'!A1" xr:uid="{B6F0ED8E-392A-49DE-BD0F-38197491AFC5}"/>
    <hyperlink ref="A20:J20" location="'County-Language'!A1" display="'County-Language'!A1" xr:uid="{6377F586-AD6C-4E39-B18A-C46EBDCE97E1}"/>
    <hyperlink ref="A21:J21" location="'County-work'!A1" display="'County-work'!A1" xr:uid="{E7158E18-0965-4631-AA00-AA5D91A20BA9}"/>
    <hyperlink ref="A22:J22" location="'County-workplace'!A1" display="'County-workplace'!A1" xr:uid="{4C5715A4-2420-4D80-B33D-F84FC72C08C3}"/>
    <hyperlink ref="A23:J23" location="'County-OccInd'!A1" display="'County-OccInd'!A1" xr:uid="{7297B0EC-3D19-42FD-9ECD-9A8460D89AAA}"/>
    <hyperlink ref="A24:J24" location="'County-COW'!A1" display="'County-COW'!A1" xr:uid="{7BF2157A-4801-4418-B1C2-ED4726857CC7}"/>
    <hyperlink ref="A25:J25" location="Graphs!A1" display="Graphs!A1" xr:uid="{009CF15D-5AEE-4FB3-A701-64FAA208F9C9}"/>
  </hyperlink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7E46A6-F367-4785-B629-90E5CB3344BE}">
  <dimension ref="A1:Q73"/>
  <sheetViews>
    <sheetView view="pageBreakPreview" zoomScaleNormal="100" zoomScaleSheetLayoutView="100" workbookViewId="0">
      <selection activeCell="C10" sqref="C10"/>
    </sheetView>
  </sheetViews>
  <sheetFormatPr defaultRowHeight="10.199999999999999" x14ac:dyDescent="0.2"/>
  <cols>
    <col min="1" max="1" width="8.88671875" style="9"/>
    <col min="2" max="12" width="5.44140625" style="15" customWidth="1"/>
    <col min="13" max="17" width="8.88671875" style="15"/>
    <col min="18" max="16384" width="8.88671875" style="9"/>
  </cols>
  <sheetData>
    <row r="1" spans="1:12" x14ac:dyDescent="0.2">
      <c r="A1" s="9" t="s">
        <v>310</v>
      </c>
    </row>
    <row r="2" spans="1:12" x14ac:dyDescent="0.2">
      <c r="A2" s="2" t="s">
        <v>311</v>
      </c>
      <c r="B2" s="3"/>
      <c r="C2" s="4"/>
      <c r="D2" s="4" t="s">
        <v>0</v>
      </c>
      <c r="E2" s="4"/>
      <c r="F2" s="4"/>
      <c r="G2" s="4" t="s">
        <v>1</v>
      </c>
      <c r="H2" s="4" t="s">
        <v>2</v>
      </c>
      <c r="I2" s="4" t="s">
        <v>3</v>
      </c>
      <c r="J2" s="4" t="s">
        <v>4</v>
      </c>
      <c r="K2" s="4" t="s">
        <v>4</v>
      </c>
      <c r="L2" s="5"/>
    </row>
    <row r="3" spans="1:12" x14ac:dyDescent="0.2">
      <c r="A3" s="6" t="s">
        <v>270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7" t="s">
        <v>14</v>
      </c>
      <c r="K3" s="7" t="s">
        <v>15</v>
      </c>
      <c r="L3" s="8" t="s">
        <v>16</v>
      </c>
    </row>
    <row r="4" spans="1:12" x14ac:dyDescent="0.2">
      <c r="A4" s="9" t="s">
        <v>271</v>
      </c>
      <c r="B4" s="15">
        <v>57436</v>
      </c>
      <c r="C4" s="15">
        <v>5607</v>
      </c>
      <c r="D4" s="15">
        <v>11052</v>
      </c>
      <c r="E4" s="15">
        <v>1811</v>
      </c>
      <c r="F4" s="15">
        <v>3274</v>
      </c>
      <c r="G4" s="15">
        <v>2489</v>
      </c>
      <c r="H4" s="15">
        <v>6968</v>
      </c>
      <c r="I4" s="15">
        <v>1541</v>
      </c>
      <c r="J4" s="15">
        <v>3892</v>
      </c>
      <c r="K4" s="15">
        <v>19519</v>
      </c>
      <c r="L4" s="15">
        <v>1283</v>
      </c>
    </row>
    <row r="5" spans="1:12" x14ac:dyDescent="0.2">
      <c r="A5" s="9" t="s">
        <v>56</v>
      </c>
      <c r="B5" s="15">
        <v>10434</v>
      </c>
      <c r="C5" s="15">
        <v>1517</v>
      </c>
      <c r="D5" s="15">
        <v>4665</v>
      </c>
      <c r="E5" s="15">
        <v>474</v>
      </c>
      <c r="F5" s="15">
        <v>510</v>
      </c>
      <c r="G5" s="15">
        <v>636</v>
      </c>
      <c r="H5" s="15">
        <v>492</v>
      </c>
      <c r="I5" s="15">
        <v>114</v>
      </c>
      <c r="J5" s="15">
        <v>414</v>
      </c>
      <c r="K5" s="15">
        <v>1541</v>
      </c>
      <c r="L5" s="15">
        <v>72</v>
      </c>
    </row>
    <row r="6" spans="1:12" x14ac:dyDescent="0.2">
      <c r="A6" s="9" t="s">
        <v>57</v>
      </c>
      <c r="B6" s="15">
        <v>10416</v>
      </c>
      <c r="C6" s="15">
        <v>294</v>
      </c>
      <c r="D6" s="15">
        <v>780</v>
      </c>
      <c r="E6" s="15">
        <v>390</v>
      </c>
      <c r="F6" s="15">
        <v>822</v>
      </c>
      <c r="G6" s="15">
        <v>618</v>
      </c>
      <c r="H6" s="15">
        <v>2327</v>
      </c>
      <c r="I6" s="15">
        <v>576</v>
      </c>
      <c r="J6" s="15">
        <v>1145</v>
      </c>
      <c r="K6" s="15">
        <v>3394</v>
      </c>
      <c r="L6" s="15">
        <v>72</v>
      </c>
    </row>
    <row r="7" spans="1:12" x14ac:dyDescent="0.2">
      <c r="A7" s="9" t="s">
        <v>16</v>
      </c>
      <c r="B7" s="15">
        <v>2555</v>
      </c>
      <c r="C7" s="15">
        <v>192</v>
      </c>
      <c r="D7" s="15">
        <v>306</v>
      </c>
      <c r="E7" s="15">
        <v>72</v>
      </c>
      <c r="F7" s="15">
        <v>108</v>
      </c>
      <c r="G7" s="15">
        <v>42</v>
      </c>
      <c r="H7" s="15">
        <v>150</v>
      </c>
      <c r="I7" s="15">
        <v>12</v>
      </c>
      <c r="J7" s="15">
        <v>102</v>
      </c>
      <c r="K7" s="15">
        <v>756</v>
      </c>
      <c r="L7" s="15">
        <v>816</v>
      </c>
    </row>
    <row r="8" spans="1:12" x14ac:dyDescent="0.2">
      <c r="A8" s="9" t="s">
        <v>272</v>
      </c>
      <c r="B8" s="15">
        <v>1817</v>
      </c>
      <c r="C8" s="15">
        <v>222</v>
      </c>
      <c r="D8" s="15">
        <v>390</v>
      </c>
      <c r="E8" s="15">
        <v>6</v>
      </c>
      <c r="F8" s="15">
        <v>150</v>
      </c>
      <c r="G8" s="15">
        <v>42</v>
      </c>
      <c r="H8" s="15">
        <v>204</v>
      </c>
      <c r="I8" s="15">
        <v>54</v>
      </c>
      <c r="J8" s="15">
        <v>108</v>
      </c>
      <c r="K8" s="15">
        <v>588</v>
      </c>
      <c r="L8" s="15">
        <v>54</v>
      </c>
    </row>
    <row r="9" spans="1:12" x14ac:dyDescent="0.2">
      <c r="A9" s="9" t="s">
        <v>218</v>
      </c>
      <c r="B9" s="15">
        <v>27849</v>
      </c>
      <c r="C9" s="15">
        <v>2627</v>
      </c>
      <c r="D9" s="15">
        <v>4396</v>
      </c>
      <c r="E9" s="15">
        <v>840</v>
      </c>
      <c r="F9" s="15">
        <v>1607</v>
      </c>
      <c r="G9" s="15">
        <v>1133</v>
      </c>
      <c r="H9" s="15">
        <v>3484</v>
      </c>
      <c r="I9" s="15">
        <v>738</v>
      </c>
      <c r="J9" s="15">
        <v>1967</v>
      </c>
      <c r="K9" s="15">
        <v>10848</v>
      </c>
      <c r="L9" s="15">
        <v>210</v>
      </c>
    </row>
    <row r="10" spans="1:12" x14ac:dyDescent="0.2">
      <c r="A10" s="9" t="s">
        <v>221</v>
      </c>
      <c r="B10" s="15">
        <v>1775</v>
      </c>
      <c r="C10" s="15">
        <v>96</v>
      </c>
      <c r="D10" s="15">
        <v>96</v>
      </c>
      <c r="E10" s="15">
        <v>12</v>
      </c>
      <c r="F10" s="15">
        <v>48</v>
      </c>
      <c r="G10" s="15">
        <v>6</v>
      </c>
      <c r="H10" s="15">
        <v>84</v>
      </c>
      <c r="I10" s="15">
        <v>30</v>
      </c>
      <c r="J10" s="15">
        <v>24</v>
      </c>
      <c r="K10" s="15">
        <v>1373</v>
      </c>
      <c r="L10" s="15">
        <v>6</v>
      </c>
    </row>
    <row r="11" spans="1:12" x14ac:dyDescent="0.2">
      <c r="A11" s="9" t="s">
        <v>273</v>
      </c>
      <c r="B11" s="15">
        <v>726</v>
      </c>
      <c r="C11" s="15">
        <v>12</v>
      </c>
      <c r="D11" s="15">
        <v>108</v>
      </c>
      <c r="E11" s="15">
        <v>6</v>
      </c>
      <c r="F11" s="15">
        <v>0</v>
      </c>
      <c r="G11" s="15">
        <v>6</v>
      </c>
      <c r="H11" s="15">
        <v>60</v>
      </c>
      <c r="I11" s="15">
        <v>0</v>
      </c>
      <c r="J11" s="15">
        <v>84</v>
      </c>
      <c r="K11" s="15">
        <v>402</v>
      </c>
      <c r="L11" s="15">
        <v>48</v>
      </c>
    </row>
    <row r="12" spans="1:12" x14ac:dyDescent="0.2">
      <c r="A12" s="9" t="s">
        <v>274</v>
      </c>
      <c r="B12" s="15">
        <v>1457</v>
      </c>
      <c r="C12" s="15">
        <v>618</v>
      </c>
      <c r="D12" s="15">
        <v>192</v>
      </c>
      <c r="E12" s="15">
        <v>6</v>
      </c>
      <c r="F12" s="15">
        <v>0</v>
      </c>
      <c r="G12" s="15">
        <v>0</v>
      </c>
      <c r="H12" s="15">
        <v>66</v>
      </c>
      <c r="I12" s="15">
        <v>12</v>
      </c>
      <c r="J12" s="15">
        <v>36</v>
      </c>
      <c r="K12" s="15">
        <v>528</v>
      </c>
      <c r="L12" s="15">
        <v>0</v>
      </c>
    </row>
    <row r="13" spans="1:12" x14ac:dyDescent="0.2">
      <c r="A13" s="9" t="s">
        <v>275</v>
      </c>
      <c r="B13" s="15">
        <v>408</v>
      </c>
      <c r="C13" s="15">
        <v>30</v>
      </c>
      <c r="D13" s="15">
        <v>120</v>
      </c>
      <c r="E13" s="15">
        <v>6</v>
      </c>
      <c r="F13" s="15">
        <v>30</v>
      </c>
      <c r="G13" s="15">
        <v>6</v>
      </c>
      <c r="H13" s="15">
        <v>102</v>
      </c>
      <c r="I13" s="15">
        <v>6</v>
      </c>
      <c r="J13" s="15">
        <v>12</v>
      </c>
      <c r="K13" s="15">
        <v>90</v>
      </c>
      <c r="L13" s="15">
        <v>6</v>
      </c>
    </row>
    <row r="15" spans="1:12" x14ac:dyDescent="0.2">
      <c r="A15" s="9" t="s">
        <v>110</v>
      </c>
      <c r="B15" s="15">
        <v>28238</v>
      </c>
      <c r="C15" s="15">
        <v>2651</v>
      </c>
      <c r="D15" s="15">
        <v>5307</v>
      </c>
      <c r="E15" s="15">
        <v>911</v>
      </c>
      <c r="F15" s="15">
        <v>1625</v>
      </c>
      <c r="G15" s="15">
        <v>1277</v>
      </c>
      <c r="H15" s="15">
        <v>3442</v>
      </c>
      <c r="I15" s="15">
        <v>798</v>
      </c>
      <c r="J15" s="15">
        <v>2069</v>
      </c>
      <c r="K15" s="15">
        <v>9523</v>
      </c>
      <c r="L15" s="15">
        <v>636</v>
      </c>
    </row>
    <row r="16" spans="1:12" x14ac:dyDescent="0.2">
      <c r="A16" s="9" t="s">
        <v>56</v>
      </c>
      <c r="B16" s="15">
        <v>4893</v>
      </c>
      <c r="C16" s="15">
        <v>726</v>
      </c>
      <c r="D16" s="15">
        <v>2117</v>
      </c>
      <c r="E16" s="15">
        <v>228</v>
      </c>
      <c r="F16" s="15">
        <v>234</v>
      </c>
      <c r="G16" s="15">
        <v>324</v>
      </c>
      <c r="H16" s="15">
        <v>210</v>
      </c>
      <c r="I16" s="15">
        <v>66</v>
      </c>
      <c r="J16" s="15">
        <v>180</v>
      </c>
      <c r="K16" s="15">
        <v>774</v>
      </c>
      <c r="L16" s="15">
        <v>36</v>
      </c>
    </row>
    <row r="17" spans="1:12" x14ac:dyDescent="0.2">
      <c r="A17" s="9" t="s">
        <v>57</v>
      </c>
      <c r="B17" s="15">
        <v>4911</v>
      </c>
      <c r="C17" s="15">
        <v>138</v>
      </c>
      <c r="D17" s="15">
        <v>360</v>
      </c>
      <c r="E17" s="15">
        <v>192</v>
      </c>
      <c r="F17" s="15">
        <v>360</v>
      </c>
      <c r="G17" s="15">
        <v>276</v>
      </c>
      <c r="H17" s="15">
        <v>1121</v>
      </c>
      <c r="I17" s="15">
        <v>270</v>
      </c>
      <c r="J17" s="15">
        <v>582</v>
      </c>
      <c r="K17" s="15">
        <v>1589</v>
      </c>
      <c r="L17" s="15">
        <v>24</v>
      </c>
    </row>
    <row r="18" spans="1:12" x14ac:dyDescent="0.2">
      <c r="A18" s="9" t="s">
        <v>16</v>
      </c>
      <c r="B18" s="15">
        <v>1223</v>
      </c>
      <c r="C18" s="15">
        <v>90</v>
      </c>
      <c r="D18" s="15">
        <v>120</v>
      </c>
      <c r="E18" s="15">
        <v>36</v>
      </c>
      <c r="F18" s="15">
        <v>66</v>
      </c>
      <c r="G18" s="15">
        <v>18</v>
      </c>
      <c r="H18" s="15">
        <v>84</v>
      </c>
      <c r="I18" s="15">
        <v>6</v>
      </c>
      <c r="J18" s="15">
        <v>36</v>
      </c>
      <c r="K18" s="15">
        <v>354</v>
      </c>
      <c r="L18" s="15">
        <v>414</v>
      </c>
    </row>
    <row r="19" spans="1:12" x14ac:dyDescent="0.2">
      <c r="A19" s="9" t="s">
        <v>272</v>
      </c>
      <c r="B19" s="15">
        <v>995</v>
      </c>
      <c r="C19" s="15">
        <v>120</v>
      </c>
      <c r="D19" s="15">
        <v>186</v>
      </c>
      <c r="E19" s="15">
        <v>6</v>
      </c>
      <c r="F19" s="15">
        <v>90</v>
      </c>
      <c r="G19" s="15">
        <v>30</v>
      </c>
      <c r="H19" s="15">
        <v>114</v>
      </c>
      <c r="I19" s="15">
        <v>24</v>
      </c>
      <c r="J19" s="15">
        <v>78</v>
      </c>
      <c r="K19" s="15">
        <v>330</v>
      </c>
      <c r="L19" s="15">
        <v>18</v>
      </c>
    </row>
    <row r="20" spans="1:12" x14ac:dyDescent="0.2">
      <c r="A20" s="9" t="s">
        <v>218</v>
      </c>
      <c r="B20" s="15">
        <v>14098</v>
      </c>
      <c r="C20" s="15">
        <v>1247</v>
      </c>
      <c r="D20" s="15">
        <v>2255</v>
      </c>
      <c r="E20" s="15">
        <v>420</v>
      </c>
      <c r="F20" s="15">
        <v>852</v>
      </c>
      <c r="G20" s="15">
        <v>618</v>
      </c>
      <c r="H20" s="15">
        <v>1727</v>
      </c>
      <c r="I20" s="15">
        <v>408</v>
      </c>
      <c r="J20" s="15">
        <v>1109</v>
      </c>
      <c r="K20" s="15">
        <v>5343</v>
      </c>
      <c r="L20" s="15">
        <v>120</v>
      </c>
    </row>
    <row r="21" spans="1:12" x14ac:dyDescent="0.2">
      <c r="A21" s="9" t="s">
        <v>221</v>
      </c>
      <c r="B21" s="15">
        <v>810</v>
      </c>
      <c r="C21" s="15">
        <v>42</v>
      </c>
      <c r="D21" s="15">
        <v>30</v>
      </c>
      <c r="E21" s="15">
        <v>12</v>
      </c>
      <c r="F21" s="15">
        <v>18</v>
      </c>
      <c r="G21" s="15">
        <v>6</v>
      </c>
      <c r="H21" s="15">
        <v>42</v>
      </c>
      <c r="I21" s="15">
        <v>12</v>
      </c>
      <c r="J21" s="15">
        <v>12</v>
      </c>
      <c r="K21" s="15">
        <v>630</v>
      </c>
      <c r="L21" s="15">
        <v>6</v>
      </c>
    </row>
    <row r="22" spans="1:12" x14ac:dyDescent="0.2">
      <c r="A22" s="9" t="s">
        <v>273</v>
      </c>
      <c r="B22" s="15">
        <v>384</v>
      </c>
      <c r="C22" s="15">
        <v>6</v>
      </c>
      <c r="D22" s="15">
        <v>72</v>
      </c>
      <c r="E22" s="15">
        <v>6</v>
      </c>
      <c r="F22" s="15">
        <v>0</v>
      </c>
      <c r="G22" s="15">
        <v>6</v>
      </c>
      <c r="H22" s="15">
        <v>42</v>
      </c>
      <c r="I22" s="15">
        <v>0</v>
      </c>
      <c r="J22" s="15">
        <v>54</v>
      </c>
      <c r="K22" s="15">
        <v>180</v>
      </c>
      <c r="L22" s="15">
        <v>18</v>
      </c>
    </row>
    <row r="23" spans="1:12" x14ac:dyDescent="0.2">
      <c r="A23" s="9" t="s">
        <v>274</v>
      </c>
      <c r="B23" s="15">
        <v>696</v>
      </c>
      <c r="C23" s="15">
        <v>282</v>
      </c>
      <c r="D23" s="15">
        <v>102</v>
      </c>
      <c r="E23" s="15">
        <v>6</v>
      </c>
      <c r="F23" s="15">
        <v>0</v>
      </c>
      <c r="G23" s="15">
        <v>0</v>
      </c>
      <c r="H23" s="15">
        <v>24</v>
      </c>
      <c r="I23" s="15">
        <v>6</v>
      </c>
      <c r="J23" s="15">
        <v>18</v>
      </c>
      <c r="K23" s="15">
        <v>258</v>
      </c>
      <c r="L23" s="15">
        <v>0</v>
      </c>
    </row>
    <row r="24" spans="1:12" x14ac:dyDescent="0.2">
      <c r="A24" s="9" t="s">
        <v>275</v>
      </c>
      <c r="B24" s="15">
        <v>228</v>
      </c>
      <c r="C24" s="15">
        <v>0</v>
      </c>
      <c r="D24" s="15">
        <v>66</v>
      </c>
      <c r="E24" s="15">
        <v>6</v>
      </c>
      <c r="F24" s="15">
        <v>6</v>
      </c>
      <c r="G24" s="15">
        <v>0</v>
      </c>
      <c r="H24" s="15">
        <v>78</v>
      </c>
      <c r="I24" s="15">
        <v>6</v>
      </c>
      <c r="J24" s="15">
        <v>0</v>
      </c>
      <c r="K24" s="15">
        <v>66</v>
      </c>
      <c r="L24" s="15">
        <v>0</v>
      </c>
    </row>
    <row r="26" spans="1:12" x14ac:dyDescent="0.2">
      <c r="A26" s="9" t="s">
        <v>78</v>
      </c>
      <c r="B26" s="15">
        <v>29198</v>
      </c>
      <c r="C26" s="15">
        <v>2956</v>
      </c>
      <c r="D26" s="15">
        <v>5745</v>
      </c>
      <c r="E26" s="15">
        <v>900</v>
      </c>
      <c r="F26" s="15">
        <v>1649</v>
      </c>
      <c r="G26" s="15">
        <v>1211</v>
      </c>
      <c r="H26" s="15">
        <v>3526</v>
      </c>
      <c r="I26" s="15">
        <v>744</v>
      </c>
      <c r="J26" s="15">
        <v>1823</v>
      </c>
      <c r="K26" s="15">
        <v>9996</v>
      </c>
      <c r="L26" s="15">
        <v>648</v>
      </c>
    </row>
    <row r="27" spans="1:12" x14ac:dyDescent="0.2">
      <c r="A27" s="9" t="s">
        <v>56</v>
      </c>
      <c r="B27" s="15">
        <v>5541</v>
      </c>
      <c r="C27" s="15">
        <v>792</v>
      </c>
      <c r="D27" s="15">
        <v>2549</v>
      </c>
      <c r="E27" s="15">
        <v>246</v>
      </c>
      <c r="F27" s="15">
        <v>276</v>
      </c>
      <c r="G27" s="15">
        <v>312</v>
      </c>
      <c r="H27" s="15">
        <v>282</v>
      </c>
      <c r="I27" s="15">
        <v>48</v>
      </c>
      <c r="J27" s="15">
        <v>234</v>
      </c>
      <c r="K27" s="15">
        <v>768</v>
      </c>
      <c r="L27" s="15">
        <v>36</v>
      </c>
    </row>
    <row r="28" spans="1:12" x14ac:dyDescent="0.2">
      <c r="A28" s="9" t="s">
        <v>57</v>
      </c>
      <c r="B28" s="15">
        <v>5505</v>
      </c>
      <c r="C28" s="15">
        <v>156</v>
      </c>
      <c r="D28" s="15">
        <v>420</v>
      </c>
      <c r="E28" s="15">
        <v>198</v>
      </c>
      <c r="F28" s="15">
        <v>462</v>
      </c>
      <c r="G28" s="15">
        <v>342</v>
      </c>
      <c r="H28" s="15">
        <v>1205</v>
      </c>
      <c r="I28" s="15">
        <v>306</v>
      </c>
      <c r="J28" s="15">
        <v>564</v>
      </c>
      <c r="K28" s="15">
        <v>1805</v>
      </c>
      <c r="L28" s="15">
        <v>48</v>
      </c>
    </row>
    <row r="29" spans="1:12" x14ac:dyDescent="0.2">
      <c r="A29" s="9" t="s">
        <v>16</v>
      </c>
      <c r="B29" s="15">
        <v>1331</v>
      </c>
      <c r="C29" s="15">
        <v>102</v>
      </c>
      <c r="D29" s="15">
        <v>186</v>
      </c>
      <c r="E29" s="15">
        <v>36</v>
      </c>
      <c r="F29" s="15">
        <v>42</v>
      </c>
      <c r="G29" s="15">
        <v>24</v>
      </c>
      <c r="H29" s="15">
        <v>66</v>
      </c>
      <c r="I29" s="15">
        <v>6</v>
      </c>
      <c r="J29" s="15">
        <v>66</v>
      </c>
      <c r="K29" s="15">
        <v>402</v>
      </c>
      <c r="L29" s="15">
        <v>402</v>
      </c>
    </row>
    <row r="30" spans="1:12" x14ac:dyDescent="0.2">
      <c r="A30" s="9" t="s">
        <v>272</v>
      </c>
      <c r="B30" s="15">
        <v>822</v>
      </c>
      <c r="C30" s="15">
        <v>102</v>
      </c>
      <c r="D30" s="15">
        <v>204</v>
      </c>
      <c r="E30" s="15">
        <v>0</v>
      </c>
      <c r="F30" s="15">
        <v>60</v>
      </c>
      <c r="G30" s="15">
        <v>12</v>
      </c>
      <c r="H30" s="15">
        <v>90</v>
      </c>
      <c r="I30" s="15">
        <v>30</v>
      </c>
      <c r="J30" s="15">
        <v>30</v>
      </c>
      <c r="K30" s="15">
        <v>258</v>
      </c>
      <c r="L30" s="15">
        <v>36</v>
      </c>
    </row>
    <row r="31" spans="1:12" x14ac:dyDescent="0.2">
      <c r="A31" s="9" t="s">
        <v>218</v>
      </c>
      <c r="B31" s="15">
        <v>13750</v>
      </c>
      <c r="C31" s="15">
        <v>1379</v>
      </c>
      <c r="D31" s="15">
        <v>2141</v>
      </c>
      <c r="E31" s="15">
        <v>420</v>
      </c>
      <c r="F31" s="15">
        <v>756</v>
      </c>
      <c r="G31" s="15">
        <v>516</v>
      </c>
      <c r="H31" s="15">
        <v>1757</v>
      </c>
      <c r="I31" s="15">
        <v>330</v>
      </c>
      <c r="J31" s="15">
        <v>858</v>
      </c>
      <c r="K31" s="15">
        <v>5505</v>
      </c>
      <c r="L31" s="15">
        <v>90</v>
      </c>
    </row>
    <row r="32" spans="1:12" x14ac:dyDescent="0.2">
      <c r="A32" s="9" t="s">
        <v>221</v>
      </c>
      <c r="B32" s="15">
        <v>965</v>
      </c>
      <c r="C32" s="15">
        <v>54</v>
      </c>
      <c r="D32" s="15">
        <v>66</v>
      </c>
      <c r="E32" s="15">
        <v>0</v>
      </c>
      <c r="F32" s="15">
        <v>30</v>
      </c>
      <c r="G32" s="15">
        <v>0</v>
      </c>
      <c r="H32" s="15">
        <v>42</v>
      </c>
      <c r="I32" s="15">
        <v>18</v>
      </c>
      <c r="J32" s="15">
        <v>12</v>
      </c>
      <c r="K32" s="15">
        <v>744</v>
      </c>
      <c r="L32" s="15">
        <v>0</v>
      </c>
    </row>
    <row r="33" spans="1:12" x14ac:dyDescent="0.2">
      <c r="A33" s="9" t="s">
        <v>273</v>
      </c>
      <c r="B33" s="15">
        <v>342</v>
      </c>
      <c r="C33" s="15">
        <v>6</v>
      </c>
      <c r="D33" s="15">
        <v>36</v>
      </c>
      <c r="E33" s="15">
        <v>0</v>
      </c>
      <c r="F33" s="15">
        <v>0</v>
      </c>
      <c r="G33" s="15">
        <v>0</v>
      </c>
      <c r="H33" s="15">
        <v>18</v>
      </c>
      <c r="I33" s="15">
        <v>0</v>
      </c>
      <c r="J33" s="15">
        <v>30</v>
      </c>
      <c r="K33" s="15">
        <v>222</v>
      </c>
      <c r="L33" s="15">
        <v>30</v>
      </c>
    </row>
    <row r="34" spans="1:12" x14ac:dyDescent="0.2">
      <c r="A34" s="9" t="s">
        <v>274</v>
      </c>
      <c r="B34" s="15">
        <v>762</v>
      </c>
      <c r="C34" s="15">
        <v>336</v>
      </c>
      <c r="D34" s="15">
        <v>90</v>
      </c>
      <c r="E34" s="15">
        <v>0</v>
      </c>
      <c r="F34" s="15">
        <v>0</v>
      </c>
      <c r="G34" s="15">
        <v>0</v>
      </c>
      <c r="H34" s="15">
        <v>42</v>
      </c>
      <c r="I34" s="15">
        <v>6</v>
      </c>
      <c r="J34" s="15">
        <v>18</v>
      </c>
      <c r="K34" s="15">
        <v>270</v>
      </c>
      <c r="L34" s="15">
        <v>0</v>
      </c>
    </row>
    <row r="35" spans="1:12" x14ac:dyDescent="0.2">
      <c r="A35" s="9" t="s">
        <v>275</v>
      </c>
      <c r="B35" s="15">
        <v>180</v>
      </c>
      <c r="C35" s="15">
        <v>30</v>
      </c>
      <c r="D35" s="15">
        <v>54</v>
      </c>
      <c r="E35" s="15">
        <v>0</v>
      </c>
      <c r="F35" s="15">
        <v>24</v>
      </c>
      <c r="G35" s="15">
        <v>6</v>
      </c>
      <c r="H35" s="15">
        <v>24</v>
      </c>
      <c r="I35" s="15">
        <v>0</v>
      </c>
      <c r="J35" s="15">
        <v>12</v>
      </c>
      <c r="K35" s="15">
        <v>24</v>
      </c>
      <c r="L35" s="15">
        <v>6</v>
      </c>
    </row>
    <row r="36" spans="1:12" x14ac:dyDescent="0.2">
      <c r="A36" s="16" t="s">
        <v>74</v>
      </c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</row>
    <row r="38" spans="1:12" x14ac:dyDescent="0.2">
      <c r="A38" s="9" t="s">
        <v>312</v>
      </c>
    </row>
    <row r="39" spans="1:12" x14ac:dyDescent="0.2">
      <c r="A39" s="2" t="s">
        <v>313</v>
      </c>
      <c r="B39" s="3"/>
      <c r="C39" s="4"/>
      <c r="D39" s="4" t="s">
        <v>0</v>
      </c>
      <c r="E39" s="4"/>
      <c r="F39" s="4"/>
      <c r="G39" s="4" t="s">
        <v>1</v>
      </c>
      <c r="H39" s="4" t="s">
        <v>2</v>
      </c>
      <c r="I39" s="4" t="s">
        <v>3</v>
      </c>
      <c r="J39" s="4" t="s">
        <v>4</v>
      </c>
      <c r="K39" s="4" t="s">
        <v>4</v>
      </c>
      <c r="L39" s="5"/>
    </row>
    <row r="40" spans="1:12" x14ac:dyDescent="0.2">
      <c r="A40" s="6" t="s">
        <v>270</v>
      </c>
      <c r="B40" s="7" t="s">
        <v>6</v>
      </c>
      <c r="C40" s="7" t="s">
        <v>7</v>
      </c>
      <c r="D40" s="7" t="s">
        <v>8</v>
      </c>
      <c r="E40" s="7" t="s">
        <v>9</v>
      </c>
      <c r="F40" s="7" t="s">
        <v>10</v>
      </c>
      <c r="G40" s="7" t="s">
        <v>11</v>
      </c>
      <c r="H40" s="7" t="s">
        <v>12</v>
      </c>
      <c r="I40" s="7" t="s">
        <v>13</v>
      </c>
      <c r="J40" s="7" t="s">
        <v>14</v>
      </c>
      <c r="K40" s="7" t="s">
        <v>15</v>
      </c>
      <c r="L40" s="8" t="s">
        <v>16</v>
      </c>
    </row>
    <row r="41" spans="1:12" x14ac:dyDescent="0.2">
      <c r="A41" s="9" t="s">
        <v>271</v>
      </c>
      <c r="B41" s="15">
        <v>57436</v>
      </c>
      <c r="C41" s="15">
        <v>5607</v>
      </c>
      <c r="D41" s="15">
        <v>11052</v>
      </c>
      <c r="E41" s="15">
        <v>1811</v>
      </c>
      <c r="F41" s="15">
        <v>3274</v>
      </c>
      <c r="G41" s="15">
        <v>2489</v>
      </c>
      <c r="H41" s="15">
        <v>6968</v>
      </c>
      <c r="I41" s="15">
        <v>1541</v>
      </c>
      <c r="J41" s="15">
        <v>3892</v>
      </c>
      <c r="K41" s="15">
        <v>19519</v>
      </c>
      <c r="L41" s="15">
        <v>1283</v>
      </c>
    </row>
    <row r="42" spans="1:12" x14ac:dyDescent="0.2">
      <c r="A42" s="9" t="s">
        <v>56</v>
      </c>
      <c r="B42" s="15">
        <v>9073</v>
      </c>
      <c r="C42" s="15">
        <v>1529</v>
      </c>
      <c r="D42" s="15">
        <v>3760</v>
      </c>
      <c r="E42" s="15">
        <v>378</v>
      </c>
      <c r="F42" s="15">
        <v>492</v>
      </c>
      <c r="G42" s="15">
        <v>432</v>
      </c>
      <c r="H42" s="15">
        <v>414</v>
      </c>
      <c r="I42" s="15">
        <v>96</v>
      </c>
      <c r="J42" s="15">
        <v>402</v>
      </c>
      <c r="K42" s="15">
        <v>1457</v>
      </c>
      <c r="L42" s="15">
        <v>114</v>
      </c>
    </row>
    <row r="43" spans="1:12" x14ac:dyDescent="0.2">
      <c r="A43" s="9" t="s">
        <v>57</v>
      </c>
      <c r="B43" s="15">
        <v>9325</v>
      </c>
      <c r="C43" s="15">
        <v>432</v>
      </c>
      <c r="D43" s="15">
        <v>1037</v>
      </c>
      <c r="E43" s="15">
        <v>432</v>
      </c>
      <c r="F43" s="15">
        <v>642</v>
      </c>
      <c r="G43" s="15">
        <v>552</v>
      </c>
      <c r="H43" s="15">
        <v>2189</v>
      </c>
      <c r="I43" s="15">
        <v>342</v>
      </c>
      <c r="J43" s="15">
        <v>935</v>
      </c>
      <c r="K43" s="15">
        <v>2669</v>
      </c>
      <c r="L43" s="15">
        <v>96</v>
      </c>
    </row>
    <row r="44" spans="1:12" x14ac:dyDescent="0.2">
      <c r="A44" s="9" t="s">
        <v>16</v>
      </c>
      <c r="B44" s="15">
        <v>2525</v>
      </c>
      <c r="C44" s="15">
        <v>204</v>
      </c>
      <c r="D44" s="15">
        <v>228</v>
      </c>
      <c r="E44" s="15">
        <v>54</v>
      </c>
      <c r="F44" s="15">
        <v>132</v>
      </c>
      <c r="G44" s="15">
        <v>60</v>
      </c>
      <c r="H44" s="15">
        <v>270</v>
      </c>
      <c r="I44" s="15">
        <v>24</v>
      </c>
      <c r="J44" s="15">
        <v>60</v>
      </c>
      <c r="K44" s="15">
        <v>828</v>
      </c>
      <c r="L44" s="15">
        <v>666</v>
      </c>
    </row>
    <row r="45" spans="1:12" x14ac:dyDescent="0.2">
      <c r="A45" s="9" t="s">
        <v>272</v>
      </c>
      <c r="B45" s="15">
        <v>1865</v>
      </c>
      <c r="C45" s="15">
        <v>90</v>
      </c>
      <c r="D45" s="15">
        <v>432</v>
      </c>
      <c r="E45" s="15">
        <v>24</v>
      </c>
      <c r="F45" s="15">
        <v>114</v>
      </c>
      <c r="G45" s="15">
        <v>66</v>
      </c>
      <c r="H45" s="15">
        <v>204</v>
      </c>
      <c r="I45" s="15">
        <v>48</v>
      </c>
      <c r="J45" s="15">
        <v>168</v>
      </c>
      <c r="K45" s="15">
        <v>666</v>
      </c>
      <c r="L45" s="15">
        <v>54</v>
      </c>
    </row>
    <row r="46" spans="1:12" x14ac:dyDescent="0.2">
      <c r="A46" s="9" t="s">
        <v>218</v>
      </c>
      <c r="B46" s="15">
        <v>29072</v>
      </c>
      <c r="C46" s="15">
        <v>2567</v>
      </c>
      <c r="D46" s="15">
        <v>4803</v>
      </c>
      <c r="E46" s="15">
        <v>840</v>
      </c>
      <c r="F46" s="15">
        <v>1661</v>
      </c>
      <c r="G46" s="15">
        <v>1307</v>
      </c>
      <c r="H46" s="15">
        <v>3388</v>
      </c>
      <c r="I46" s="15">
        <v>947</v>
      </c>
      <c r="J46" s="15">
        <v>2135</v>
      </c>
      <c r="K46" s="15">
        <v>11112</v>
      </c>
      <c r="L46" s="15">
        <v>312</v>
      </c>
    </row>
    <row r="47" spans="1:12" x14ac:dyDescent="0.2">
      <c r="A47" s="9" t="s">
        <v>221</v>
      </c>
      <c r="B47" s="15">
        <v>2003</v>
      </c>
      <c r="C47" s="15">
        <v>78</v>
      </c>
      <c r="D47" s="15">
        <v>84</v>
      </c>
      <c r="E47" s="15">
        <v>12</v>
      </c>
      <c r="F47" s="15">
        <v>114</v>
      </c>
      <c r="G47" s="15">
        <v>12</v>
      </c>
      <c r="H47" s="15">
        <v>96</v>
      </c>
      <c r="I47" s="15">
        <v>36</v>
      </c>
      <c r="J47" s="15">
        <v>12</v>
      </c>
      <c r="K47" s="15">
        <v>1553</v>
      </c>
      <c r="L47" s="15">
        <v>6</v>
      </c>
    </row>
    <row r="48" spans="1:12" x14ac:dyDescent="0.2">
      <c r="A48" s="9" t="s">
        <v>273</v>
      </c>
      <c r="B48" s="15">
        <v>804</v>
      </c>
      <c r="C48" s="15">
        <v>42</v>
      </c>
      <c r="D48" s="15">
        <v>84</v>
      </c>
      <c r="E48" s="15">
        <v>18</v>
      </c>
      <c r="F48" s="15">
        <v>12</v>
      </c>
      <c r="G48" s="15">
        <v>6</v>
      </c>
      <c r="H48" s="15">
        <v>96</v>
      </c>
      <c r="I48" s="15">
        <v>18</v>
      </c>
      <c r="J48" s="15">
        <v>96</v>
      </c>
      <c r="K48" s="15">
        <v>426</v>
      </c>
      <c r="L48" s="15">
        <v>6</v>
      </c>
    </row>
    <row r="49" spans="1:12" x14ac:dyDescent="0.2">
      <c r="A49" s="9" t="s">
        <v>274</v>
      </c>
      <c r="B49" s="15">
        <v>1643</v>
      </c>
      <c r="C49" s="15">
        <v>618</v>
      </c>
      <c r="D49" s="15">
        <v>264</v>
      </c>
      <c r="E49" s="15">
        <v>12</v>
      </c>
      <c r="F49" s="15">
        <v>18</v>
      </c>
      <c r="G49" s="15">
        <v>6</v>
      </c>
      <c r="H49" s="15">
        <v>72</v>
      </c>
      <c r="I49" s="15">
        <v>12</v>
      </c>
      <c r="J49" s="15">
        <v>36</v>
      </c>
      <c r="K49" s="15">
        <v>606</v>
      </c>
      <c r="L49" s="15">
        <v>0</v>
      </c>
    </row>
    <row r="50" spans="1:12" x14ac:dyDescent="0.2">
      <c r="A50" s="9" t="s">
        <v>275</v>
      </c>
      <c r="B50" s="15">
        <v>1127</v>
      </c>
      <c r="C50" s="15">
        <v>48</v>
      </c>
      <c r="D50" s="15">
        <v>360</v>
      </c>
      <c r="E50" s="15">
        <v>42</v>
      </c>
      <c r="F50" s="15">
        <v>90</v>
      </c>
      <c r="G50" s="15">
        <v>48</v>
      </c>
      <c r="H50" s="15">
        <v>240</v>
      </c>
      <c r="I50" s="15">
        <v>18</v>
      </c>
      <c r="J50" s="15">
        <v>48</v>
      </c>
      <c r="K50" s="15">
        <v>204</v>
      </c>
      <c r="L50" s="15">
        <v>30</v>
      </c>
    </row>
    <row r="52" spans="1:12" x14ac:dyDescent="0.2">
      <c r="A52" s="9" t="s">
        <v>110</v>
      </c>
      <c r="B52" s="15">
        <v>28238</v>
      </c>
      <c r="C52" s="15">
        <v>2651</v>
      </c>
      <c r="D52" s="15">
        <v>5307</v>
      </c>
      <c r="E52" s="15">
        <v>911</v>
      </c>
      <c r="F52" s="15">
        <v>1625</v>
      </c>
      <c r="G52" s="15">
        <v>1277</v>
      </c>
      <c r="H52" s="15">
        <v>3442</v>
      </c>
      <c r="I52" s="15">
        <v>798</v>
      </c>
      <c r="J52" s="15">
        <v>2069</v>
      </c>
      <c r="K52" s="15">
        <v>9523</v>
      </c>
      <c r="L52" s="15">
        <v>636</v>
      </c>
    </row>
    <row r="53" spans="1:12" x14ac:dyDescent="0.2">
      <c r="A53" s="9" t="s">
        <v>56</v>
      </c>
      <c r="B53" s="15">
        <v>4246</v>
      </c>
      <c r="C53" s="15">
        <v>768</v>
      </c>
      <c r="D53" s="15">
        <v>1637</v>
      </c>
      <c r="E53" s="15">
        <v>144</v>
      </c>
      <c r="F53" s="15">
        <v>258</v>
      </c>
      <c r="G53" s="15">
        <v>234</v>
      </c>
      <c r="H53" s="15">
        <v>192</v>
      </c>
      <c r="I53" s="15">
        <v>42</v>
      </c>
      <c r="J53" s="15">
        <v>204</v>
      </c>
      <c r="K53" s="15">
        <v>726</v>
      </c>
      <c r="L53" s="15">
        <v>42</v>
      </c>
    </row>
    <row r="54" spans="1:12" x14ac:dyDescent="0.2">
      <c r="A54" s="9" t="s">
        <v>57</v>
      </c>
      <c r="B54" s="15">
        <v>4539</v>
      </c>
      <c r="C54" s="15">
        <v>156</v>
      </c>
      <c r="D54" s="15">
        <v>480</v>
      </c>
      <c r="E54" s="15">
        <v>228</v>
      </c>
      <c r="F54" s="15">
        <v>336</v>
      </c>
      <c r="G54" s="15">
        <v>252</v>
      </c>
      <c r="H54" s="15">
        <v>1043</v>
      </c>
      <c r="I54" s="15">
        <v>162</v>
      </c>
      <c r="J54" s="15">
        <v>474</v>
      </c>
      <c r="K54" s="15">
        <v>1349</v>
      </c>
      <c r="L54" s="15">
        <v>60</v>
      </c>
    </row>
    <row r="55" spans="1:12" x14ac:dyDescent="0.2">
      <c r="A55" s="9" t="s">
        <v>16</v>
      </c>
      <c r="B55" s="15">
        <v>1073</v>
      </c>
      <c r="C55" s="15">
        <v>72</v>
      </c>
      <c r="D55" s="15">
        <v>102</v>
      </c>
      <c r="E55" s="15">
        <v>18</v>
      </c>
      <c r="F55" s="15">
        <v>60</v>
      </c>
      <c r="G55" s="15">
        <v>18</v>
      </c>
      <c r="H55" s="15">
        <v>114</v>
      </c>
      <c r="I55" s="15">
        <v>0</v>
      </c>
      <c r="J55" s="15">
        <v>36</v>
      </c>
      <c r="K55" s="15">
        <v>336</v>
      </c>
      <c r="L55" s="15">
        <v>318</v>
      </c>
    </row>
    <row r="56" spans="1:12" x14ac:dyDescent="0.2">
      <c r="A56" s="9" t="s">
        <v>272</v>
      </c>
      <c r="B56" s="15">
        <v>971</v>
      </c>
      <c r="C56" s="15">
        <v>30</v>
      </c>
      <c r="D56" s="15">
        <v>234</v>
      </c>
      <c r="E56" s="15">
        <v>18</v>
      </c>
      <c r="F56" s="15">
        <v>54</v>
      </c>
      <c r="G56" s="15">
        <v>36</v>
      </c>
      <c r="H56" s="15">
        <v>84</v>
      </c>
      <c r="I56" s="15">
        <v>24</v>
      </c>
      <c r="J56" s="15">
        <v>96</v>
      </c>
      <c r="K56" s="15">
        <v>360</v>
      </c>
      <c r="L56" s="15">
        <v>36</v>
      </c>
    </row>
    <row r="57" spans="1:12" x14ac:dyDescent="0.2">
      <c r="A57" s="9" t="s">
        <v>218</v>
      </c>
      <c r="B57" s="15">
        <v>14812</v>
      </c>
      <c r="C57" s="15">
        <v>1283</v>
      </c>
      <c r="D57" s="15">
        <v>2507</v>
      </c>
      <c r="E57" s="15">
        <v>426</v>
      </c>
      <c r="F57" s="15">
        <v>840</v>
      </c>
      <c r="G57" s="15">
        <v>696</v>
      </c>
      <c r="H57" s="15">
        <v>1745</v>
      </c>
      <c r="I57" s="15">
        <v>516</v>
      </c>
      <c r="J57" s="15">
        <v>1175</v>
      </c>
      <c r="K57" s="15">
        <v>5463</v>
      </c>
      <c r="L57" s="15">
        <v>162</v>
      </c>
    </row>
    <row r="58" spans="1:12" x14ac:dyDescent="0.2">
      <c r="A58" s="9" t="s">
        <v>221</v>
      </c>
      <c r="B58" s="15">
        <v>900</v>
      </c>
      <c r="C58" s="15">
        <v>36</v>
      </c>
      <c r="D58" s="15">
        <v>18</v>
      </c>
      <c r="E58" s="15">
        <v>12</v>
      </c>
      <c r="F58" s="15">
        <v>30</v>
      </c>
      <c r="G58" s="15">
        <v>12</v>
      </c>
      <c r="H58" s="15">
        <v>48</v>
      </c>
      <c r="I58" s="15">
        <v>18</v>
      </c>
      <c r="J58" s="15">
        <v>0</v>
      </c>
      <c r="K58" s="15">
        <v>720</v>
      </c>
      <c r="L58" s="15">
        <v>6</v>
      </c>
    </row>
    <row r="59" spans="1:12" x14ac:dyDescent="0.2">
      <c r="A59" s="9" t="s">
        <v>273</v>
      </c>
      <c r="B59" s="15">
        <v>354</v>
      </c>
      <c r="C59" s="15">
        <v>12</v>
      </c>
      <c r="D59" s="15">
        <v>48</v>
      </c>
      <c r="E59" s="15">
        <v>18</v>
      </c>
      <c r="F59" s="15">
        <v>6</v>
      </c>
      <c r="G59" s="15">
        <v>6</v>
      </c>
      <c r="H59" s="15">
        <v>42</v>
      </c>
      <c r="I59" s="15">
        <v>12</v>
      </c>
      <c r="J59" s="15">
        <v>42</v>
      </c>
      <c r="K59" s="15">
        <v>168</v>
      </c>
      <c r="L59" s="15">
        <v>0</v>
      </c>
    </row>
    <row r="60" spans="1:12" x14ac:dyDescent="0.2">
      <c r="A60" s="9" t="s">
        <v>274</v>
      </c>
      <c r="B60" s="15">
        <v>816</v>
      </c>
      <c r="C60" s="15">
        <v>282</v>
      </c>
      <c r="D60" s="15">
        <v>132</v>
      </c>
      <c r="E60" s="15">
        <v>12</v>
      </c>
      <c r="F60" s="15">
        <v>12</v>
      </c>
      <c r="G60" s="15">
        <v>0</v>
      </c>
      <c r="H60" s="15">
        <v>48</v>
      </c>
      <c r="I60" s="15">
        <v>6</v>
      </c>
      <c r="J60" s="15">
        <v>18</v>
      </c>
      <c r="K60" s="15">
        <v>306</v>
      </c>
      <c r="L60" s="15">
        <v>0</v>
      </c>
    </row>
    <row r="61" spans="1:12" x14ac:dyDescent="0.2">
      <c r="A61" s="9" t="s">
        <v>275</v>
      </c>
      <c r="B61" s="15">
        <v>528</v>
      </c>
      <c r="C61" s="15">
        <v>12</v>
      </c>
      <c r="D61" s="15">
        <v>150</v>
      </c>
      <c r="E61" s="15">
        <v>36</v>
      </c>
      <c r="F61" s="15">
        <v>30</v>
      </c>
      <c r="G61" s="15">
        <v>24</v>
      </c>
      <c r="H61" s="15">
        <v>126</v>
      </c>
      <c r="I61" s="15">
        <v>18</v>
      </c>
      <c r="J61" s="15">
        <v>24</v>
      </c>
      <c r="K61" s="15">
        <v>96</v>
      </c>
      <c r="L61" s="15">
        <v>12</v>
      </c>
    </row>
    <row r="63" spans="1:12" x14ac:dyDescent="0.2">
      <c r="A63" s="9" t="s">
        <v>78</v>
      </c>
      <c r="B63" s="15">
        <v>29198</v>
      </c>
      <c r="C63" s="15">
        <v>2956</v>
      </c>
      <c r="D63" s="15">
        <v>5745</v>
      </c>
      <c r="E63" s="15">
        <v>900</v>
      </c>
      <c r="F63" s="15">
        <v>1649</v>
      </c>
      <c r="G63" s="15">
        <v>1211</v>
      </c>
      <c r="H63" s="15">
        <v>3526</v>
      </c>
      <c r="I63" s="15">
        <v>744</v>
      </c>
      <c r="J63" s="15">
        <v>1823</v>
      </c>
      <c r="K63" s="15">
        <v>9996</v>
      </c>
      <c r="L63" s="15">
        <v>648</v>
      </c>
    </row>
    <row r="64" spans="1:12" x14ac:dyDescent="0.2">
      <c r="A64" s="9" t="s">
        <v>56</v>
      </c>
      <c r="B64" s="15">
        <v>4827</v>
      </c>
      <c r="C64" s="15">
        <v>762</v>
      </c>
      <c r="D64" s="15">
        <v>2123</v>
      </c>
      <c r="E64" s="15">
        <v>234</v>
      </c>
      <c r="F64" s="15">
        <v>234</v>
      </c>
      <c r="G64" s="15">
        <v>198</v>
      </c>
      <c r="H64" s="15">
        <v>222</v>
      </c>
      <c r="I64" s="15">
        <v>54</v>
      </c>
      <c r="J64" s="15">
        <v>198</v>
      </c>
      <c r="K64" s="15">
        <v>732</v>
      </c>
      <c r="L64" s="15">
        <v>72</v>
      </c>
    </row>
    <row r="65" spans="1:12" x14ac:dyDescent="0.2">
      <c r="A65" s="9" t="s">
        <v>57</v>
      </c>
      <c r="B65" s="15">
        <v>4785</v>
      </c>
      <c r="C65" s="15">
        <v>276</v>
      </c>
      <c r="D65" s="15">
        <v>558</v>
      </c>
      <c r="E65" s="15">
        <v>204</v>
      </c>
      <c r="F65" s="15">
        <v>306</v>
      </c>
      <c r="G65" s="15">
        <v>300</v>
      </c>
      <c r="H65" s="15">
        <v>1145</v>
      </c>
      <c r="I65" s="15">
        <v>180</v>
      </c>
      <c r="J65" s="15">
        <v>462</v>
      </c>
      <c r="K65" s="15">
        <v>1319</v>
      </c>
      <c r="L65" s="15">
        <v>36</v>
      </c>
    </row>
    <row r="66" spans="1:12" x14ac:dyDescent="0.2">
      <c r="A66" s="9" t="s">
        <v>16</v>
      </c>
      <c r="B66" s="15">
        <v>1451</v>
      </c>
      <c r="C66" s="15">
        <v>132</v>
      </c>
      <c r="D66" s="15">
        <v>126</v>
      </c>
      <c r="E66" s="15">
        <v>36</v>
      </c>
      <c r="F66" s="15">
        <v>72</v>
      </c>
      <c r="G66" s="15">
        <v>42</v>
      </c>
      <c r="H66" s="15">
        <v>156</v>
      </c>
      <c r="I66" s="15">
        <v>24</v>
      </c>
      <c r="J66" s="15">
        <v>24</v>
      </c>
      <c r="K66" s="15">
        <v>492</v>
      </c>
      <c r="L66" s="15">
        <v>348</v>
      </c>
    </row>
    <row r="67" spans="1:12" x14ac:dyDescent="0.2">
      <c r="A67" s="9" t="s">
        <v>272</v>
      </c>
      <c r="B67" s="15">
        <v>894</v>
      </c>
      <c r="C67" s="15">
        <v>60</v>
      </c>
      <c r="D67" s="15">
        <v>198</v>
      </c>
      <c r="E67" s="15">
        <v>6</v>
      </c>
      <c r="F67" s="15">
        <v>60</v>
      </c>
      <c r="G67" s="15">
        <v>30</v>
      </c>
      <c r="H67" s="15">
        <v>120</v>
      </c>
      <c r="I67" s="15">
        <v>24</v>
      </c>
      <c r="J67" s="15">
        <v>72</v>
      </c>
      <c r="K67" s="15">
        <v>306</v>
      </c>
      <c r="L67" s="15">
        <v>18</v>
      </c>
    </row>
    <row r="68" spans="1:12" x14ac:dyDescent="0.2">
      <c r="A68" s="9" t="s">
        <v>218</v>
      </c>
      <c r="B68" s="15">
        <v>14260</v>
      </c>
      <c r="C68" s="15">
        <v>1283</v>
      </c>
      <c r="D68" s="15">
        <v>2297</v>
      </c>
      <c r="E68" s="15">
        <v>414</v>
      </c>
      <c r="F68" s="15">
        <v>822</v>
      </c>
      <c r="G68" s="15">
        <v>612</v>
      </c>
      <c r="H68" s="15">
        <v>1643</v>
      </c>
      <c r="I68" s="15">
        <v>432</v>
      </c>
      <c r="J68" s="15">
        <v>959</v>
      </c>
      <c r="K68" s="15">
        <v>5649</v>
      </c>
      <c r="L68" s="15">
        <v>150</v>
      </c>
    </row>
    <row r="69" spans="1:12" x14ac:dyDescent="0.2">
      <c r="A69" s="9" t="s">
        <v>221</v>
      </c>
      <c r="B69" s="15">
        <v>1103</v>
      </c>
      <c r="C69" s="15">
        <v>42</v>
      </c>
      <c r="D69" s="15">
        <v>66</v>
      </c>
      <c r="E69" s="15">
        <v>0</v>
      </c>
      <c r="F69" s="15">
        <v>84</v>
      </c>
      <c r="G69" s="15">
        <v>0</v>
      </c>
      <c r="H69" s="15">
        <v>48</v>
      </c>
      <c r="I69" s="15">
        <v>18</v>
      </c>
      <c r="J69" s="15">
        <v>12</v>
      </c>
      <c r="K69" s="15">
        <v>834</v>
      </c>
      <c r="L69" s="15">
        <v>0</v>
      </c>
    </row>
    <row r="70" spans="1:12" x14ac:dyDescent="0.2">
      <c r="A70" s="9" t="s">
        <v>273</v>
      </c>
      <c r="B70" s="15">
        <v>450</v>
      </c>
      <c r="C70" s="15">
        <v>30</v>
      </c>
      <c r="D70" s="15">
        <v>36</v>
      </c>
      <c r="E70" s="15">
        <v>0</v>
      </c>
      <c r="F70" s="15">
        <v>6</v>
      </c>
      <c r="G70" s="15">
        <v>0</v>
      </c>
      <c r="H70" s="15">
        <v>54</v>
      </c>
      <c r="I70" s="15">
        <v>6</v>
      </c>
      <c r="J70" s="15">
        <v>54</v>
      </c>
      <c r="K70" s="15">
        <v>258</v>
      </c>
      <c r="L70" s="15">
        <v>6</v>
      </c>
    </row>
    <row r="71" spans="1:12" x14ac:dyDescent="0.2">
      <c r="A71" s="9" t="s">
        <v>274</v>
      </c>
      <c r="B71" s="15">
        <v>828</v>
      </c>
      <c r="C71" s="15">
        <v>336</v>
      </c>
      <c r="D71" s="15">
        <v>132</v>
      </c>
      <c r="E71" s="15">
        <v>0</v>
      </c>
      <c r="F71" s="15">
        <v>6</v>
      </c>
      <c r="G71" s="15">
        <v>6</v>
      </c>
      <c r="H71" s="15">
        <v>24</v>
      </c>
      <c r="I71" s="15">
        <v>6</v>
      </c>
      <c r="J71" s="15">
        <v>18</v>
      </c>
      <c r="K71" s="15">
        <v>300</v>
      </c>
      <c r="L71" s="15">
        <v>0</v>
      </c>
    </row>
    <row r="72" spans="1:12" x14ac:dyDescent="0.2">
      <c r="A72" s="9" t="s">
        <v>275</v>
      </c>
      <c r="B72" s="15">
        <v>600</v>
      </c>
      <c r="C72" s="15">
        <v>36</v>
      </c>
      <c r="D72" s="15">
        <v>210</v>
      </c>
      <c r="E72" s="15">
        <v>6</v>
      </c>
      <c r="F72" s="15">
        <v>60</v>
      </c>
      <c r="G72" s="15">
        <v>24</v>
      </c>
      <c r="H72" s="15">
        <v>114</v>
      </c>
      <c r="I72" s="15">
        <v>0</v>
      </c>
      <c r="J72" s="15">
        <v>24</v>
      </c>
      <c r="K72" s="15">
        <v>108</v>
      </c>
      <c r="L72" s="15">
        <v>18</v>
      </c>
    </row>
    <row r="73" spans="1:12" x14ac:dyDescent="0.2">
      <c r="A73" s="16" t="s">
        <v>74</v>
      </c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E5EBBD-E01A-4A1B-A9FE-9004D3FCF417}">
  <dimension ref="A1:L165"/>
  <sheetViews>
    <sheetView zoomScale="150" zoomScaleNormal="150" workbookViewId="0">
      <selection activeCell="A2" sqref="A2"/>
    </sheetView>
  </sheetViews>
  <sheetFormatPr defaultRowHeight="10.199999999999999" x14ac:dyDescent="0.2"/>
  <cols>
    <col min="1" max="1" width="8.88671875" style="1"/>
    <col min="2" max="12" width="5.6640625" style="9" customWidth="1"/>
    <col min="13" max="16384" width="8.88671875" style="1"/>
  </cols>
  <sheetData>
    <row r="1" spans="1:12" x14ac:dyDescent="0.2">
      <c r="A1" s="1" t="s">
        <v>502</v>
      </c>
    </row>
    <row r="2" spans="1:12" x14ac:dyDescent="0.2">
      <c r="A2" s="2"/>
      <c r="B2" s="3"/>
      <c r="C2" s="4"/>
      <c r="D2" s="4" t="s">
        <v>0</v>
      </c>
      <c r="E2" s="4"/>
      <c r="F2" s="4"/>
      <c r="G2" s="4" t="s">
        <v>1</v>
      </c>
      <c r="H2" s="4" t="s">
        <v>2</v>
      </c>
      <c r="I2" s="4" t="s">
        <v>3</v>
      </c>
      <c r="J2" s="4" t="s">
        <v>4</v>
      </c>
      <c r="K2" s="4" t="s">
        <v>4</v>
      </c>
      <c r="L2" s="5"/>
    </row>
    <row r="3" spans="1:12" s="14" customFormat="1" x14ac:dyDescent="0.2">
      <c r="A3" s="6" t="s">
        <v>55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7" t="s">
        <v>14</v>
      </c>
      <c r="K3" s="7" t="s">
        <v>15</v>
      </c>
      <c r="L3" s="8" t="s">
        <v>16</v>
      </c>
    </row>
    <row r="4" spans="1:12" x14ac:dyDescent="0.2">
      <c r="A4" s="1" t="s">
        <v>17</v>
      </c>
      <c r="B4" s="9">
        <v>57436</v>
      </c>
      <c r="C4" s="9">
        <v>5607</v>
      </c>
      <c r="D4" s="9">
        <v>11052</v>
      </c>
      <c r="E4" s="9">
        <v>1811</v>
      </c>
      <c r="F4" s="9">
        <v>3274</v>
      </c>
      <c r="G4" s="9">
        <v>2489</v>
      </c>
      <c r="H4" s="9">
        <v>6968</v>
      </c>
      <c r="I4" s="9">
        <v>1541</v>
      </c>
      <c r="J4" s="9">
        <v>3892</v>
      </c>
      <c r="K4" s="9">
        <v>19519</v>
      </c>
      <c r="L4" s="9">
        <v>1283</v>
      </c>
    </row>
    <row r="5" spans="1:12" x14ac:dyDescent="0.2">
      <c r="A5" s="1" t="s">
        <v>111</v>
      </c>
      <c r="B5" s="9">
        <v>222</v>
      </c>
      <c r="C5" s="9">
        <v>12</v>
      </c>
      <c r="D5" s="9">
        <v>30</v>
      </c>
      <c r="E5" s="9">
        <v>0</v>
      </c>
      <c r="F5" s="9">
        <v>90</v>
      </c>
      <c r="G5" s="9">
        <v>12</v>
      </c>
      <c r="H5" s="9">
        <v>0</v>
      </c>
      <c r="I5" s="9">
        <v>0</v>
      </c>
      <c r="J5" s="9">
        <v>12</v>
      </c>
      <c r="K5" s="9">
        <v>54</v>
      </c>
      <c r="L5" s="9">
        <v>12</v>
      </c>
    </row>
    <row r="6" spans="1:12" x14ac:dyDescent="0.2">
      <c r="A6" s="1" t="s">
        <v>112</v>
      </c>
      <c r="B6" s="9">
        <v>0</v>
      </c>
      <c r="C6" s="9">
        <v>0</v>
      </c>
      <c r="D6" s="9">
        <v>0</v>
      </c>
      <c r="E6" s="9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</row>
    <row r="7" spans="1:12" x14ac:dyDescent="0.2">
      <c r="A7" s="1" t="s">
        <v>113</v>
      </c>
      <c r="B7" s="9">
        <v>162</v>
      </c>
      <c r="C7" s="9">
        <v>6</v>
      </c>
      <c r="D7" s="9">
        <v>12</v>
      </c>
      <c r="E7" s="9">
        <v>108</v>
      </c>
      <c r="F7" s="9">
        <v>0</v>
      </c>
      <c r="G7" s="9">
        <v>0</v>
      </c>
      <c r="H7" s="9">
        <v>6</v>
      </c>
      <c r="I7" s="9">
        <v>0</v>
      </c>
      <c r="J7" s="9">
        <v>0</v>
      </c>
      <c r="K7" s="9">
        <v>30</v>
      </c>
      <c r="L7" s="9">
        <v>0</v>
      </c>
    </row>
    <row r="8" spans="1:12" x14ac:dyDescent="0.2">
      <c r="A8" s="1" t="s">
        <v>114</v>
      </c>
      <c r="B8" s="9">
        <v>12</v>
      </c>
      <c r="C8" s="9">
        <v>0</v>
      </c>
      <c r="D8" s="9">
        <v>12</v>
      </c>
      <c r="E8" s="9">
        <v>0</v>
      </c>
      <c r="F8" s="9">
        <v>0</v>
      </c>
      <c r="G8" s="9">
        <v>0</v>
      </c>
      <c r="H8" s="9">
        <v>0</v>
      </c>
      <c r="I8" s="9">
        <v>0</v>
      </c>
      <c r="J8" s="9">
        <v>0</v>
      </c>
      <c r="K8" s="9">
        <v>0</v>
      </c>
      <c r="L8" s="9">
        <v>0</v>
      </c>
    </row>
    <row r="9" spans="1:12" x14ac:dyDescent="0.2">
      <c r="A9" s="1" t="s">
        <v>115</v>
      </c>
      <c r="B9" s="9">
        <v>102</v>
      </c>
      <c r="C9" s="9">
        <v>0</v>
      </c>
      <c r="D9" s="9">
        <v>12</v>
      </c>
      <c r="E9" s="9">
        <v>42</v>
      </c>
      <c r="F9" s="9">
        <v>0</v>
      </c>
      <c r="G9" s="9">
        <v>6</v>
      </c>
      <c r="H9" s="9">
        <v>0</v>
      </c>
      <c r="I9" s="9">
        <v>0</v>
      </c>
      <c r="J9" s="9">
        <v>30</v>
      </c>
      <c r="K9" s="9">
        <v>12</v>
      </c>
      <c r="L9" s="9">
        <v>0</v>
      </c>
    </row>
    <row r="10" spans="1:12" x14ac:dyDescent="0.2">
      <c r="A10" s="1" t="s">
        <v>116</v>
      </c>
      <c r="B10" s="9">
        <v>6</v>
      </c>
      <c r="C10" s="9">
        <v>0</v>
      </c>
      <c r="D10" s="9">
        <v>6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</row>
    <row r="11" spans="1:12" x14ac:dyDescent="0.2">
      <c r="A11" s="1" t="s">
        <v>117</v>
      </c>
      <c r="B11" s="9">
        <v>216</v>
      </c>
      <c r="C11" s="9">
        <v>0</v>
      </c>
      <c r="D11" s="9">
        <v>24</v>
      </c>
      <c r="E11" s="9">
        <v>6</v>
      </c>
      <c r="F11" s="9">
        <v>6</v>
      </c>
      <c r="G11" s="9">
        <v>126</v>
      </c>
      <c r="H11" s="9">
        <v>0</v>
      </c>
      <c r="I11" s="9">
        <v>0</v>
      </c>
      <c r="J11" s="9">
        <v>12</v>
      </c>
      <c r="K11" s="9">
        <v>42</v>
      </c>
      <c r="L11" s="9">
        <v>0</v>
      </c>
    </row>
    <row r="12" spans="1:12" x14ac:dyDescent="0.2">
      <c r="A12" s="1" t="s">
        <v>118</v>
      </c>
      <c r="B12" s="9">
        <v>234</v>
      </c>
      <c r="C12" s="9">
        <v>0</v>
      </c>
      <c r="D12" s="9">
        <v>132</v>
      </c>
      <c r="E12" s="9">
        <v>42</v>
      </c>
      <c r="F12" s="9">
        <v>0</v>
      </c>
      <c r="G12" s="9">
        <v>0</v>
      </c>
      <c r="H12" s="9">
        <v>0</v>
      </c>
      <c r="I12" s="9">
        <v>0</v>
      </c>
      <c r="J12" s="9">
        <v>6</v>
      </c>
      <c r="K12" s="9">
        <v>54</v>
      </c>
      <c r="L12" s="9">
        <v>0</v>
      </c>
    </row>
    <row r="13" spans="1:12" x14ac:dyDescent="0.2">
      <c r="A13" s="1" t="s">
        <v>119</v>
      </c>
      <c r="B13" s="9">
        <v>888</v>
      </c>
      <c r="C13" s="9">
        <v>48</v>
      </c>
      <c r="D13" s="9">
        <v>666</v>
      </c>
      <c r="E13" s="9">
        <v>0</v>
      </c>
      <c r="F13" s="9">
        <v>0</v>
      </c>
      <c r="G13" s="9">
        <v>12</v>
      </c>
      <c r="H13" s="9">
        <v>6</v>
      </c>
      <c r="I13" s="9">
        <v>12</v>
      </c>
      <c r="J13" s="9">
        <v>66</v>
      </c>
      <c r="K13" s="9">
        <v>78</v>
      </c>
      <c r="L13" s="9">
        <v>0</v>
      </c>
    </row>
    <row r="14" spans="1:12" x14ac:dyDescent="0.2">
      <c r="A14" s="1" t="s">
        <v>120</v>
      </c>
      <c r="B14" s="9">
        <v>42</v>
      </c>
      <c r="C14" s="9">
        <v>0</v>
      </c>
      <c r="D14" s="9">
        <v>6</v>
      </c>
      <c r="E14" s="9">
        <v>30</v>
      </c>
      <c r="F14" s="9">
        <v>0</v>
      </c>
      <c r="G14" s="9">
        <v>0</v>
      </c>
      <c r="H14" s="9">
        <v>0</v>
      </c>
      <c r="I14" s="9">
        <v>0</v>
      </c>
      <c r="J14" s="9">
        <v>0</v>
      </c>
      <c r="K14" s="9">
        <v>6</v>
      </c>
      <c r="L14" s="9">
        <v>0</v>
      </c>
    </row>
    <row r="15" spans="1:12" x14ac:dyDescent="0.2">
      <c r="A15" s="1" t="s">
        <v>121</v>
      </c>
      <c r="B15" s="9">
        <v>0</v>
      </c>
      <c r="C15" s="9">
        <v>0</v>
      </c>
      <c r="D15" s="9">
        <v>0</v>
      </c>
      <c r="E15" s="9">
        <v>0</v>
      </c>
      <c r="F15" s="9">
        <v>0</v>
      </c>
      <c r="G15" s="9">
        <v>0</v>
      </c>
      <c r="H15" s="9">
        <v>0</v>
      </c>
      <c r="I15" s="9">
        <v>0</v>
      </c>
      <c r="J15" s="9">
        <v>0</v>
      </c>
      <c r="K15" s="9">
        <v>0</v>
      </c>
      <c r="L15" s="9">
        <v>0</v>
      </c>
    </row>
    <row r="16" spans="1:12" x14ac:dyDescent="0.2">
      <c r="A16" s="1" t="s">
        <v>122</v>
      </c>
      <c r="B16" s="9">
        <v>210</v>
      </c>
      <c r="C16" s="9">
        <v>0</v>
      </c>
      <c r="D16" s="9">
        <v>6</v>
      </c>
      <c r="E16" s="9">
        <v>102</v>
      </c>
      <c r="F16" s="9">
        <v>0</v>
      </c>
      <c r="G16" s="9">
        <v>6</v>
      </c>
      <c r="H16" s="9">
        <v>18</v>
      </c>
      <c r="I16" s="9">
        <v>6</v>
      </c>
      <c r="J16" s="9">
        <v>30</v>
      </c>
      <c r="K16" s="9">
        <v>42</v>
      </c>
      <c r="L16" s="9">
        <v>0</v>
      </c>
    </row>
    <row r="17" spans="1:12" x14ac:dyDescent="0.2">
      <c r="A17" s="1" t="s">
        <v>123</v>
      </c>
      <c r="B17" s="9">
        <v>60</v>
      </c>
      <c r="C17" s="9">
        <v>30</v>
      </c>
      <c r="D17" s="9">
        <v>24</v>
      </c>
      <c r="E17" s="9">
        <v>0</v>
      </c>
      <c r="F17" s="9">
        <v>0</v>
      </c>
      <c r="G17" s="9">
        <v>0</v>
      </c>
      <c r="H17" s="9">
        <v>0</v>
      </c>
      <c r="I17" s="9">
        <v>0</v>
      </c>
      <c r="J17" s="9">
        <v>6</v>
      </c>
      <c r="K17" s="9">
        <v>0</v>
      </c>
      <c r="L17" s="9">
        <v>0</v>
      </c>
    </row>
    <row r="18" spans="1:12" x14ac:dyDescent="0.2">
      <c r="A18" s="1" t="s">
        <v>124</v>
      </c>
      <c r="B18" s="9">
        <v>0</v>
      </c>
      <c r="C18" s="9">
        <v>0</v>
      </c>
      <c r="D18" s="9">
        <v>0</v>
      </c>
      <c r="E18" s="9">
        <v>0</v>
      </c>
      <c r="F18" s="9">
        <v>0</v>
      </c>
      <c r="G18" s="9">
        <v>0</v>
      </c>
      <c r="H18" s="9">
        <v>0</v>
      </c>
      <c r="I18" s="9">
        <v>0</v>
      </c>
      <c r="J18" s="9">
        <v>0</v>
      </c>
      <c r="K18" s="9">
        <v>0</v>
      </c>
      <c r="L18" s="9">
        <v>0</v>
      </c>
    </row>
    <row r="19" spans="1:12" x14ac:dyDescent="0.2">
      <c r="A19" s="1" t="s">
        <v>125</v>
      </c>
      <c r="B19" s="9">
        <v>450</v>
      </c>
      <c r="C19" s="9">
        <v>12</v>
      </c>
      <c r="D19" s="9">
        <v>270</v>
      </c>
      <c r="E19" s="9">
        <v>0</v>
      </c>
      <c r="F19" s="9">
        <v>0</v>
      </c>
      <c r="G19" s="9">
        <v>6</v>
      </c>
      <c r="H19" s="9">
        <v>6</v>
      </c>
      <c r="I19" s="9">
        <v>0</v>
      </c>
      <c r="J19" s="9">
        <v>60</v>
      </c>
      <c r="K19" s="9">
        <v>66</v>
      </c>
      <c r="L19" s="9">
        <v>30</v>
      </c>
    </row>
    <row r="20" spans="1:12" x14ac:dyDescent="0.2">
      <c r="A20" s="1" t="s">
        <v>126</v>
      </c>
      <c r="B20" s="9">
        <v>144</v>
      </c>
      <c r="C20" s="9">
        <v>0</v>
      </c>
      <c r="D20" s="9">
        <v>12</v>
      </c>
      <c r="E20" s="9">
        <v>0</v>
      </c>
      <c r="F20" s="9">
        <v>84</v>
      </c>
      <c r="G20" s="9">
        <v>0</v>
      </c>
      <c r="H20" s="9">
        <v>12</v>
      </c>
      <c r="I20" s="9">
        <v>0</v>
      </c>
      <c r="J20" s="9">
        <v>6</v>
      </c>
      <c r="K20" s="9">
        <v>30</v>
      </c>
      <c r="L20" s="9">
        <v>0</v>
      </c>
    </row>
    <row r="21" spans="1:12" x14ac:dyDescent="0.2">
      <c r="A21" s="1" t="s">
        <v>127</v>
      </c>
      <c r="B21" s="9">
        <v>42</v>
      </c>
      <c r="C21" s="9">
        <v>30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6</v>
      </c>
      <c r="K21" s="9">
        <v>6</v>
      </c>
      <c r="L21" s="9">
        <v>0</v>
      </c>
    </row>
    <row r="22" spans="1:12" x14ac:dyDescent="0.2">
      <c r="A22" s="1" t="s">
        <v>128</v>
      </c>
      <c r="B22" s="9">
        <v>516</v>
      </c>
      <c r="C22" s="9">
        <v>294</v>
      </c>
      <c r="D22" s="9">
        <v>90</v>
      </c>
      <c r="E22" s="9">
        <v>0</v>
      </c>
      <c r="F22" s="9">
        <v>0</v>
      </c>
      <c r="G22" s="9">
        <v>6</v>
      </c>
      <c r="H22" s="9">
        <v>24</v>
      </c>
      <c r="I22" s="9">
        <v>0</v>
      </c>
      <c r="J22" s="9">
        <v>6</v>
      </c>
      <c r="K22" s="9">
        <v>78</v>
      </c>
      <c r="L22" s="9">
        <v>18</v>
      </c>
    </row>
    <row r="23" spans="1:12" x14ac:dyDescent="0.2">
      <c r="A23" s="1" t="s">
        <v>129</v>
      </c>
      <c r="B23" s="9">
        <v>935</v>
      </c>
      <c r="C23" s="9">
        <v>36</v>
      </c>
      <c r="D23" s="9">
        <v>588</v>
      </c>
      <c r="E23" s="9">
        <v>6</v>
      </c>
      <c r="F23" s="9">
        <v>0</v>
      </c>
      <c r="G23" s="9">
        <v>6</v>
      </c>
      <c r="H23" s="9">
        <v>30</v>
      </c>
      <c r="I23" s="9">
        <v>6</v>
      </c>
      <c r="J23" s="9">
        <v>24</v>
      </c>
      <c r="K23" s="9">
        <v>240</v>
      </c>
      <c r="L23" s="9">
        <v>0</v>
      </c>
    </row>
    <row r="24" spans="1:12" x14ac:dyDescent="0.2">
      <c r="A24" s="1" t="s">
        <v>130</v>
      </c>
      <c r="B24" s="9">
        <v>108</v>
      </c>
      <c r="C24" s="9">
        <v>18</v>
      </c>
      <c r="D24" s="9">
        <v>48</v>
      </c>
      <c r="E24" s="9">
        <v>0</v>
      </c>
      <c r="F24" s="9">
        <v>0</v>
      </c>
      <c r="G24" s="9">
        <v>0</v>
      </c>
      <c r="H24" s="9">
        <v>0</v>
      </c>
      <c r="I24" s="9">
        <v>6</v>
      </c>
      <c r="J24" s="9">
        <v>0</v>
      </c>
      <c r="K24" s="9">
        <v>36</v>
      </c>
      <c r="L24" s="9">
        <v>0</v>
      </c>
    </row>
    <row r="25" spans="1:12" x14ac:dyDescent="0.2">
      <c r="A25" s="1" t="s">
        <v>131</v>
      </c>
      <c r="B25" s="9">
        <v>186</v>
      </c>
      <c r="C25" s="9">
        <v>0</v>
      </c>
      <c r="D25" s="9">
        <v>36</v>
      </c>
      <c r="E25" s="9">
        <v>0</v>
      </c>
      <c r="F25" s="9">
        <v>138</v>
      </c>
      <c r="G25" s="9">
        <v>0</v>
      </c>
      <c r="H25" s="9">
        <v>0</v>
      </c>
      <c r="I25" s="9">
        <v>0</v>
      </c>
      <c r="J25" s="9">
        <v>0</v>
      </c>
      <c r="K25" s="9">
        <v>12</v>
      </c>
      <c r="L25" s="9">
        <v>0</v>
      </c>
    </row>
    <row r="26" spans="1:12" x14ac:dyDescent="0.2">
      <c r="A26" s="1" t="s">
        <v>132</v>
      </c>
      <c r="B26" s="9">
        <v>30</v>
      </c>
      <c r="C26" s="9">
        <v>0</v>
      </c>
      <c r="D26" s="9">
        <v>6</v>
      </c>
      <c r="E26" s="9">
        <v>0</v>
      </c>
      <c r="F26" s="9">
        <v>12</v>
      </c>
      <c r="G26" s="9">
        <v>0</v>
      </c>
      <c r="H26" s="9">
        <v>6</v>
      </c>
      <c r="I26" s="9">
        <v>0</v>
      </c>
      <c r="J26" s="9">
        <v>0</v>
      </c>
      <c r="K26" s="9">
        <v>6</v>
      </c>
      <c r="L26" s="9">
        <v>0</v>
      </c>
    </row>
    <row r="27" spans="1:12" x14ac:dyDescent="0.2">
      <c r="A27" s="1" t="s">
        <v>133</v>
      </c>
      <c r="B27" s="9">
        <v>180</v>
      </c>
      <c r="C27" s="9">
        <v>30</v>
      </c>
      <c r="D27" s="9">
        <v>114</v>
      </c>
      <c r="E27" s="9">
        <v>0</v>
      </c>
      <c r="F27" s="9">
        <v>0</v>
      </c>
      <c r="G27" s="9">
        <v>0</v>
      </c>
      <c r="H27" s="9">
        <v>6</v>
      </c>
      <c r="I27" s="9">
        <v>0</v>
      </c>
      <c r="J27" s="9">
        <v>6</v>
      </c>
      <c r="K27" s="9">
        <v>18</v>
      </c>
      <c r="L27" s="9">
        <v>6</v>
      </c>
    </row>
    <row r="28" spans="1:12" x14ac:dyDescent="0.2">
      <c r="A28" s="1" t="s">
        <v>134</v>
      </c>
      <c r="B28" s="9">
        <v>0</v>
      </c>
      <c r="C28" s="9">
        <v>0</v>
      </c>
      <c r="D28" s="9">
        <v>0</v>
      </c>
      <c r="E28" s="9">
        <v>0</v>
      </c>
      <c r="F28" s="9">
        <v>0</v>
      </c>
      <c r="G28" s="9">
        <v>0</v>
      </c>
      <c r="H28" s="9">
        <v>0</v>
      </c>
      <c r="I28" s="9">
        <v>0</v>
      </c>
      <c r="J28" s="9">
        <v>0</v>
      </c>
      <c r="K28" s="9">
        <v>0</v>
      </c>
      <c r="L28" s="9">
        <v>0</v>
      </c>
    </row>
    <row r="29" spans="1:12" x14ac:dyDescent="0.2">
      <c r="A29" s="1" t="s">
        <v>135</v>
      </c>
      <c r="B29" s="9">
        <v>36</v>
      </c>
      <c r="C29" s="9">
        <v>6</v>
      </c>
      <c r="D29" s="9">
        <v>0</v>
      </c>
      <c r="E29" s="9">
        <v>0</v>
      </c>
      <c r="F29" s="9">
        <v>18</v>
      </c>
      <c r="G29" s="9">
        <v>0</v>
      </c>
      <c r="H29" s="9">
        <v>0</v>
      </c>
      <c r="I29" s="9">
        <v>0</v>
      </c>
      <c r="J29" s="9">
        <v>0</v>
      </c>
      <c r="K29" s="9">
        <v>12</v>
      </c>
      <c r="L29" s="9">
        <v>0</v>
      </c>
    </row>
    <row r="30" spans="1:12" x14ac:dyDescent="0.2">
      <c r="A30" s="1" t="s">
        <v>136</v>
      </c>
      <c r="B30" s="9">
        <v>180</v>
      </c>
      <c r="C30" s="9">
        <v>18</v>
      </c>
      <c r="D30" s="9">
        <v>42</v>
      </c>
      <c r="E30" s="9">
        <v>6</v>
      </c>
      <c r="F30" s="9">
        <v>78</v>
      </c>
      <c r="G30" s="9">
        <v>0</v>
      </c>
      <c r="H30" s="9">
        <v>6</v>
      </c>
      <c r="I30" s="9">
        <v>6</v>
      </c>
      <c r="J30" s="9">
        <v>24</v>
      </c>
      <c r="K30" s="9">
        <v>0</v>
      </c>
      <c r="L30" s="9">
        <v>0</v>
      </c>
    </row>
    <row r="31" spans="1:12" x14ac:dyDescent="0.2">
      <c r="A31" s="1" t="s">
        <v>137</v>
      </c>
      <c r="B31" s="9">
        <v>96</v>
      </c>
      <c r="C31" s="9">
        <v>72</v>
      </c>
      <c r="D31" s="9">
        <v>0</v>
      </c>
      <c r="E31" s="9">
        <v>0</v>
      </c>
      <c r="F31" s="9">
        <v>0</v>
      </c>
      <c r="G31" s="9">
        <v>0</v>
      </c>
      <c r="H31" s="9">
        <v>12</v>
      </c>
      <c r="I31" s="9">
        <v>0</v>
      </c>
      <c r="J31" s="9">
        <v>0</v>
      </c>
      <c r="K31" s="9">
        <v>12</v>
      </c>
      <c r="L31" s="9">
        <v>0</v>
      </c>
    </row>
    <row r="32" spans="1:12" x14ac:dyDescent="0.2">
      <c r="A32" s="1" t="s">
        <v>138</v>
      </c>
      <c r="B32" s="9">
        <v>1325</v>
      </c>
      <c r="C32" s="9">
        <v>834</v>
      </c>
      <c r="D32" s="9">
        <v>66</v>
      </c>
      <c r="E32" s="9">
        <v>0</v>
      </c>
      <c r="F32" s="9">
        <v>0</v>
      </c>
      <c r="G32" s="9">
        <v>12</v>
      </c>
      <c r="H32" s="9">
        <v>42</v>
      </c>
      <c r="I32" s="9">
        <v>24</v>
      </c>
      <c r="J32" s="9">
        <v>42</v>
      </c>
      <c r="K32" s="9">
        <v>270</v>
      </c>
      <c r="L32" s="9">
        <v>36</v>
      </c>
    </row>
    <row r="33" spans="1:12" x14ac:dyDescent="0.2">
      <c r="A33" s="1" t="s">
        <v>139</v>
      </c>
      <c r="B33" s="9">
        <v>6</v>
      </c>
      <c r="C33" s="9">
        <v>0</v>
      </c>
      <c r="D33" s="9">
        <v>6</v>
      </c>
      <c r="E33" s="9">
        <v>0</v>
      </c>
      <c r="F33" s="9">
        <v>0</v>
      </c>
      <c r="G33" s="9">
        <v>0</v>
      </c>
      <c r="H33" s="9">
        <v>0</v>
      </c>
      <c r="I33" s="9">
        <v>0</v>
      </c>
      <c r="J33" s="9">
        <v>0</v>
      </c>
      <c r="K33" s="9">
        <v>0</v>
      </c>
      <c r="L33" s="9">
        <v>0</v>
      </c>
    </row>
    <row r="34" spans="1:12" x14ac:dyDescent="0.2">
      <c r="A34" s="1" t="s">
        <v>140</v>
      </c>
      <c r="B34" s="9">
        <v>30</v>
      </c>
      <c r="C34" s="9">
        <v>0</v>
      </c>
      <c r="D34" s="9">
        <v>0</v>
      </c>
      <c r="E34" s="9">
        <v>0</v>
      </c>
      <c r="F34" s="9">
        <v>6</v>
      </c>
      <c r="G34" s="9">
        <v>0</v>
      </c>
      <c r="H34" s="9">
        <v>0</v>
      </c>
      <c r="I34" s="9">
        <v>0</v>
      </c>
      <c r="J34" s="9">
        <v>0</v>
      </c>
      <c r="K34" s="9">
        <v>24</v>
      </c>
      <c r="L34" s="9">
        <v>0</v>
      </c>
    </row>
    <row r="35" spans="1:12" x14ac:dyDescent="0.2">
      <c r="A35" s="1" t="s">
        <v>141</v>
      </c>
      <c r="B35" s="9">
        <v>1859</v>
      </c>
      <c r="C35" s="9">
        <v>66</v>
      </c>
      <c r="D35" s="9">
        <v>1355</v>
      </c>
      <c r="E35" s="9">
        <v>0</v>
      </c>
      <c r="F35" s="9">
        <v>36</v>
      </c>
      <c r="G35" s="9">
        <v>12</v>
      </c>
      <c r="H35" s="9">
        <v>150</v>
      </c>
      <c r="I35" s="9">
        <v>30</v>
      </c>
      <c r="J35" s="9">
        <v>36</v>
      </c>
      <c r="K35" s="9">
        <v>168</v>
      </c>
      <c r="L35" s="9">
        <v>6</v>
      </c>
    </row>
    <row r="36" spans="1:12" x14ac:dyDescent="0.2">
      <c r="A36" s="1" t="s">
        <v>142</v>
      </c>
      <c r="B36" s="9">
        <v>18</v>
      </c>
      <c r="C36" s="9">
        <v>0</v>
      </c>
      <c r="D36" s="9">
        <v>0</v>
      </c>
      <c r="E36" s="9">
        <v>6</v>
      </c>
      <c r="F36" s="9">
        <v>0</v>
      </c>
      <c r="G36" s="9">
        <v>6</v>
      </c>
      <c r="H36" s="9">
        <v>6</v>
      </c>
      <c r="I36" s="9">
        <v>0</v>
      </c>
      <c r="J36" s="9">
        <v>0</v>
      </c>
      <c r="K36" s="9">
        <v>0</v>
      </c>
      <c r="L36" s="9">
        <v>0</v>
      </c>
    </row>
    <row r="37" spans="1:12" x14ac:dyDescent="0.2">
      <c r="A37" s="1" t="s">
        <v>143</v>
      </c>
      <c r="B37" s="9">
        <v>30</v>
      </c>
      <c r="C37" s="9">
        <v>0</v>
      </c>
      <c r="D37" s="9">
        <v>0</v>
      </c>
      <c r="E37" s="9">
        <v>0</v>
      </c>
      <c r="F37" s="9">
        <v>0</v>
      </c>
      <c r="G37" s="9">
        <v>0</v>
      </c>
      <c r="H37" s="9">
        <v>0</v>
      </c>
      <c r="I37" s="9">
        <v>0</v>
      </c>
      <c r="J37" s="9">
        <v>0</v>
      </c>
      <c r="K37" s="9">
        <v>30</v>
      </c>
      <c r="L37" s="9">
        <v>0</v>
      </c>
    </row>
    <row r="38" spans="1:12" x14ac:dyDescent="0.2">
      <c r="A38" s="1" t="s">
        <v>144</v>
      </c>
      <c r="B38" s="9">
        <v>0</v>
      </c>
      <c r="C38" s="9">
        <v>0</v>
      </c>
      <c r="D38" s="9">
        <v>0</v>
      </c>
      <c r="E38" s="9">
        <v>0</v>
      </c>
      <c r="F38" s="9">
        <v>0</v>
      </c>
      <c r="G38" s="9">
        <v>0</v>
      </c>
      <c r="H38" s="9">
        <v>0</v>
      </c>
      <c r="I38" s="9">
        <v>0</v>
      </c>
      <c r="J38" s="9">
        <v>0</v>
      </c>
      <c r="K38" s="9">
        <v>0</v>
      </c>
      <c r="L38" s="9">
        <v>0</v>
      </c>
    </row>
    <row r="39" spans="1:12" x14ac:dyDescent="0.2">
      <c r="A39" s="1" t="s">
        <v>145</v>
      </c>
      <c r="B39" s="9">
        <v>150</v>
      </c>
      <c r="C39" s="9">
        <v>6</v>
      </c>
      <c r="D39" s="9">
        <v>18</v>
      </c>
      <c r="E39" s="9">
        <v>18</v>
      </c>
      <c r="F39" s="9">
        <v>0</v>
      </c>
      <c r="G39" s="9">
        <v>72</v>
      </c>
      <c r="H39" s="9">
        <v>6</v>
      </c>
      <c r="I39" s="9">
        <v>0</v>
      </c>
      <c r="J39" s="9">
        <v>0</v>
      </c>
      <c r="K39" s="9">
        <v>30</v>
      </c>
      <c r="L39" s="9">
        <v>0</v>
      </c>
    </row>
    <row r="40" spans="1:12" x14ac:dyDescent="0.2">
      <c r="A40" s="1" t="s">
        <v>146</v>
      </c>
      <c r="B40" s="9">
        <v>330</v>
      </c>
      <c r="C40" s="9">
        <v>0</v>
      </c>
      <c r="D40" s="9">
        <v>162</v>
      </c>
      <c r="E40" s="9">
        <v>12</v>
      </c>
      <c r="F40" s="9">
        <v>6</v>
      </c>
      <c r="G40" s="9">
        <v>0</v>
      </c>
      <c r="H40" s="9">
        <v>60</v>
      </c>
      <c r="I40" s="9">
        <v>0</v>
      </c>
      <c r="J40" s="9">
        <v>12</v>
      </c>
      <c r="K40" s="9">
        <v>78</v>
      </c>
      <c r="L40" s="9">
        <v>0</v>
      </c>
    </row>
    <row r="41" spans="1:12" x14ac:dyDescent="0.2">
      <c r="A41" s="1" t="s">
        <v>147</v>
      </c>
      <c r="B41" s="9">
        <v>0</v>
      </c>
      <c r="C41" s="9">
        <v>0</v>
      </c>
      <c r="D41" s="9">
        <v>0</v>
      </c>
      <c r="E41" s="9">
        <v>0</v>
      </c>
      <c r="F41" s="9">
        <v>0</v>
      </c>
      <c r="G41" s="9">
        <v>0</v>
      </c>
      <c r="H41" s="9">
        <v>0</v>
      </c>
      <c r="I41" s="9">
        <v>0</v>
      </c>
      <c r="J41" s="9">
        <v>0</v>
      </c>
      <c r="K41" s="9">
        <v>0</v>
      </c>
      <c r="L41" s="9">
        <v>0</v>
      </c>
    </row>
    <row r="42" spans="1:12" x14ac:dyDescent="0.2">
      <c r="A42" s="1" t="s">
        <v>148</v>
      </c>
      <c r="B42" s="9">
        <v>0</v>
      </c>
      <c r="C42" s="9">
        <v>0</v>
      </c>
      <c r="D42" s="9">
        <v>0</v>
      </c>
      <c r="E42" s="9">
        <v>0</v>
      </c>
      <c r="F42" s="9">
        <v>0</v>
      </c>
      <c r="G42" s="9">
        <v>0</v>
      </c>
      <c r="H42" s="9">
        <v>0</v>
      </c>
      <c r="I42" s="9">
        <v>0</v>
      </c>
      <c r="J42" s="9">
        <v>0</v>
      </c>
      <c r="K42" s="9">
        <v>0</v>
      </c>
      <c r="L42" s="9">
        <v>0</v>
      </c>
    </row>
    <row r="43" spans="1:12" x14ac:dyDescent="0.2">
      <c r="A43" s="1" t="s">
        <v>149</v>
      </c>
      <c r="B43" s="9">
        <v>270</v>
      </c>
      <c r="C43" s="9">
        <v>12</v>
      </c>
      <c r="D43" s="9">
        <v>18</v>
      </c>
      <c r="E43" s="9">
        <v>0</v>
      </c>
      <c r="F43" s="9">
        <v>18</v>
      </c>
      <c r="G43" s="9">
        <v>150</v>
      </c>
      <c r="H43" s="9">
        <v>18</v>
      </c>
      <c r="I43" s="9">
        <v>6</v>
      </c>
      <c r="J43" s="9">
        <v>18</v>
      </c>
      <c r="K43" s="9">
        <v>24</v>
      </c>
      <c r="L43" s="9">
        <v>6</v>
      </c>
    </row>
    <row r="44" spans="1:12" x14ac:dyDescent="0.2">
      <c r="A44" s="1" t="s">
        <v>150</v>
      </c>
      <c r="B44" s="9">
        <v>72</v>
      </c>
      <c r="C44" s="9">
        <v>0</v>
      </c>
      <c r="D44" s="9">
        <v>0</v>
      </c>
      <c r="E44" s="9">
        <v>0</v>
      </c>
      <c r="F44" s="9">
        <v>6</v>
      </c>
      <c r="G44" s="9">
        <v>6</v>
      </c>
      <c r="H44" s="9">
        <v>6</v>
      </c>
      <c r="I44" s="9">
        <v>48</v>
      </c>
      <c r="J44" s="9">
        <v>0</v>
      </c>
      <c r="K44" s="9">
        <v>0</v>
      </c>
      <c r="L44" s="9">
        <v>6</v>
      </c>
    </row>
    <row r="45" spans="1:12" x14ac:dyDescent="0.2">
      <c r="A45" s="1" t="s">
        <v>151</v>
      </c>
      <c r="B45" s="9">
        <v>6</v>
      </c>
      <c r="C45" s="9">
        <v>0</v>
      </c>
      <c r="D45" s="9">
        <v>0</v>
      </c>
      <c r="E45" s="9">
        <v>0</v>
      </c>
      <c r="F45" s="9">
        <v>0</v>
      </c>
      <c r="G45" s="9">
        <v>0</v>
      </c>
      <c r="H45" s="9">
        <v>0</v>
      </c>
      <c r="I45" s="9">
        <v>0</v>
      </c>
      <c r="J45" s="9">
        <v>0</v>
      </c>
      <c r="K45" s="9">
        <v>0</v>
      </c>
      <c r="L45" s="9">
        <v>6</v>
      </c>
    </row>
    <row r="46" spans="1:12" x14ac:dyDescent="0.2">
      <c r="A46" s="1" t="s">
        <v>152</v>
      </c>
      <c r="B46" s="9">
        <v>36</v>
      </c>
      <c r="C46" s="9">
        <v>0</v>
      </c>
      <c r="D46" s="9">
        <v>0</v>
      </c>
      <c r="E46" s="9">
        <v>0</v>
      </c>
      <c r="F46" s="9">
        <v>0</v>
      </c>
      <c r="G46" s="9">
        <v>6</v>
      </c>
      <c r="H46" s="9">
        <v>24</v>
      </c>
      <c r="I46" s="9">
        <v>0</v>
      </c>
      <c r="J46" s="9">
        <v>0</v>
      </c>
      <c r="K46" s="9">
        <v>6</v>
      </c>
      <c r="L46" s="9">
        <v>0</v>
      </c>
    </row>
    <row r="47" spans="1:12" x14ac:dyDescent="0.2">
      <c r="A47" s="1" t="s">
        <v>153</v>
      </c>
      <c r="B47" s="9">
        <v>6</v>
      </c>
      <c r="C47" s="9">
        <v>0</v>
      </c>
      <c r="D47" s="9">
        <v>0</v>
      </c>
      <c r="E47" s="9">
        <v>0</v>
      </c>
      <c r="F47" s="9">
        <v>0</v>
      </c>
      <c r="G47" s="9">
        <v>0</v>
      </c>
      <c r="H47" s="9">
        <v>6</v>
      </c>
      <c r="I47" s="9">
        <v>0</v>
      </c>
      <c r="J47" s="9">
        <v>0</v>
      </c>
      <c r="K47" s="9">
        <v>0</v>
      </c>
      <c r="L47" s="9">
        <v>0</v>
      </c>
    </row>
    <row r="48" spans="1:12" x14ac:dyDescent="0.2">
      <c r="A48" s="1" t="s">
        <v>154</v>
      </c>
      <c r="B48" s="9">
        <v>60</v>
      </c>
      <c r="C48" s="9">
        <v>6</v>
      </c>
      <c r="D48" s="9">
        <v>6</v>
      </c>
      <c r="E48" s="9">
        <v>0</v>
      </c>
      <c r="F48" s="9">
        <v>0</v>
      </c>
      <c r="G48" s="9">
        <v>36</v>
      </c>
      <c r="H48" s="9">
        <v>0</v>
      </c>
      <c r="I48" s="9">
        <v>0</v>
      </c>
      <c r="J48" s="9">
        <v>6</v>
      </c>
      <c r="K48" s="9">
        <v>6</v>
      </c>
      <c r="L48" s="9">
        <v>0</v>
      </c>
    </row>
    <row r="49" spans="1:12" x14ac:dyDescent="0.2">
      <c r="A49" s="1" t="s">
        <v>155</v>
      </c>
      <c r="B49" s="9">
        <v>66</v>
      </c>
      <c r="C49" s="9">
        <v>0</v>
      </c>
      <c r="D49" s="9">
        <v>0</v>
      </c>
      <c r="E49" s="9">
        <v>0</v>
      </c>
      <c r="F49" s="9">
        <v>0</v>
      </c>
      <c r="G49" s="9">
        <v>0</v>
      </c>
      <c r="H49" s="9">
        <v>60</v>
      </c>
      <c r="I49" s="9">
        <v>0</v>
      </c>
      <c r="J49" s="9">
        <v>6</v>
      </c>
      <c r="K49" s="9">
        <v>0</v>
      </c>
      <c r="L49" s="9">
        <v>0</v>
      </c>
    </row>
    <row r="50" spans="1:12" x14ac:dyDescent="0.2">
      <c r="A50" s="1" t="s">
        <v>156</v>
      </c>
      <c r="B50" s="9">
        <v>102</v>
      </c>
      <c r="C50" s="9">
        <v>12</v>
      </c>
      <c r="D50" s="9">
        <v>0</v>
      </c>
      <c r="E50" s="9">
        <v>0</v>
      </c>
      <c r="F50" s="9">
        <v>0</v>
      </c>
      <c r="G50" s="9">
        <v>0</v>
      </c>
      <c r="H50" s="9">
        <v>60</v>
      </c>
      <c r="I50" s="9">
        <v>6</v>
      </c>
      <c r="J50" s="9">
        <v>24</v>
      </c>
      <c r="K50" s="9">
        <v>0</v>
      </c>
      <c r="L50" s="9">
        <v>0</v>
      </c>
    </row>
    <row r="51" spans="1:12" x14ac:dyDescent="0.2">
      <c r="A51" s="1" t="s">
        <v>157</v>
      </c>
      <c r="B51" s="9">
        <v>300</v>
      </c>
      <c r="C51" s="9">
        <v>30</v>
      </c>
      <c r="D51" s="9">
        <v>12</v>
      </c>
      <c r="E51" s="9">
        <v>12</v>
      </c>
      <c r="F51" s="9">
        <v>0</v>
      </c>
      <c r="G51" s="9">
        <v>0</v>
      </c>
      <c r="H51" s="9">
        <v>0</v>
      </c>
      <c r="I51" s="9">
        <v>180</v>
      </c>
      <c r="J51" s="9">
        <v>18</v>
      </c>
      <c r="K51" s="9">
        <v>48</v>
      </c>
      <c r="L51" s="9">
        <v>0</v>
      </c>
    </row>
    <row r="52" spans="1:12" x14ac:dyDescent="0.2">
      <c r="A52" s="1" t="s">
        <v>158</v>
      </c>
      <c r="B52" s="9">
        <v>42</v>
      </c>
      <c r="C52" s="9">
        <v>0</v>
      </c>
      <c r="D52" s="9">
        <v>6</v>
      </c>
      <c r="E52" s="9">
        <v>0</v>
      </c>
      <c r="F52" s="9">
        <v>0</v>
      </c>
      <c r="G52" s="9">
        <v>0</v>
      </c>
      <c r="H52" s="9">
        <v>30</v>
      </c>
      <c r="I52" s="9">
        <v>0</v>
      </c>
      <c r="J52" s="9">
        <v>0</v>
      </c>
      <c r="K52" s="9">
        <v>6</v>
      </c>
      <c r="L52" s="9">
        <v>0</v>
      </c>
    </row>
    <row r="53" spans="1:12" x14ac:dyDescent="0.2">
      <c r="A53" s="1" t="s">
        <v>159</v>
      </c>
      <c r="B53" s="9">
        <v>144</v>
      </c>
      <c r="C53" s="9">
        <v>0</v>
      </c>
      <c r="D53" s="9">
        <v>6</v>
      </c>
      <c r="E53" s="9">
        <v>0</v>
      </c>
      <c r="F53" s="9">
        <v>0</v>
      </c>
      <c r="G53" s="9">
        <v>0</v>
      </c>
      <c r="H53" s="9">
        <v>138</v>
      </c>
      <c r="I53" s="9">
        <v>0</v>
      </c>
      <c r="J53" s="9">
        <v>0</v>
      </c>
      <c r="K53" s="9">
        <v>0</v>
      </c>
      <c r="L53" s="9">
        <v>0</v>
      </c>
    </row>
    <row r="54" spans="1:12" x14ac:dyDescent="0.2">
      <c r="A54" s="1" t="s">
        <v>160</v>
      </c>
      <c r="B54" s="9">
        <v>72</v>
      </c>
      <c r="C54" s="9">
        <v>0</v>
      </c>
      <c r="D54" s="9">
        <v>0</v>
      </c>
      <c r="E54" s="9">
        <v>0</v>
      </c>
      <c r="F54" s="9">
        <v>6</v>
      </c>
      <c r="G54" s="9">
        <v>0</v>
      </c>
      <c r="H54" s="9">
        <v>48</v>
      </c>
      <c r="I54" s="9">
        <v>6</v>
      </c>
      <c r="J54" s="9">
        <v>6</v>
      </c>
      <c r="K54" s="9">
        <v>6</v>
      </c>
      <c r="L54" s="9">
        <v>0</v>
      </c>
    </row>
    <row r="55" spans="1:12" x14ac:dyDescent="0.2">
      <c r="A55" s="1" t="s">
        <v>161</v>
      </c>
      <c r="B55" s="9">
        <v>12</v>
      </c>
      <c r="C55" s="9">
        <v>0</v>
      </c>
      <c r="D55" s="9">
        <v>0</v>
      </c>
      <c r="E55" s="9">
        <v>0</v>
      </c>
      <c r="F55" s="9">
        <v>0</v>
      </c>
      <c r="G55" s="9">
        <v>0</v>
      </c>
      <c r="H55" s="9">
        <v>12</v>
      </c>
      <c r="I55" s="9">
        <v>0</v>
      </c>
      <c r="J55" s="9">
        <v>0</v>
      </c>
      <c r="K55" s="9">
        <v>0</v>
      </c>
      <c r="L55" s="9">
        <v>0</v>
      </c>
    </row>
    <row r="56" spans="1:12" x14ac:dyDescent="0.2">
      <c r="A56" s="1" t="s">
        <v>162</v>
      </c>
      <c r="B56" s="9">
        <v>264</v>
      </c>
      <c r="C56" s="9">
        <v>0</v>
      </c>
      <c r="D56" s="9">
        <v>24</v>
      </c>
      <c r="E56" s="9">
        <v>6</v>
      </c>
      <c r="F56" s="9">
        <v>0</v>
      </c>
      <c r="G56" s="9">
        <v>0</v>
      </c>
      <c r="H56" s="9">
        <v>6</v>
      </c>
      <c r="I56" s="9">
        <v>0</v>
      </c>
      <c r="J56" s="9">
        <v>12</v>
      </c>
      <c r="K56" s="9">
        <v>216</v>
      </c>
      <c r="L56" s="9">
        <v>0</v>
      </c>
    </row>
    <row r="57" spans="1:12" x14ac:dyDescent="0.2">
      <c r="A57" s="1" t="s">
        <v>163</v>
      </c>
      <c r="B57" s="9">
        <v>168</v>
      </c>
      <c r="C57" s="9">
        <v>0</v>
      </c>
      <c r="D57" s="9">
        <v>12</v>
      </c>
      <c r="E57" s="9">
        <v>0</v>
      </c>
      <c r="F57" s="9">
        <v>0</v>
      </c>
      <c r="G57" s="9">
        <v>0</v>
      </c>
      <c r="H57" s="9">
        <v>18</v>
      </c>
      <c r="I57" s="9">
        <v>0</v>
      </c>
      <c r="J57" s="9">
        <v>96</v>
      </c>
      <c r="K57" s="9">
        <v>42</v>
      </c>
      <c r="L57" s="9">
        <v>0</v>
      </c>
    </row>
    <row r="58" spans="1:12" x14ac:dyDescent="0.2">
      <c r="A58" s="1" t="s">
        <v>164</v>
      </c>
      <c r="B58" s="9">
        <v>396</v>
      </c>
      <c r="C58" s="9">
        <v>0</v>
      </c>
      <c r="D58" s="9">
        <v>18</v>
      </c>
      <c r="E58" s="9">
        <v>0</v>
      </c>
      <c r="F58" s="9">
        <v>0</v>
      </c>
      <c r="G58" s="9">
        <v>0</v>
      </c>
      <c r="H58" s="9">
        <v>36</v>
      </c>
      <c r="I58" s="9">
        <v>0</v>
      </c>
      <c r="J58" s="9">
        <v>6</v>
      </c>
      <c r="K58" s="9">
        <v>336</v>
      </c>
      <c r="L58" s="9">
        <v>0</v>
      </c>
    </row>
    <row r="59" spans="1:12" x14ac:dyDescent="0.2">
      <c r="A59" s="1" t="s">
        <v>7</v>
      </c>
      <c r="B59" s="9">
        <v>0</v>
      </c>
      <c r="C59" s="9">
        <v>0</v>
      </c>
      <c r="D59" s="9">
        <v>0</v>
      </c>
      <c r="E59" s="9">
        <v>0</v>
      </c>
      <c r="F59" s="9">
        <v>0</v>
      </c>
      <c r="G59" s="9">
        <v>0</v>
      </c>
      <c r="H59" s="9">
        <v>0</v>
      </c>
      <c r="I59" s="9">
        <v>0</v>
      </c>
      <c r="J59" s="9">
        <v>0</v>
      </c>
      <c r="K59" s="9">
        <v>0</v>
      </c>
      <c r="L59" s="9">
        <v>0</v>
      </c>
    </row>
    <row r="60" spans="1:12" x14ac:dyDescent="0.2">
      <c r="A60" s="1" t="s">
        <v>165</v>
      </c>
      <c r="B60" s="9">
        <v>1523</v>
      </c>
      <c r="C60" s="9">
        <v>54</v>
      </c>
      <c r="D60" s="9">
        <v>30</v>
      </c>
      <c r="E60" s="9">
        <v>0</v>
      </c>
      <c r="F60" s="9">
        <v>6</v>
      </c>
      <c r="G60" s="9">
        <v>24</v>
      </c>
      <c r="H60" s="9">
        <v>1091</v>
      </c>
      <c r="I60" s="9">
        <v>18</v>
      </c>
      <c r="J60" s="9">
        <v>84</v>
      </c>
      <c r="K60" s="9">
        <v>216</v>
      </c>
      <c r="L60" s="9">
        <v>0</v>
      </c>
    </row>
    <row r="61" spans="1:12" x14ac:dyDescent="0.2">
      <c r="A61" s="1" t="s">
        <v>166</v>
      </c>
      <c r="B61" s="9">
        <v>108</v>
      </c>
      <c r="C61" s="9">
        <v>12</v>
      </c>
      <c r="D61" s="9">
        <v>6</v>
      </c>
      <c r="E61" s="9">
        <v>0</v>
      </c>
      <c r="F61" s="9">
        <v>0</v>
      </c>
      <c r="G61" s="9">
        <v>0</v>
      </c>
      <c r="H61" s="9">
        <v>0</v>
      </c>
      <c r="I61" s="9">
        <v>0</v>
      </c>
      <c r="J61" s="9">
        <v>0</v>
      </c>
      <c r="K61" s="9">
        <v>90</v>
      </c>
      <c r="L61" s="9">
        <v>0</v>
      </c>
    </row>
    <row r="62" spans="1:12" x14ac:dyDescent="0.2">
      <c r="A62" s="1" t="s">
        <v>167</v>
      </c>
      <c r="B62" s="9">
        <v>258</v>
      </c>
      <c r="C62" s="9">
        <v>0</v>
      </c>
      <c r="D62" s="9">
        <v>12</v>
      </c>
      <c r="E62" s="9">
        <v>6</v>
      </c>
      <c r="F62" s="9">
        <v>0</v>
      </c>
      <c r="G62" s="9">
        <v>6</v>
      </c>
      <c r="H62" s="9">
        <v>36</v>
      </c>
      <c r="I62" s="9">
        <v>42</v>
      </c>
      <c r="J62" s="9">
        <v>96</v>
      </c>
      <c r="K62" s="9">
        <v>60</v>
      </c>
      <c r="L62" s="9">
        <v>0</v>
      </c>
    </row>
    <row r="63" spans="1:12" x14ac:dyDescent="0.2">
      <c r="A63" s="1" t="s">
        <v>168</v>
      </c>
      <c r="B63" s="9">
        <v>0</v>
      </c>
      <c r="C63" s="9">
        <v>0</v>
      </c>
      <c r="D63" s="9">
        <v>0</v>
      </c>
      <c r="E63" s="9">
        <v>0</v>
      </c>
      <c r="F63" s="9">
        <v>0</v>
      </c>
      <c r="G63" s="9">
        <v>0</v>
      </c>
      <c r="H63" s="9">
        <v>0</v>
      </c>
      <c r="I63" s="9">
        <v>0</v>
      </c>
      <c r="J63" s="9">
        <v>0</v>
      </c>
      <c r="K63" s="9">
        <v>0</v>
      </c>
      <c r="L63" s="9">
        <v>0</v>
      </c>
    </row>
    <row r="64" spans="1:12" x14ac:dyDescent="0.2">
      <c r="A64" s="1" t="s">
        <v>169</v>
      </c>
      <c r="B64" s="9">
        <v>96</v>
      </c>
      <c r="C64" s="9">
        <v>0</v>
      </c>
      <c r="D64" s="9">
        <v>0</v>
      </c>
      <c r="E64" s="9">
        <v>0</v>
      </c>
      <c r="F64" s="9">
        <v>0</v>
      </c>
      <c r="G64" s="9">
        <v>0</v>
      </c>
      <c r="H64" s="9">
        <v>0</v>
      </c>
      <c r="I64" s="9">
        <v>0</v>
      </c>
      <c r="J64" s="9">
        <v>24</v>
      </c>
      <c r="K64" s="9">
        <v>72</v>
      </c>
      <c r="L64" s="9">
        <v>0</v>
      </c>
    </row>
    <row r="65" spans="1:12" x14ac:dyDescent="0.2">
      <c r="A65" s="1" t="s">
        <v>170</v>
      </c>
      <c r="B65" s="9">
        <v>48</v>
      </c>
      <c r="C65" s="9">
        <v>0</v>
      </c>
      <c r="D65" s="9">
        <v>6</v>
      </c>
      <c r="E65" s="9">
        <v>0</v>
      </c>
      <c r="F65" s="9">
        <v>0</v>
      </c>
      <c r="G65" s="9">
        <v>0</v>
      </c>
      <c r="H65" s="9">
        <v>0</v>
      </c>
      <c r="I65" s="9">
        <v>0</v>
      </c>
      <c r="J65" s="9">
        <v>0</v>
      </c>
      <c r="K65" s="9">
        <v>42</v>
      </c>
      <c r="L65" s="9">
        <v>0</v>
      </c>
    </row>
    <row r="66" spans="1:12" x14ac:dyDescent="0.2">
      <c r="A66" s="1" t="s">
        <v>171</v>
      </c>
      <c r="B66" s="9">
        <v>36</v>
      </c>
      <c r="C66" s="9">
        <v>0</v>
      </c>
      <c r="D66" s="9">
        <v>0</v>
      </c>
      <c r="E66" s="9">
        <v>0</v>
      </c>
      <c r="F66" s="9">
        <v>0</v>
      </c>
      <c r="G66" s="9">
        <v>0</v>
      </c>
      <c r="H66" s="9">
        <v>18</v>
      </c>
      <c r="I66" s="9">
        <v>0</v>
      </c>
      <c r="J66" s="9">
        <v>0</v>
      </c>
      <c r="K66" s="9">
        <v>18</v>
      </c>
      <c r="L66" s="9">
        <v>0</v>
      </c>
    </row>
    <row r="67" spans="1:12" x14ac:dyDescent="0.2">
      <c r="A67" s="1" t="s">
        <v>172</v>
      </c>
      <c r="B67" s="9">
        <v>516</v>
      </c>
      <c r="C67" s="9">
        <v>60</v>
      </c>
      <c r="D67" s="9">
        <v>24</v>
      </c>
      <c r="E67" s="9">
        <v>6</v>
      </c>
      <c r="F67" s="9">
        <v>0</v>
      </c>
      <c r="G67" s="9">
        <v>24</v>
      </c>
      <c r="H67" s="9">
        <v>36</v>
      </c>
      <c r="I67" s="9">
        <v>0</v>
      </c>
      <c r="J67" s="9">
        <v>48</v>
      </c>
      <c r="K67" s="9">
        <v>318</v>
      </c>
      <c r="L67" s="9">
        <v>0</v>
      </c>
    </row>
    <row r="68" spans="1:12" x14ac:dyDescent="0.2">
      <c r="A68" s="1" t="s">
        <v>173</v>
      </c>
      <c r="B68" s="9">
        <v>96</v>
      </c>
      <c r="C68" s="9">
        <v>12</v>
      </c>
      <c r="D68" s="9">
        <v>24</v>
      </c>
      <c r="E68" s="9">
        <v>0</v>
      </c>
      <c r="F68" s="9">
        <v>6</v>
      </c>
      <c r="G68" s="9">
        <v>0</v>
      </c>
      <c r="H68" s="9">
        <v>42</v>
      </c>
      <c r="I68" s="9">
        <v>0</v>
      </c>
      <c r="J68" s="9">
        <v>12</v>
      </c>
      <c r="K68" s="9">
        <v>0</v>
      </c>
      <c r="L68" s="9">
        <v>0</v>
      </c>
    </row>
    <row r="69" spans="1:12" x14ac:dyDescent="0.2">
      <c r="A69" s="1" t="s">
        <v>174</v>
      </c>
      <c r="B69" s="9">
        <v>228</v>
      </c>
      <c r="C69" s="9">
        <v>0</v>
      </c>
      <c r="D69" s="9">
        <v>18</v>
      </c>
      <c r="E69" s="9">
        <v>0</v>
      </c>
      <c r="F69" s="9">
        <v>0</v>
      </c>
      <c r="G69" s="9">
        <v>0</v>
      </c>
      <c r="H69" s="9">
        <v>168</v>
      </c>
      <c r="I69" s="9">
        <v>0</v>
      </c>
      <c r="J69" s="9">
        <v>0</v>
      </c>
      <c r="K69" s="9">
        <v>42</v>
      </c>
      <c r="L69" s="9">
        <v>0</v>
      </c>
    </row>
    <row r="70" spans="1:12" x14ac:dyDescent="0.2">
      <c r="A70" s="1" t="s">
        <v>175</v>
      </c>
      <c r="B70" s="9">
        <v>726</v>
      </c>
      <c r="C70" s="9">
        <v>0</v>
      </c>
      <c r="D70" s="9">
        <v>66</v>
      </c>
      <c r="E70" s="9">
        <v>0</v>
      </c>
      <c r="F70" s="9">
        <v>0</v>
      </c>
      <c r="G70" s="9">
        <v>6</v>
      </c>
      <c r="H70" s="9">
        <v>66</v>
      </c>
      <c r="I70" s="9">
        <v>0</v>
      </c>
      <c r="J70" s="9">
        <v>0</v>
      </c>
      <c r="K70" s="9">
        <v>582</v>
      </c>
      <c r="L70" s="9">
        <v>6</v>
      </c>
    </row>
    <row r="71" spans="1:12" x14ac:dyDescent="0.2">
      <c r="A71" s="1" t="s">
        <v>176</v>
      </c>
      <c r="B71" s="9">
        <v>102</v>
      </c>
      <c r="C71" s="9">
        <v>6</v>
      </c>
      <c r="D71" s="9">
        <v>0</v>
      </c>
      <c r="E71" s="9">
        <v>0</v>
      </c>
      <c r="F71" s="9">
        <v>0</v>
      </c>
      <c r="G71" s="9">
        <v>0</v>
      </c>
      <c r="H71" s="9">
        <v>12</v>
      </c>
      <c r="I71" s="9">
        <v>0</v>
      </c>
      <c r="J71" s="9">
        <v>66</v>
      </c>
      <c r="K71" s="9">
        <v>18</v>
      </c>
      <c r="L71" s="9">
        <v>0</v>
      </c>
    </row>
    <row r="72" spans="1:12" x14ac:dyDescent="0.2">
      <c r="A72" s="1" t="s">
        <v>177</v>
      </c>
      <c r="B72" s="9">
        <v>30</v>
      </c>
      <c r="C72" s="9">
        <v>0</v>
      </c>
      <c r="D72" s="9">
        <v>6</v>
      </c>
      <c r="E72" s="9">
        <v>0</v>
      </c>
      <c r="F72" s="9">
        <v>0</v>
      </c>
      <c r="G72" s="9">
        <v>0</v>
      </c>
      <c r="H72" s="9">
        <v>24</v>
      </c>
      <c r="I72" s="9">
        <v>0</v>
      </c>
      <c r="J72" s="9">
        <v>0</v>
      </c>
      <c r="K72" s="9">
        <v>0</v>
      </c>
      <c r="L72" s="9">
        <v>0</v>
      </c>
    </row>
    <row r="73" spans="1:12" x14ac:dyDescent="0.2">
      <c r="A73" s="1" t="s">
        <v>178</v>
      </c>
      <c r="B73" s="9">
        <v>540</v>
      </c>
      <c r="C73" s="9">
        <v>36</v>
      </c>
      <c r="D73" s="9">
        <v>6</v>
      </c>
      <c r="E73" s="9">
        <v>6</v>
      </c>
      <c r="F73" s="9">
        <v>0</v>
      </c>
      <c r="G73" s="9">
        <v>0</v>
      </c>
      <c r="H73" s="9">
        <v>72</v>
      </c>
      <c r="I73" s="9">
        <v>0</v>
      </c>
      <c r="J73" s="9">
        <v>384</v>
      </c>
      <c r="K73" s="9">
        <v>18</v>
      </c>
      <c r="L73" s="9">
        <v>18</v>
      </c>
    </row>
    <row r="74" spans="1:12" x14ac:dyDescent="0.2">
      <c r="A74" s="1" t="s">
        <v>179</v>
      </c>
      <c r="B74" s="9">
        <v>372</v>
      </c>
      <c r="C74" s="9">
        <v>0</v>
      </c>
      <c r="D74" s="9">
        <v>42</v>
      </c>
      <c r="E74" s="9">
        <v>12</v>
      </c>
      <c r="F74" s="9">
        <v>0</v>
      </c>
      <c r="G74" s="9">
        <v>0</v>
      </c>
      <c r="H74" s="9">
        <v>42</v>
      </c>
      <c r="I74" s="9">
        <v>0</v>
      </c>
      <c r="J74" s="9">
        <v>18</v>
      </c>
      <c r="K74" s="9">
        <v>246</v>
      </c>
      <c r="L74" s="9">
        <v>12</v>
      </c>
    </row>
    <row r="75" spans="1:12" x14ac:dyDescent="0.2">
      <c r="A75" s="1" t="s">
        <v>180</v>
      </c>
      <c r="B75" s="9">
        <v>18</v>
      </c>
      <c r="C75" s="9">
        <v>0</v>
      </c>
      <c r="D75" s="9">
        <v>0</v>
      </c>
      <c r="E75" s="9">
        <v>0</v>
      </c>
      <c r="F75" s="9">
        <v>0</v>
      </c>
      <c r="G75" s="9">
        <v>0</v>
      </c>
      <c r="H75" s="9">
        <v>18</v>
      </c>
      <c r="I75" s="9">
        <v>0</v>
      </c>
      <c r="J75" s="9">
        <v>0</v>
      </c>
      <c r="K75" s="9">
        <v>0</v>
      </c>
      <c r="L75" s="9">
        <v>0</v>
      </c>
    </row>
    <row r="76" spans="1:12" x14ac:dyDescent="0.2">
      <c r="A76" s="1" t="s">
        <v>181</v>
      </c>
      <c r="B76" s="9">
        <v>60</v>
      </c>
      <c r="C76" s="9">
        <v>0</v>
      </c>
      <c r="D76" s="9">
        <v>6</v>
      </c>
      <c r="E76" s="9">
        <v>0</v>
      </c>
      <c r="F76" s="9">
        <v>0</v>
      </c>
      <c r="G76" s="9">
        <v>0</v>
      </c>
      <c r="H76" s="9">
        <v>0</v>
      </c>
      <c r="I76" s="9">
        <v>0</v>
      </c>
      <c r="J76" s="9">
        <v>0</v>
      </c>
      <c r="K76" s="9">
        <v>54</v>
      </c>
      <c r="L76" s="9">
        <v>0</v>
      </c>
    </row>
    <row r="77" spans="1:12" x14ac:dyDescent="0.2">
      <c r="A77" s="1" t="s">
        <v>182</v>
      </c>
      <c r="B77" s="9">
        <v>0</v>
      </c>
      <c r="C77" s="9">
        <v>0</v>
      </c>
      <c r="D77" s="9">
        <v>0</v>
      </c>
      <c r="E77" s="9">
        <v>0</v>
      </c>
      <c r="F77" s="9">
        <v>0</v>
      </c>
      <c r="G77" s="9">
        <v>0</v>
      </c>
      <c r="H77" s="9">
        <v>0</v>
      </c>
      <c r="I77" s="9">
        <v>0</v>
      </c>
      <c r="J77" s="9">
        <v>0</v>
      </c>
      <c r="K77" s="9">
        <v>0</v>
      </c>
      <c r="L77" s="9">
        <v>0</v>
      </c>
    </row>
    <row r="78" spans="1:12" x14ac:dyDescent="0.2">
      <c r="A78" s="1" t="s">
        <v>183</v>
      </c>
      <c r="B78" s="9">
        <v>0</v>
      </c>
      <c r="C78" s="9">
        <v>0</v>
      </c>
      <c r="D78" s="9">
        <v>0</v>
      </c>
      <c r="E78" s="9">
        <v>0</v>
      </c>
      <c r="F78" s="9">
        <v>0</v>
      </c>
      <c r="G78" s="9">
        <v>0</v>
      </c>
      <c r="H78" s="9">
        <v>0</v>
      </c>
      <c r="I78" s="9">
        <v>0</v>
      </c>
      <c r="J78" s="9">
        <v>0</v>
      </c>
      <c r="K78" s="9">
        <v>0</v>
      </c>
      <c r="L78" s="9">
        <v>0</v>
      </c>
    </row>
    <row r="79" spans="1:12" x14ac:dyDescent="0.2">
      <c r="A79" s="1" t="s">
        <v>184</v>
      </c>
      <c r="B79" s="9">
        <v>6</v>
      </c>
      <c r="C79" s="9">
        <v>0</v>
      </c>
      <c r="D79" s="9">
        <v>0</v>
      </c>
      <c r="E79" s="9">
        <v>0</v>
      </c>
      <c r="F79" s="9">
        <v>0</v>
      </c>
      <c r="G79" s="9">
        <v>0</v>
      </c>
      <c r="H79" s="9">
        <v>0</v>
      </c>
      <c r="I79" s="9">
        <v>0</v>
      </c>
      <c r="J79" s="9">
        <v>0</v>
      </c>
      <c r="K79" s="9">
        <v>6</v>
      </c>
      <c r="L79" s="9">
        <v>0</v>
      </c>
    </row>
    <row r="80" spans="1:12" x14ac:dyDescent="0.2">
      <c r="A80" s="1" t="s">
        <v>185</v>
      </c>
      <c r="B80" s="9">
        <v>2818</v>
      </c>
      <c r="C80" s="9">
        <v>204</v>
      </c>
      <c r="D80" s="9">
        <v>708</v>
      </c>
      <c r="E80" s="9">
        <v>384</v>
      </c>
      <c r="F80" s="9">
        <v>618</v>
      </c>
      <c r="G80" s="9">
        <v>444</v>
      </c>
      <c r="H80" s="9">
        <v>120</v>
      </c>
      <c r="I80" s="9">
        <v>42</v>
      </c>
      <c r="J80" s="9">
        <v>30</v>
      </c>
      <c r="K80" s="9">
        <v>222</v>
      </c>
      <c r="L80" s="9">
        <v>48</v>
      </c>
    </row>
    <row r="81" spans="1:12" x14ac:dyDescent="0.2">
      <c r="A81" s="1" t="s">
        <v>186</v>
      </c>
      <c r="B81" s="9">
        <v>210</v>
      </c>
      <c r="C81" s="9">
        <v>36</v>
      </c>
      <c r="D81" s="9">
        <v>6</v>
      </c>
      <c r="E81" s="9">
        <v>0</v>
      </c>
      <c r="F81" s="9">
        <v>0</v>
      </c>
      <c r="G81" s="9">
        <v>0</v>
      </c>
      <c r="H81" s="9">
        <v>6</v>
      </c>
      <c r="I81" s="9">
        <v>0</v>
      </c>
      <c r="J81" s="9">
        <v>0</v>
      </c>
      <c r="K81" s="9">
        <v>42</v>
      </c>
      <c r="L81" s="9">
        <v>120</v>
      </c>
    </row>
    <row r="82" spans="1:12" x14ac:dyDescent="0.2">
      <c r="A82" s="1" t="s">
        <v>187</v>
      </c>
      <c r="B82" s="9">
        <v>84</v>
      </c>
      <c r="C82" s="9">
        <v>0</v>
      </c>
      <c r="D82" s="9">
        <v>0</v>
      </c>
      <c r="E82" s="9">
        <v>0</v>
      </c>
      <c r="F82" s="9">
        <v>0</v>
      </c>
      <c r="G82" s="9">
        <v>0</v>
      </c>
      <c r="H82" s="9">
        <v>0</v>
      </c>
      <c r="I82" s="9">
        <v>0</v>
      </c>
      <c r="J82" s="9">
        <v>0</v>
      </c>
      <c r="K82" s="9">
        <v>0</v>
      </c>
      <c r="L82" s="9">
        <v>84</v>
      </c>
    </row>
    <row r="83" spans="1:12" x14ac:dyDescent="0.2">
      <c r="A83" s="1" t="s">
        <v>188</v>
      </c>
      <c r="B83" s="9">
        <v>36</v>
      </c>
      <c r="C83" s="9">
        <v>0</v>
      </c>
      <c r="D83" s="9">
        <v>0</v>
      </c>
      <c r="E83" s="9">
        <v>0</v>
      </c>
      <c r="F83" s="9">
        <v>0</v>
      </c>
      <c r="G83" s="9">
        <v>0</v>
      </c>
      <c r="H83" s="9">
        <v>0</v>
      </c>
      <c r="I83" s="9">
        <v>0</v>
      </c>
      <c r="J83" s="9">
        <v>0</v>
      </c>
      <c r="K83" s="9">
        <v>0</v>
      </c>
      <c r="L83" s="9">
        <v>36</v>
      </c>
    </row>
    <row r="84" spans="1:12" x14ac:dyDescent="0.2">
      <c r="A84" s="1" t="s">
        <v>189</v>
      </c>
      <c r="B84" s="9">
        <v>18</v>
      </c>
      <c r="C84" s="9">
        <v>0</v>
      </c>
      <c r="D84" s="9">
        <v>0</v>
      </c>
      <c r="E84" s="9">
        <v>0</v>
      </c>
      <c r="F84" s="9">
        <v>0</v>
      </c>
      <c r="G84" s="9">
        <v>0</v>
      </c>
      <c r="H84" s="9">
        <v>0</v>
      </c>
      <c r="I84" s="9">
        <v>0</v>
      </c>
      <c r="J84" s="9">
        <v>0</v>
      </c>
      <c r="K84" s="9">
        <v>0</v>
      </c>
      <c r="L84" s="9">
        <v>18</v>
      </c>
    </row>
    <row r="85" spans="1:12" x14ac:dyDescent="0.2">
      <c r="A85" s="1" t="s">
        <v>190</v>
      </c>
      <c r="B85" s="9">
        <v>390</v>
      </c>
      <c r="C85" s="9">
        <v>30</v>
      </c>
      <c r="D85" s="9">
        <v>6</v>
      </c>
      <c r="E85" s="9">
        <v>6</v>
      </c>
      <c r="F85" s="9">
        <v>66</v>
      </c>
      <c r="G85" s="9">
        <v>6</v>
      </c>
      <c r="H85" s="9">
        <v>54</v>
      </c>
      <c r="I85" s="9">
        <v>6</v>
      </c>
      <c r="J85" s="9">
        <v>6</v>
      </c>
      <c r="K85" s="9">
        <v>60</v>
      </c>
      <c r="L85" s="9">
        <v>150</v>
      </c>
    </row>
    <row r="86" spans="1:12" x14ac:dyDescent="0.2">
      <c r="A86" s="1" t="s">
        <v>191</v>
      </c>
      <c r="B86" s="9">
        <v>264</v>
      </c>
      <c r="C86" s="9">
        <v>18</v>
      </c>
      <c r="D86" s="9">
        <v>18</v>
      </c>
      <c r="E86" s="9">
        <v>18</v>
      </c>
      <c r="F86" s="9">
        <v>18</v>
      </c>
      <c r="G86" s="9">
        <v>0</v>
      </c>
      <c r="H86" s="9">
        <v>36</v>
      </c>
      <c r="I86" s="9">
        <v>0</v>
      </c>
      <c r="J86" s="9">
        <v>0</v>
      </c>
      <c r="K86" s="9">
        <v>66</v>
      </c>
      <c r="L86" s="9">
        <v>90</v>
      </c>
    </row>
    <row r="87" spans="1:12" x14ac:dyDescent="0.2">
      <c r="A87" s="1" t="s">
        <v>192</v>
      </c>
      <c r="B87" s="9">
        <v>36</v>
      </c>
      <c r="C87" s="9">
        <v>0</v>
      </c>
      <c r="D87" s="9">
        <v>12</v>
      </c>
      <c r="E87" s="9">
        <v>0</v>
      </c>
      <c r="F87" s="9">
        <v>0</v>
      </c>
      <c r="G87" s="9">
        <v>0</v>
      </c>
      <c r="H87" s="9">
        <v>18</v>
      </c>
      <c r="I87" s="9">
        <v>0</v>
      </c>
      <c r="J87" s="9">
        <v>0</v>
      </c>
      <c r="K87" s="9">
        <v>0</v>
      </c>
      <c r="L87" s="9">
        <v>6</v>
      </c>
    </row>
    <row r="88" spans="1:12" x14ac:dyDescent="0.2">
      <c r="A88" s="1" t="s">
        <v>193</v>
      </c>
      <c r="B88" s="9">
        <v>150</v>
      </c>
      <c r="C88" s="9">
        <v>0</v>
      </c>
      <c r="D88" s="9">
        <v>0</v>
      </c>
      <c r="E88" s="9">
        <v>0</v>
      </c>
      <c r="F88" s="9">
        <v>0</v>
      </c>
      <c r="G88" s="9">
        <v>0</v>
      </c>
      <c r="H88" s="9">
        <v>0</v>
      </c>
      <c r="I88" s="9">
        <v>0</v>
      </c>
      <c r="J88" s="9">
        <v>0</v>
      </c>
      <c r="K88" s="9">
        <v>0</v>
      </c>
      <c r="L88" s="9">
        <v>150</v>
      </c>
    </row>
    <row r="89" spans="1:12" x14ac:dyDescent="0.2">
      <c r="A89" s="1" t="s">
        <v>194</v>
      </c>
      <c r="B89" s="9">
        <v>54</v>
      </c>
      <c r="C89" s="9">
        <v>6</v>
      </c>
      <c r="D89" s="9">
        <v>12</v>
      </c>
      <c r="E89" s="9">
        <v>0</v>
      </c>
      <c r="F89" s="9">
        <v>0</v>
      </c>
      <c r="G89" s="9">
        <v>0</v>
      </c>
      <c r="H89" s="9">
        <v>6</v>
      </c>
      <c r="I89" s="9">
        <v>6</v>
      </c>
      <c r="J89" s="9">
        <v>6</v>
      </c>
      <c r="K89" s="9">
        <v>18</v>
      </c>
      <c r="L89" s="9">
        <v>0</v>
      </c>
    </row>
    <row r="90" spans="1:12" x14ac:dyDescent="0.2">
      <c r="A90" s="1" t="s">
        <v>16</v>
      </c>
      <c r="B90" s="9">
        <v>1283</v>
      </c>
      <c r="C90" s="9">
        <v>114</v>
      </c>
      <c r="D90" s="9">
        <v>174</v>
      </c>
      <c r="E90" s="9">
        <v>30</v>
      </c>
      <c r="F90" s="9">
        <v>48</v>
      </c>
      <c r="G90" s="9">
        <v>54</v>
      </c>
      <c r="H90" s="9">
        <v>150</v>
      </c>
      <c r="I90" s="9">
        <v>12</v>
      </c>
      <c r="J90" s="9">
        <v>48</v>
      </c>
      <c r="K90" s="9">
        <v>642</v>
      </c>
      <c r="L90" s="9">
        <v>12</v>
      </c>
    </row>
    <row r="91" spans="1:12" x14ac:dyDescent="0.2">
      <c r="A91" s="1" t="s">
        <v>195</v>
      </c>
      <c r="B91" s="9">
        <v>354</v>
      </c>
      <c r="C91" s="9">
        <v>6</v>
      </c>
      <c r="D91" s="9">
        <v>120</v>
      </c>
      <c r="E91" s="9">
        <v>0</v>
      </c>
      <c r="F91" s="9">
        <v>0</v>
      </c>
      <c r="G91" s="9">
        <v>30</v>
      </c>
      <c r="H91" s="9">
        <v>36</v>
      </c>
      <c r="I91" s="9">
        <v>6</v>
      </c>
      <c r="J91" s="9">
        <v>36</v>
      </c>
      <c r="K91" s="9">
        <v>96</v>
      </c>
      <c r="L91" s="9">
        <v>24</v>
      </c>
    </row>
    <row r="92" spans="1:12" x14ac:dyDescent="0.2">
      <c r="A92" s="1" t="s">
        <v>196</v>
      </c>
      <c r="B92" s="9">
        <v>714</v>
      </c>
      <c r="C92" s="9">
        <v>30</v>
      </c>
      <c r="D92" s="9">
        <v>90</v>
      </c>
      <c r="E92" s="9">
        <v>18</v>
      </c>
      <c r="F92" s="9">
        <v>12</v>
      </c>
      <c r="G92" s="9">
        <v>36</v>
      </c>
      <c r="H92" s="9">
        <v>150</v>
      </c>
      <c r="I92" s="9">
        <v>30</v>
      </c>
      <c r="J92" s="9">
        <v>96</v>
      </c>
      <c r="K92" s="9">
        <v>234</v>
      </c>
      <c r="L92" s="9">
        <v>18</v>
      </c>
    </row>
    <row r="93" spans="1:12" x14ac:dyDescent="0.2">
      <c r="A93" s="1" t="s">
        <v>197</v>
      </c>
      <c r="B93" s="9">
        <v>798</v>
      </c>
      <c r="C93" s="9">
        <v>54</v>
      </c>
      <c r="D93" s="9">
        <v>222</v>
      </c>
      <c r="E93" s="9">
        <v>6</v>
      </c>
      <c r="F93" s="9">
        <v>102</v>
      </c>
      <c r="G93" s="9">
        <v>0</v>
      </c>
      <c r="H93" s="9">
        <v>18</v>
      </c>
      <c r="I93" s="9">
        <v>12</v>
      </c>
      <c r="J93" s="9">
        <v>36</v>
      </c>
      <c r="K93" s="9">
        <v>336</v>
      </c>
      <c r="L93" s="9">
        <v>12</v>
      </c>
    </row>
    <row r="94" spans="1:12" x14ac:dyDescent="0.2">
      <c r="A94" s="1" t="s">
        <v>198</v>
      </c>
      <c r="B94" s="9">
        <v>0</v>
      </c>
      <c r="C94" s="9">
        <v>0</v>
      </c>
      <c r="D94" s="9">
        <v>0</v>
      </c>
      <c r="E94" s="9">
        <v>0</v>
      </c>
      <c r="F94" s="9">
        <v>0</v>
      </c>
      <c r="G94" s="9">
        <v>0</v>
      </c>
      <c r="H94" s="9">
        <v>0</v>
      </c>
      <c r="I94" s="9">
        <v>0</v>
      </c>
      <c r="J94" s="9">
        <v>0</v>
      </c>
      <c r="K94" s="9">
        <v>0</v>
      </c>
      <c r="L94" s="9">
        <v>0</v>
      </c>
    </row>
    <row r="95" spans="1:12" x14ac:dyDescent="0.2">
      <c r="A95" s="1" t="s">
        <v>199</v>
      </c>
      <c r="B95" s="9">
        <v>0</v>
      </c>
      <c r="C95" s="9">
        <v>0</v>
      </c>
      <c r="D95" s="9">
        <v>0</v>
      </c>
      <c r="E95" s="9">
        <v>0</v>
      </c>
      <c r="F95" s="9">
        <v>0</v>
      </c>
      <c r="G95" s="9">
        <v>0</v>
      </c>
      <c r="H95" s="9">
        <v>0</v>
      </c>
      <c r="I95" s="9">
        <v>0</v>
      </c>
      <c r="J95" s="9">
        <v>0</v>
      </c>
      <c r="K95" s="9">
        <v>0</v>
      </c>
      <c r="L95" s="9">
        <v>0</v>
      </c>
    </row>
    <row r="96" spans="1:12" x14ac:dyDescent="0.2">
      <c r="A96" s="1" t="s">
        <v>200</v>
      </c>
      <c r="B96" s="9">
        <v>30</v>
      </c>
      <c r="C96" s="9">
        <v>0</v>
      </c>
      <c r="D96" s="9">
        <v>0</v>
      </c>
      <c r="E96" s="9">
        <v>0</v>
      </c>
      <c r="F96" s="9">
        <v>0</v>
      </c>
      <c r="G96" s="9">
        <v>0</v>
      </c>
      <c r="H96" s="9">
        <v>24</v>
      </c>
      <c r="I96" s="9">
        <v>0</v>
      </c>
      <c r="J96" s="9">
        <v>0</v>
      </c>
      <c r="K96" s="9">
        <v>6</v>
      </c>
      <c r="L96" s="9">
        <v>0</v>
      </c>
    </row>
    <row r="97" spans="1:12" x14ac:dyDescent="0.2">
      <c r="A97" s="1" t="s">
        <v>201</v>
      </c>
      <c r="B97" s="9">
        <v>90</v>
      </c>
      <c r="C97" s="9">
        <v>0</v>
      </c>
      <c r="D97" s="9">
        <v>12</v>
      </c>
      <c r="E97" s="9">
        <v>0</v>
      </c>
      <c r="F97" s="9">
        <v>0</v>
      </c>
      <c r="G97" s="9">
        <v>6</v>
      </c>
      <c r="H97" s="9">
        <v>12</v>
      </c>
      <c r="I97" s="9">
        <v>0</v>
      </c>
      <c r="J97" s="9">
        <v>6</v>
      </c>
      <c r="K97" s="9">
        <v>54</v>
      </c>
      <c r="L97" s="9">
        <v>0</v>
      </c>
    </row>
    <row r="98" spans="1:12" x14ac:dyDescent="0.2">
      <c r="A98" s="1" t="s">
        <v>202</v>
      </c>
      <c r="B98" s="9">
        <v>0</v>
      </c>
      <c r="C98" s="9">
        <v>0</v>
      </c>
      <c r="D98" s="9">
        <v>0</v>
      </c>
      <c r="E98" s="9">
        <v>0</v>
      </c>
      <c r="F98" s="9">
        <v>0</v>
      </c>
      <c r="G98" s="9">
        <v>0</v>
      </c>
      <c r="H98" s="9">
        <v>0</v>
      </c>
      <c r="I98" s="9">
        <v>0</v>
      </c>
      <c r="J98" s="9">
        <v>0</v>
      </c>
      <c r="K98" s="9">
        <v>0</v>
      </c>
      <c r="L98" s="9">
        <v>0</v>
      </c>
    </row>
    <row r="99" spans="1:12" x14ac:dyDescent="0.2">
      <c r="A99" s="1" t="s">
        <v>203</v>
      </c>
      <c r="B99" s="9">
        <v>0</v>
      </c>
      <c r="C99" s="9">
        <v>0</v>
      </c>
      <c r="D99" s="9">
        <v>0</v>
      </c>
      <c r="E99" s="9">
        <v>0</v>
      </c>
      <c r="F99" s="9">
        <v>0</v>
      </c>
      <c r="G99" s="9">
        <v>0</v>
      </c>
      <c r="H99" s="9">
        <v>0</v>
      </c>
      <c r="I99" s="9">
        <v>0</v>
      </c>
      <c r="J99" s="9">
        <v>0</v>
      </c>
      <c r="K99" s="9">
        <v>0</v>
      </c>
      <c r="L99" s="9">
        <v>0</v>
      </c>
    </row>
    <row r="100" spans="1:12" x14ac:dyDescent="0.2">
      <c r="A100" s="1" t="s">
        <v>204</v>
      </c>
      <c r="B100" s="9">
        <v>294</v>
      </c>
      <c r="C100" s="9">
        <v>6</v>
      </c>
      <c r="D100" s="9">
        <v>24</v>
      </c>
      <c r="E100" s="9">
        <v>0</v>
      </c>
      <c r="F100" s="9">
        <v>0</v>
      </c>
      <c r="G100" s="9">
        <v>0</v>
      </c>
      <c r="H100" s="9">
        <v>36</v>
      </c>
      <c r="I100" s="9">
        <v>0</v>
      </c>
      <c r="J100" s="9">
        <v>42</v>
      </c>
      <c r="K100" s="9">
        <v>180</v>
      </c>
      <c r="L100" s="9">
        <v>6</v>
      </c>
    </row>
    <row r="101" spans="1:12" x14ac:dyDescent="0.2">
      <c r="A101" s="1" t="s">
        <v>205</v>
      </c>
      <c r="B101" s="9">
        <v>6</v>
      </c>
      <c r="C101" s="9">
        <v>0</v>
      </c>
      <c r="D101" s="9">
        <v>0</v>
      </c>
      <c r="E101" s="9">
        <v>0</v>
      </c>
      <c r="F101" s="9">
        <v>0</v>
      </c>
      <c r="G101" s="9">
        <v>0</v>
      </c>
      <c r="H101" s="9">
        <v>0</v>
      </c>
      <c r="I101" s="9">
        <v>0</v>
      </c>
      <c r="J101" s="9">
        <v>0</v>
      </c>
      <c r="K101" s="9">
        <v>6</v>
      </c>
      <c r="L101" s="9">
        <v>0</v>
      </c>
    </row>
    <row r="102" spans="1:12" x14ac:dyDescent="0.2">
      <c r="A102" s="1" t="s">
        <v>206</v>
      </c>
      <c r="B102" s="9">
        <v>0</v>
      </c>
      <c r="C102" s="9">
        <v>0</v>
      </c>
      <c r="D102" s="9">
        <v>0</v>
      </c>
      <c r="E102" s="9">
        <v>0</v>
      </c>
      <c r="F102" s="9">
        <v>0</v>
      </c>
      <c r="G102" s="9">
        <v>0</v>
      </c>
      <c r="H102" s="9">
        <v>0</v>
      </c>
      <c r="I102" s="9">
        <v>0</v>
      </c>
      <c r="J102" s="9">
        <v>0</v>
      </c>
      <c r="K102" s="9">
        <v>0</v>
      </c>
      <c r="L102" s="9">
        <v>0</v>
      </c>
    </row>
    <row r="103" spans="1:12" x14ac:dyDescent="0.2">
      <c r="A103" s="1" t="s">
        <v>207</v>
      </c>
      <c r="B103" s="9">
        <v>0</v>
      </c>
      <c r="C103" s="9">
        <v>0</v>
      </c>
      <c r="D103" s="9">
        <v>0</v>
      </c>
      <c r="E103" s="9">
        <v>0</v>
      </c>
      <c r="F103" s="9">
        <v>0</v>
      </c>
      <c r="G103" s="9">
        <v>0</v>
      </c>
      <c r="H103" s="9">
        <v>0</v>
      </c>
      <c r="I103" s="9">
        <v>0</v>
      </c>
      <c r="J103" s="9">
        <v>0</v>
      </c>
      <c r="K103" s="9">
        <v>0</v>
      </c>
      <c r="L103" s="9">
        <v>0</v>
      </c>
    </row>
    <row r="104" spans="1:12" x14ac:dyDescent="0.2">
      <c r="A104" s="1" t="s">
        <v>208</v>
      </c>
      <c r="B104" s="9">
        <v>0</v>
      </c>
      <c r="C104" s="9">
        <v>0</v>
      </c>
      <c r="D104" s="9">
        <v>0</v>
      </c>
      <c r="E104" s="9">
        <v>0</v>
      </c>
      <c r="F104" s="9">
        <v>0</v>
      </c>
      <c r="G104" s="9">
        <v>0</v>
      </c>
      <c r="H104" s="9">
        <v>0</v>
      </c>
      <c r="I104" s="9">
        <v>0</v>
      </c>
      <c r="J104" s="9">
        <v>0</v>
      </c>
      <c r="K104" s="9">
        <v>0</v>
      </c>
      <c r="L104" s="9">
        <v>0</v>
      </c>
    </row>
    <row r="105" spans="1:12" x14ac:dyDescent="0.2">
      <c r="A105" s="1" t="s">
        <v>209</v>
      </c>
      <c r="B105" s="9">
        <v>18</v>
      </c>
      <c r="C105" s="9">
        <v>0</v>
      </c>
      <c r="D105" s="9">
        <v>0</v>
      </c>
      <c r="E105" s="9">
        <v>0</v>
      </c>
      <c r="F105" s="9">
        <v>0</v>
      </c>
      <c r="G105" s="9">
        <v>0</v>
      </c>
      <c r="H105" s="9">
        <v>0</v>
      </c>
      <c r="I105" s="9">
        <v>0</v>
      </c>
      <c r="J105" s="9">
        <v>0</v>
      </c>
      <c r="K105" s="9">
        <v>18</v>
      </c>
      <c r="L105" s="9">
        <v>0</v>
      </c>
    </row>
    <row r="106" spans="1:12" x14ac:dyDescent="0.2">
      <c r="A106" s="1" t="s">
        <v>210</v>
      </c>
      <c r="B106" s="9">
        <v>12</v>
      </c>
      <c r="C106" s="9">
        <v>0</v>
      </c>
      <c r="D106" s="9">
        <v>0</v>
      </c>
      <c r="E106" s="9">
        <v>0</v>
      </c>
      <c r="F106" s="9">
        <v>0</v>
      </c>
      <c r="G106" s="9">
        <v>0</v>
      </c>
      <c r="H106" s="9">
        <v>6</v>
      </c>
      <c r="I106" s="9">
        <v>0</v>
      </c>
      <c r="J106" s="9">
        <v>0</v>
      </c>
      <c r="K106" s="9">
        <v>6</v>
      </c>
      <c r="L106" s="9">
        <v>0</v>
      </c>
    </row>
    <row r="107" spans="1:12" x14ac:dyDescent="0.2">
      <c r="A107" s="1" t="s">
        <v>211</v>
      </c>
      <c r="B107" s="9">
        <v>6</v>
      </c>
      <c r="C107" s="9">
        <v>0</v>
      </c>
      <c r="D107" s="9">
        <v>6</v>
      </c>
      <c r="E107" s="9">
        <v>0</v>
      </c>
      <c r="F107" s="9">
        <v>0</v>
      </c>
      <c r="G107" s="9">
        <v>0</v>
      </c>
      <c r="H107" s="9">
        <v>0</v>
      </c>
      <c r="I107" s="9">
        <v>0</v>
      </c>
      <c r="J107" s="9">
        <v>0</v>
      </c>
      <c r="K107" s="9">
        <v>0</v>
      </c>
      <c r="L107" s="9">
        <v>0</v>
      </c>
    </row>
    <row r="108" spans="1:12" x14ac:dyDescent="0.2">
      <c r="A108" s="1" t="s">
        <v>212</v>
      </c>
      <c r="B108" s="9">
        <v>48</v>
      </c>
      <c r="C108" s="9">
        <v>0</v>
      </c>
      <c r="D108" s="9">
        <v>0</v>
      </c>
      <c r="E108" s="9">
        <v>18</v>
      </c>
      <c r="F108" s="9">
        <v>0</v>
      </c>
      <c r="G108" s="9">
        <v>0</v>
      </c>
      <c r="H108" s="9">
        <v>0</v>
      </c>
      <c r="I108" s="9">
        <v>18</v>
      </c>
      <c r="J108" s="9">
        <v>0</v>
      </c>
      <c r="K108" s="9">
        <v>12</v>
      </c>
      <c r="L108" s="9">
        <v>0</v>
      </c>
    </row>
    <row r="109" spans="1:12" x14ac:dyDescent="0.2">
      <c r="A109" s="1" t="s">
        <v>213</v>
      </c>
      <c r="B109" s="9">
        <v>12</v>
      </c>
      <c r="C109" s="9">
        <v>0</v>
      </c>
      <c r="D109" s="9">
        <v>6</v>
      </c>
      <c r="E109" s="9">
        <v>0</v>
      </c>
      <c r="F109" s="9">
        <v>0</v>
      </c>
      <c r="G109" s="9">
        <v>0</v>
      </c>
      <c r="H109" s="9">
        <v>0</v>
      </c>
      <c r="I109" s="9">
        <v>0</v>
      </c>
      <c r="J109" s="9">
        <v>0</v>
      </c>
      <c r="K109" s="9">
        <v>6</v>
      </c>
      <c r="L109" s="9">
        <v>0</v>
      </c>
    </row>
    <row r="110" spans="1:12" x14ac:dyDescent="0.2">
      <c r="A110" s="1" t="s">
        <v>214</v>
      </c>
      <c r="B110" s="9">
        <v>12</v>
      </c>
      <c r="C110" s="9">
        <v>6</v>
      </c>
      <c r="D110" s="9">
        <v>6</v>
      </c>
      <c r="E110" s="9">
        <v>0</v>
      </c>
      <c r="F110" s="9">
        <v>0</v>
      </c>
      <c r="G110" s="9">
        <v>0</v>
      </c>
      <c r="H110" s="9">
        <v>0</v>
      </c>
      <c r="I110" s="9">
        <v>0</v>
      </c>
      <c r="J110" s="9">
        <v>0</v>
      </c>
      <c r="K110" s="9">
        <v>0</v>
      </c>
      <c r="L110" s="9">
        <v>0</v>
      </c>
    </row>
    <row r="111" spans="1:12" x14ac:dyDescent="0.2">
      <c r="A111" s="1" t="s">
        <v>215</v>
      </c>
      <c r="B111" s="9">
        <v>0</v>
      </c>
      <c r="C111" s="9">
        <v>0</v>
      </c>
      <c r="D111" s="9">
        <v>0</v>
      </c>
      <c r="E111" s="9">
        <v>0</v>
      </c>
      <c r="F111" s="9">
        <v>0</v>
      </c>
      <c r="G111" s="9">
        <v>0</v>
      </c>
      <c r="H111" s="9">
        <v>0</v>
      </c>
      <c r="I111" s="9">
        <v>0</v>
      </c>
      <c r="J111" s="9">
        <v>0</v>
      </c>
      <c r="K111" s="9">
        <v>0</v>
      </c>
      <c r="L111" s="9">
        <v>0</v>
      </c>
    </row>
    <row r="112" spans="1:12" x14ac:dyDescent="0.2">
      <c r="A112" s="1" t="s">
        <v>216</v>
      </c>
      <c r="B112" s="9">
        <v>0</v>
      </c>
      <c r="C112" s="9">
        <v>0</v>
      </c>
      <c r="D112" s="9">
        <v>0</v>
      </c>
      <c r="E112" s="9">
        <v>0</v>
      </c>
      <c r="F112" s="9">
        <v>0</v>
      </c>
      <c r="G112" s="9">
        <v>0</v>
      </c>
      <c r="H112" s="9">
        <v>0</v>
      </c>
      <c r="I112" s="9">
        <v>0</v>
      </c>
      <c r="J112" s="9">
        <v>0</v>
      </c>
      <c r="K112" s="9">
        <v>0</v>
      </c>
      <c r="L112" s="9">
        <v>0</v>
      </c>
    </row>
    <row r="113" spans="1:12" x14ac:dyDescent="0.2">
      <c r="A113" s="1" t="s">
        <v>217</v>
      </c>
      <c r="B113" s="9">
        <v>0</v>
      </c>
      <c r="C113" s="9">
        <v>0</v>
      </c>
      <c r="D113" s="9">
        <v>0</v>
      </c>
      <c r="E113" s="9">
        <v>0</v>
      </c>
      <c r="F113" s="9">
        <v>0</v>
      </c>
      <c r="G113" s="9">
        <v>0</v>
      </c>
      <c r="H113" s="9">
        <v>0</v>
      </c>
      <c r="I113" s="9">
        <v>0</v>
      </c>
      <c r="J113" s="9">
        <v>0</v>
      </c>
      <c r="K113" s="9">
        <v>0</v>
      </c>
      <c r="L113" s="9">
        <v>0</v>
      </c>
    </row>
    <row r="114" spans="1:12" x14ac:dyDescent="0.2">
      <c r="A114" s="1" t="s">
        <v>218</v>
      </c>
      <c r="B114" s="9">
        <v>29072</v>
      </c>
      <c r="C114" s="9">
        <v>2567</v>
      </c>
      <c r="D114" s="9">
        <v>4803</v>
      </c>
      <c r="E114" s="9">
        <v>840</v>
      </c>
      <c r="F114" s="9">
        <v>1661</v>
      </c>
      <c r="G114" s="9">
        <v>1307</v>
      </c>
      <c r="H114" s="9">
        <v>3388</v>
      </c>
      <c r="I114" s="9">
        <v>947</v>
      </c>
      <c r="J114" s="9">
        <v>2135</v>
      </c>
      <c r="K114" s="9">
        <v>11112</v>
      </c>
      <c r="L114" s="9">
        <v>312</v>
      </c>
    </row>
    <row r="115" spans="1:12" x14ac:dyDescent="0.2">
      <c r="A115" s="1" t="s">
        <v>219</v>
      </c>
      <c r="B115" s="9">
        <v>66</v>
      </c>
      <c r="C115" s="9">
        <v>24</v>
      </c>
      <c r="D115" s="9">
        <v>6</v>
      </c>
      <c r="E115" s="9">
        <v>0</v>
      </c>
      <c r="F115" s="9">
        <v>0</v>
      </c>
      <c r="G115" s="9">
        <v>0</v>
      </c>
      <c r="H115" s="9">
        <v>0</v>
      </c>
      <c r="I115" s="9">
        <v>0</v>
      </c>
      <c r="J115" s="9">
        <v>0</v>
      </c>
      <c r="K115" s="9">
        <v>36</v>
      </c>
      <c r="L115" s="9">
        <v>0</v>
      </c>
    </row>
    <row r="116" spans="1:12" x14ac:dyDescent="0.2">
      <c r="A116" s="1" t="s">
        <v>220</v>
      </c>
      <c r="B116" s="9">
        <v>24</v>
      </c>
      <c r="C116" s="9">
        <v>0</v>
      </c>
      <c r="D116" s="9">
        <v>12</v>
      </c>
      <c r="E116" s="9">
        <v>0</v>
      </c>
      <c r="F116" s="9">
        <v>0</v>
      </c>
      <c r="G116" s="9">
        <v>0</v>
      </c>
      <c r="H116" s="9">
        <v>0</v>
      </c>
      <c r="I116" s="9">
        <v>0</v>
      </c>
      <c r="J116" s="9">
        <v>0</v>
      </c>
      <c r="K116" s="9">
        <v>12</v>
      </c>
      <c r="L116" s="9">
        <v>0</v>
      </c>
    </row>
    <row r="117" spans="1:12" x14ac:dyDescent="0.2">
      <c r="A117" s="1" t="s">
        <v>221</v>
      </c>
      <c r="B117" s="9">
        <v>2003</v>
      </c>
      <c r="C117" s="9">
        <v>78</v>
      </c>
      <c r="D117" s="9">
        <v>84</v>
      </c>
      <c r="E117" s="9">
        <v>12</v>
      </c>
      <c r="F117" s="9">
        <v>114</v>
      </c>
      <c r="G117" s="9">
        <v>12</v>
      </c>
      <c r="H117" s="9">
        <v>96</v>
      </c>
      <c r="I117" s="9">
        <v>36</v>
      </c>
      <c r="J117" s="9">
        <v>12</v>
      </c>
      <c r="K117" s="9">
        <v>1553</v>
      </c>
      <c r="L117" s="9">
        <v>6</v>
      </c>
    </row>
    <row r="118" spans="1:12" x14ac:dyDescent="0.2">
      <c r="A118" s="1" t="s">
        <v>222</v>
      </c>
      <c r="B118" s="9">
        <v>150</v>
      </c>
      <c r="C118" s="9">
        <v>6</v>
      </c>
      <c r="D118" s="9">
        <v>12</v>
      </c>
      <c r="E118" s="9">
        <v>0</v>
      </c>
      <c r="F118" s="9">
        <v>12</v>
      </c>
      <c r="G118" s="9">
        <v>0</v>
      </c>
      <c r="H118" s="9">
        <v>0</v>
      </c>
      <c r="I118" s="9">
        <v>0</v>
      </c>
      <c r="J118" s="9">
        <v>48</v>
      </c>
      <c r="K118" s="9">
        <v>72</v>
      </c>
      <c r="L118" s="9">
        <v>0</v>
      </c>
    </row>
    <row r="119" spans="1:12" x14ac:dyDescent="0.2">
      <c r="A119" s="1" t="s">
        <v>223</v>
      </c>
      <c r="B119" s="9">
        <v>6</v>
      </c>
      <c r="C119" s="9">
        <v>0</v>
      </c>
      <c r="D119" s="9">
        <v>0</v>
      </c>
      <c r="E119" s="9">
        <v>0</v>
      </c>
      <c r="F119" s="9">
        <v>0</v>
      </c>
      <c r="G119" s="9">
        <v>0</v>
      </c>
      <c r="H119" s="9">
        <v>0</v>
      </c>
      <c r="I119" s="9">
        <v>0</v>
      </c>
      <c r="J119" s="9">
        <v>0</v>
      </c>
      <c r="K119" s="9">
        <v>6</v>
      </c>
      <c r="L119" s="9">
        <v>0</v>
      </c>
    </row>
    <row r="120" spans="1:12" x14ac:dyDescent="0.2">
      <c r="A120" s="1" t="s">
        <v>224</v>
      </c>
      <c r="B120" s="9">
        <v>12</v>
      </c>
      <c r="C120" s="9">
        <v>0</v>
      </c>
      <c r="D120" s="9">
        <v>0</v>
      </c>
      <c r="E120" s="9">
        <v>0</v>
      </c>
      <c r="F120" s="9">
        <v>0</v>
      </c>
      <c r="G120" s="9">
        <v>0</v>
      </c>
      <c r="H120" s="9">
        <v>12</v>
      </c>
      <c r="I120" s="9">
        <v>0</v>
      </c>
      <c r="J120" s="9">
        <v>0</v>
      </c>
      <c r="K120" s="9">
        <v>0</v>
      </c>
      <c r="L120" s="9">
        <v>0</v>
      </c>
    </row>
    <row r="121" spans="1:12" x14ac:dyDescent="0.2">
      <c r="A121" s="1" t="s">
        <v>225</v>
      </c>
      <c r="B121" s="9">
        <v>6</v>
      </c>
      <c r="C121" s="9">
        <v>0</v>
      </c>
      <c r="D121" s="9">
        <v>0</v>
      </c>
      <c r="E121" s="9">
        <v>0</v>
      </c>
      <c r="F121" s="9">
        <v>0</v>
      </c>
      <c r="G121" s="9">
        <v>0</v>
      </c>
      <c r="H121" s="9">
        <v>6</v>
      </c>
      <c r="I121" s="9">
        <v>0</v>
      </c>
      <c r="J121" s="9">
        <v>0</v>
      </c>
      <c r="K121" s="9">
        <v>0</v>
      </c>
      <c r="L121" s="9">
        <v>0</v>
      </c>
    </row>
    <row r="122" spans="1:12" x14ac:dyDescent="0.2">
      <c r="A122" s="1" t="s">
        <v>226</v>
      </c>
      <c r="B122" s="9">
        <v>12</v>
      </c>
      <c r="C122" s="9">
        <v>0</v>
      </c>
      <c r="D122" s="9">
        <v>0</v>
      </c>
      <c r="E122" s="9">
        <v>0</v>
      </c>
      <c r="F122" s="9">
        <v>0</v>
      </c>
      <c r="G122" s="9">
        <v>0</v>
      </c>
      <c r="H122" s="9">
        <v>0</v>
      </c>
      <c r="I122" s="9">
        <v>0</v>
      </c>
      <c r="J122" s="9">
        <v>0</v>
      </c>
      <c r="K122" s="9">
        <v>12</v>
      </c>
      <c r="L122" s="9">
        <v>0</v>
      </c>
    </row>
    <row r="123" spans="1:12" x14ac:dyDescent="0.2">
      <c r="A123" s="1" t="s">
        <v>227</v>
      </c>
      <c r="B123" s="9">
        <v>0</v>
      </c>
      <c r="C123" s="9">
        <v>0</v>
      </c>
      <c r="D123" s="9">
        <v>0</v>
      </c>
      <c r="E123" s="9">
        <v>0</v>
      </c>
      <c r="F123" s="9">
        <v>0</v>
      </c>
      <c r="G123" s="9">
        <v>0</v>
      </c>
      <c r="H123" s="9">
        <v>0</v>
      </c>
      <c r="I123" s="9">
        <v>0</v>
      </c>
      <c r="J123" s="9">
        <v>0</v>
      </c>
      <c r="K123" s="9">
        <v>0</v>
      </c>
      <c r="L123" s="9">
        <v>0</v>
      </c>
    </row>
    <row r="124" spans="1:12" x14ac:dyDescent="0.2">
      <c r="A124" s="1" t="s">
        <v>228</v>
      </c>
      <c r="B124" s="9">
        <v>6</v>
      </c>
      <c r="C124" s="9">
        <v>0</v>
      </c>
      <c r="D124" s="9">
        <v>0</v>
      </c>
      <c r="E124" s="9">
        <v>0</v>
      </c>
      <c r="F124" s="9">
        <v>6</v>
      </c>
      <c r="G124" s="9">
        <v>0</v>
      </c>
      <c r="H124" s="9">
        <v>0</v>
      </c>
      <c r="I124" s="9">
        <v>0</v>
      </c>
      <c r="J124" s="9">
        <v>0</v>
      </c>
      <c r="K124" s="9">
        <v>0</v>
      </c>
      <c r="L124" s="9">
        <v>0</v>
      </c>
    </row>
    <row r="125" spans="1:12" x14ac:dyDescent="0.2">
      <c r="A125" s="1" t="s">
        <v>229</v>
      </c>
      <c r="B125" s="9">
        <v>0</v>
      </c>
      <c r="C125" s="9">
        <v>0</v>
      </c>
      <c r="D125" s="9">
        <v>0</v>
      </c>
      <c r="E125" s="9">
        <v>0</v>
      </c>
      <c r="F125" s="9">
        <v>0</v>
      </c>
      <c r="G125" s="9">
        <v>0</v>
      </c>
      <c r="H125" s="9">
        <v>0</v>
      </c>
      <c r="I125" s="9">
        <v>0</v>
      </c>
      <c r="J125" s="9">
        <v>0</v>
      </c>
      <c r="K125" s="9">
        <v>0</v>
      </c>
      <c r="L125" s="9">
        <v>0</v>
      </c>
    </row>
    <row r="126" spans="1:12" x14ac:dyDescent="0.2">
      <c r="A126" s="1" t="s">
        <v>230</v>
      </c>
      <c r="B126" s="9">
        <v>0</v>
      </c>
      <c r="C126" s="9">
        <v>0</v>
      </c>
      <c r="D126" s="9">
        <v>0</v>
      </c>
      <c r="E126" s="9">
        <v>0</v>
      </c>
      <c r="F126" s="9">
        <v>0</v>
      </c>
      <c r="G126" s="9">
        <v>0</v>
      </c>
      <c r="H126" s="9">
        <v>0</v>
      </c>
      <c r="I126" s="9">
        <v>0</v>
      </c>
      <c r="J126" s="9">
        <v>0</v>
      </c>
      <c r="K126" s="9">
        <v>0</v>
      </c>
      <c r="L126" s="9">
        <v>0</v>
      </c>
    </row>
    <row r="127" spans="1:12" x14ac:dyDescent="0.2">
      <c r="A127" s="1" t="s">
        <v>231</v>
      </c>
      <c r="B127" s="9">
        <v>0</v>
      </c>
      <c r="C127" s="9">
        <v>0</v>
      </c>
      <c r="D127" s="9">
        <v>0</v>
      </c>
      <c r="E127" s="9">
        <v>0</v>
      </c>
      <c r="F127" s="9">
        <v>0</v>
      </c>
      <c r="G127" s="9">
        <v>0</v>
      </c>
      <c r="H127" s="9">
        <v>0</v>
      </c>
      <c r="I127" s="9">
        <v>0</v>
      </c>
      <c r="J127" s="9">
        <v>0</v>
      </c>
      <c r="K127" s="9">
        <v>0</v>
      </c>
      <c r="L127" s="9">
        <v>0</v>
      </c>
    </row>
    <row r="128" spans="1:12" x14ac:dyDescent="0.2">
      <c r="A128" s="1" t="s">
        <v>232</v>
      </c>
      <c r="B128" s="9">
        <v>0</v>
      </c>
      <c r="C128" s="9">
        <v>0</v>
      </c>
      <c r="D128" s="9">
        <v>0</v>
      </c>
      <c r="E128" s="9">
        <v>0</v>
      </c>
      <c r="F128" s="9">
        <v>0</v>
      </c>
      <c r="G128" s="9">
        <v>0</v>
      </c>
      <c r="H128" s="9">
        <v>0</v>
      </c>
      <c r="I128" s="9">
        <v>0</v>
      </c>
      <c r="J128" s="9">
        <v>0</v>
      </c>
      <c r="K128" s="9">
        <v>0</v>
      </c>
      <c r="L128" s="9">
        <v>0</v>
      </c>
    </row>
    <row r="129" spans="1:12" x14ac:dyDescent="0.2">
      <c r="A129" s="1" t="s">
        <v>233</v>
      </c>
      <c r="B129" s="9">
        <v>0</v>
      </c>
      <c r="C129" s="9">
        <v>0</v>
      </c>
      <c r="D129" s="9">
        <v>0</v>
      </c>
      <c r="E129" s="9">
        <v>0</v>
      </c>
      <c r="F129" s="9">
        <v>0</v>
      </c>
      <c r="G129" s="9">
        <v>0</v>
      </c>
      <c r="H129" s="9">
        <v>0</v>
      </c>
      <c r="I129" s="9">
        <v>0</v>
      </c>
      <c r="J129" s="9">
        <v>0</v>
      </c>
      <c r="K129" s="9">
        <v>0</v>
      </c>
      <c r="L129" s="9">
        <v>0</v>
      </c>
    </row>
    <row r="130" spans="1:12" x14ac:dyDescent="0.2">
      <c r="A130" s="1" t="s">
        <v>234</v>
      </c>
      <c r="B130" s="9">
        <v>0</v>
      </c>
      <c r="C130" s="9">
        <v>0</v>
      </c>
      <c r="D130" s="9">
        <v>0</v>
      </c>
      <c r="E130" s="9">
        <v>0</v>
      </c>
      <c r="F130" s="9">
        <v>0</v>
      </c>
      <c r="G130" s="9">
        <v>0</v>
      </c>
      <c r="H130" s="9">
        <v>0</v>
      </c>
      <c r="I130" s="9">
        <v>0</v>
      </c>
      <c r="J130" s="9">
        <v>0</v>
      </c>
      <c r="K130" s="9">
        <v>0</v>
      </c>
      <c r="L130" s="9">
        <v>0</v>
      </c>
    </row>
    <row r="131" spans="1:12" x14ac:dyDescent="0.2">
      <c r="A131" s="1" t="s">
        <v>235</v>
      </c>
      <c r="B131" s="9">
        <v>0</v>
      </c>
      <c r="C131" s="9">
        <v>0</v>
      </c>
      <c r="D131" s="9">
        <v>0</v>
      </c>
      <c r="E131" s="9">
        <v>0</v>
      </c>
      <c r="F131" s="9">
        <v>0</v>
      </c>
      <c r="G131" s="9">
        <v>0</v>
      </c>
      <c r="H131" s="9">
        <v>0</v>
      </c>
      <c r="I131" s="9">
        <v>0</v>
      </c>
      <c r="J131" s="9">
        <v>0</v>
      </c>
      <c r="K131" s="9">
        <v>0</v>
      </c>
      <c r="L131" s="9">
        <v>0</v>
      </c>
    </row>
    <row r="132" spans="1:12" x14ac:dyDescent="0.2">
      <c r="A132" s="1" t="s">
        <v>236</v>
      </c>
      <c r="B132" s="9">
        <v>0</v>
      </c>
      <c r="C132" s="9">
        <v>0</v>
      </c>
      <c r="D132" s="9">
        <v>0</v>
      </c>
      <c r="E132" s="9">
        <v>0</v>
      </c>
      <c r="F132" s="9">
        <v>0</v>
      </c>
      <c r="G132" s="9">
        <v>0</v>
      </c>
      <c r="H132" s="9">
        <v>0</v>
      </c>
      <c r="I132" s="9">
        <v>0</v>
      </c>
      <c r="J132" s="9">
        <v>0</v>
      </c>
      <c r="K132" s="9">
        <v>0</v>
      </c>
      <c r="L132" s="9">
        <v>0</v>
      </c>
    </row>
    <row r="133" spans="1:12" x14ac:dyDescent="0.2">
      <c r="A133" s="1" t="s">
        <v>237</v>
      </c>
      <c r="B133" s="9">
        <v>24</v>
      </c>
      <c r="C133" s="9">
        <v>0</v>
      </c>
      <c r="D133" s="9">
        <v>6</v>
      </c>
      <c r="E133" s="9">
        <v>0</v>
      </c>
      <c r="F133" s="9">
        <v>0</v>
      </c>
      <c r="G133" s="9">
        <v>0</v>
      </c>
      <c r="H133" s="9">
        <v>0</v>
      </c>
      <c r="I133" s="9">
        <v>0</v>
      </c>
      <c r="J133" s="9">
        <v>12</v>
      </c>
      <c r="K133" s="9">
        <v>6</v>
      </c>
      <c r="L133" s="9">
        <v>0</v>
      </c>
    </row>
    <row r="134" spans="1:12" x14ac:dyDescent="0.2">
      <c r="A134" s="1" t="s">
        <v>238</v>
      </c>
      <c r="B134" s="9">
        <v>6</v>
      </c>
      <c r="C134" s="9">
        <v>0</v>
      </c>
      <c r="D134" s="9">
        <v>0</v>
      </c>
      <c r="E134" s="9">
        <v>0</v>
      </c>
      <c r="F134" s="9">
        <v>0</v>
      </c>
      <c r="G134" s="9">
        <v>0</v>
      </c>
      <c r="H134" s="9">
        <v>6</v>
      </c>
      <c r="I134" s="9">
        <v>0</v>
      </c>
      <c r="J134" s="9">
        <v>0</v>
      </c>
      <c r="K134" s="9">
        <v>0</v>
      </c>
      <c r="L134" s="9">
        <v>0</v>
      </c>
    </row>
    <row r="135" spans="1:12" x14ac:dyDescent="0.2">
      <c r="A135" s="1" t="s">
        <v>239</v>
      </c>
      <c r="B135" s="9">
        <v>6</v>
      </c>
      <c r="C135" s="9">
        <v>0</v>
      </c>
      <c r="D135" s="9">
        <v>0</v>
      </c>
      <c r="E135" s="9">
        <v>0</v>
      </c>
      <c r="F135" s="9">
        <v>0</v>
      </c>
      <c r="G135" s="9">
        <v>0</v>
      </c>
      <c r="H135" s="9">
        <v>0</v>
      </c>
      <c r="I135" s="9">
        <v>0</v>
      </c>
      <c r="J135" s="9">
        <v>0</v>
      </c>
      <c r="K135" s="9">
        <v>6</v>
      </c>
      <c r="L135" s="9">
        <v>0</v>
      </c>
    </row>
    <row r="136" spans="1:12" x14ac:dyDescent="0.2">
      <c r="A136" s="1" t="s">
        <v>240</v>
      </c>
      <c r="B136" s="9">
        <v>0</v>
      </c>
      <c r="C136" s="9">
        <v>0</v>
      </c>
      <c r="D136" s="9">
        <v>0</v>
      </c>
      <c r="E136" s="9">
        <v>0</v>
      </c>
      <c r="F136" s="9">
        <v>0</v>
      </c>
      <c r="G136" s="9">
        <v>0</v>
      </c>
      <c r="H136" s="9">
        <v>0</v>
      </c>
      <c r="I136" s="9">
        <v>0</v>
      </c>
      <c r="J136" s="9">
        <v>0</v>
      </c>
      <c r="K136" s="9">
        <v>0</v>
      </c>
      <c r="L136" s="9">
        <v>0</v>
      </c>
    </row>
    <row r="137" spans="1:12" x14ac:dyDescent="0.2">
      <c r="A137" s="1" t="s">
        <v>241</v>
      </c>
      <c r="B137" s="9">
        <v>36</v>
      </c>
      <c r="C137" s="9">
        <v>0</v>
      </c>
      <c r="D137" s="9">
        <v>6</v>
      </c>
      <c r="E137" s="9">
        <v>0</v>
      </c>
      <c r="F137" s="9">
        <v>0</v>
      </c>
      <c r="G137" s="9">
        <v>0</v>
      </c>
      <c r="H137" s="9">
        <v>0</v>
      </c>
      <c r="I137" s="9">
        <v>0</v>
      </c>
      <c r="J137" s="9">
        <v>0</v>
      </c>
      <c r="K137" s="9">
        <v>30</v>
      </c>
      <c r="L137" s="9">
        <v>0</v>
      </c>
    </row>
    <row r="138" spans="1:12" x14ac:dyDescent="0.2">
      <c r="A138" s="1" t="s">
        <v>242</v>
      </c>
      <c r="B138" s="9">
        <v>0</v>
      </c>
      <c r="C138" s="9">
        <v>0</v>
      </c>
      <c r="D138" s="9">
        <v>0</v>
      </c>
      <c r="E138" s="9">
        <v>0</v>
      </c>
      <c r="F138" s="9">
        <v>0</v>
      </c>
      <c r="G138" s="9">
        <v>0</v>
      </c>
      <c r="H138" s="9">
        <v>0</v>
      </c>
      <c r="I138" s="9">
        <v>0</v>
      </c>
      <c r="J138" s="9">
        <v>0</v>
      </c>
      <c r="K138" s="9">
        <v>0</v>
      </c>
      <c r="L138" s="9">
        <v>0</v>
      </c>
    </row>
    <row r="139" spans="1:12" x14ac:dyDescent="0.2">
      <c r="A139" s="1" t="s">
        <v>243</v>
      </c>
      <c r="B139" s="9">
        <v>18</v>
      </c>
      <c r="C139" s="9">
        <v>0</v>
      </c>
      <c r="D139" s="9">
        <v>6</v>
      </c>
      <c r="E139" s="9">
        <v>0</v>
      </c>
      <c r="F139" s="9">
        <v>0</v>
      </c>
      <c r="G139" s="9">
        <v>0</v>
      </c>
      <c r="H139" s="9">
        <v>12</v>
      </c>
      <c r="I139" s="9">
        <v>0</v>
      </c>
      <c r="J139" s="9">
        <v>0</v>
      </c>
      <c r="K139" s="9">
        <v>0</v>
      </c>
      <c r="L139" s="9">
        <v>0</v>
      </c>
    </row>
    <row r="140" spans="1:12" x14ac:dyDescent="0.2">
      <c r="A140" s="1" t="s">
        <v>244</v>
      </c>
      <c r="B140" s="9">
        <v>0</v>
      </c>
      <c r="C140" s="9">
        <v>0</v>
      </c>
      <c r="D140" s="9">
        <v>0</v>
      </c>
      <c r="E140" s="9">
        <v>0</v>
      </c>
      <c r="F140" s="9">
        <v>0</v>
      </c>
      <c r="G140" s="9">
        <v>0</v>
      </c>
      <c r="H140" s="9">
        <v>0</v>
      </c>
      <c r="I140" s="9">
        <v>0</v>
      </c>
      <c r="J140" s="9">
        <v>0</v>
      </c>
      <c r="K140" s="9">
        <v>0</v>
      </c>
      <c r="L140" s="9">
        <v>0</v>
      </c>
    </row>
    <row r="141" spans="1:12" x14ac:dyDescent="0.2">
      <c r="A141" s="1" t="s">
        <v>245</v>
      </c>
      <c r="B141" s="9">
        <v>0</v>
      </c>
      <c r="C141" s="9">
        <v>0</v>
      </c>
      <c r="D141" s="9">
        <v>0</v>
      </c>
      <c r="E141" s="9">
        <v>0</v>
      </c>
      <c r="F141" s="9">
        <v>0</v>
      </c>
      <c r="G141" s="9">
        <v>0</v>
      </c>
      <c r="H141" s="9">
        <v>0</v>
      </c>
      <c r="I141" s="9">
        <v>0</v>
      </c>
      <c r="J141" s="9">
        <v>0</v>
      </c>
      <c r="K141" s="9">
        <v>0</v>
      </c>
      <c r="L141" s="9">
        <v>0</v>
      </c>
    </row>
    <row r="142" spans="1:12" x14ac:dyDescent="0.2">
      <c r="A142" s="1" t="s">
        <v>246</v>
      </c>
      <c r="B142" s="9">
        <v>12</v>
      </c>
      <c r="C142" s="9">
        <v>0</v>
      </c>
      <c r="D142" s="9">
        <v>0</v>
      </c>
      <c r="E142" s="9">
        <v>0</v>
      </c>
      <c r="F142" s="9">
        <v>0</v>
      </c>
      <c r="G142" s="9">
        <v>0</v>
      </c>
      <c r="H142" s="9">
        <v>0</v>
      </c>
      <c r="I142" s="9">
        <v>0</v>
      </c>
      <c r="J142" s="9">
        <v>0</v>
      </c>
      <c r="K142" s="9">
        <v>12</v>
      </c>
      <c r="L142" s="9">
        <v>0</v>
      </c>
    </row>
    <row r="143" spans="1:12" x14ac:dyDescent="0.2">
      <c r="A143" s="1" t="s">
        <v>247</v>
      </c>
      <c r="B143" s="9">
        <v>12</v>
      </c>
      <c r="C143" s="9">
        <v>6</v>
      </c>
      <c r="D143" s="9">
        <v>0</v>
      </c>
      <c r="E143" s="9">
        <v>0</v>
      </c>
      <c r="F143" s="9">
        <v>0</v>
      </c>
      <c r="G143" s="9">
        <v>0</v>
      </c>
      <c r="H143" s="9">
        <v>0</v>
      </c>
      <c r="I143" s="9">
        <v>0</v>
      </c>
      <c r="J143" s="9">
        <v>0</v>
      </c>
      <c r="K143" s="9">
        <v>6</v>
      </c>
      <c r="L143" s="9">
        <v>0</v>
      </c>
    </row>
    <row r="144" spans="1:12" x14ac:dyDescent="0.2">
      <c r="A144" s="1" t="s">
        <v>248</v>
      </c>
      <c r="B144" s="9">
        <v>0</v>
      </c>
      <c r="C144" s="9">
        <v>0</v>
      </c>
      <c r="D144" s="9">
        <v>0</v>
      </c>
      <c r="E144" s="9">
        <v>0</v>
      </c>
      <c r="F144" s="9">
        <v>0</v>
      </c>
      <c r="G144" s="9">
        <v>0</v>
      </c>
      <c r="H144" s="9">
        <v>0</v>
      </c>
      <c r="I144" s="9">
        <v>0</v>
      </c>
      <c r="J144" s="9">
        <v>0</v>
      </c>
      <c r="K144" s="9">
        <v>0</v>
      </c>
      <c r="L144" s="9">
        <v>0</v>
      </c>
    </row>
    <row r="145" spans="1:12" x14ac:dyDescent="0.2">
      <c r="A145" s="1" t="s">
        <v>249</v>
      </c>
      <c r="B145" s="9">
        <v>0</v>
      </c>
      <c r="C145" s="9">
        <v>0</v>
      </c>
      <c r="D145" s="9">
        <v>0</v>
      </c>
      <c r="E145" s="9">
        <v>0</v>
      </c>
      <c r="F145" s="9">
        <v>0</v>
      </c>
      <c r="G145" s="9">
        <v>0</v>
      </c>
      <c r="H145" s="9">
        <v>0</v>
      </c>
      <c r="I145" s="9">
        <v>0</v>
      </c>
      <c r="J145" s="9">
        <v>0</v>
      </c>
      <c r="K145" s="9">
        <v>0</v>
      </c>
      <c r="L145" s="9">
        <v>0</v>
      </c>
    </row>
    <row r="146" spans="1:12" x14ac:dyDescent="0.2">
      <c r="A146" s="1" t="s">
        <v>250</v>
      </c>
      <c r="B146" s="9">
        <v>0</v>
      </c>
      <c r="C146" s="9">
        <v>0</v>
      </c>
      <c r="D146" s="9">
        <v>0</v>
      </c>
      <c r="E146" s="9">
        <v>0</v>
      </c>
      <c r="F146" s="9">
        <v>0</v>
      </c>
      <c r="G146" s="9">
        <v>0</v>
      </c>
      <c r="H146" s="9">
        <v>0</v>
      </c>
      <c r="I146" s="9">
        <v>0</v>
      </c>
      <c r="J146" s="9">
        <v>0</v>
      </c>
      <c r="K146" s="9">
        <v>0</v>
      </c>
      <c r="L146" s="9">
        <v>0</v>
      </c>
    </row>
    <row r="147" spans="1:12" x14ac:dyDescent="0.2">
      <c r="A147" s="1" t="s">
        <v>251</v>
      </c>
      <c r="B147" s="9">
        <v>0</v>
      </c>
      <c r="C147" s="9">
        <v>0</v>
      </c>
      <c r="D147" s="9">
        <v>0</v>
      </c>
      <c r="E147" s="9">
        <v>0</v>
      </c>
      <c r="F147" s="9">
        <v>0</v>
      </c>
      <c r="G147" s="9">
        <v>0</v>
      </c>
      <c r="H147" s="9">
        <v>0</v>
      </c>
      <c r="I147" s="9">
        <v>0</v>
      </c>
      <c r="J147" s="9">
        <v>0</v>
      </c>
      <c r="K147" s="9">
        <v>0</v>
      </c>
      <c r="L147" s="9">
        <v>0</v>
      </c>
    </row>
    <row r="148" spans="1:12" x14ac:dyDescent="0.2">
      <c r="A148" s="1" t="s">
        <v>252</v>
      </c>
      <c r="B148" s="9">
        <v>0</v>
      </c>
      <c r="C148" s="9">
        <v>0</v>
      </c>
      <c r="D148" s="9">
        <v>0</v>
      </c>
      <c r="E148" s="9">
        <v>0</v>
      </c>
      <c r="F148" s="9">
        <v>0</v>
      </c>
      <c r="G148" s="9">
        <v>0</v>
      </c>
      <c r="H148" s="9">
        <v>0</v>
      </c>
      <c r="I148" s="9">
        <v>0</v>
      </c>
      <c r="J148" s="9">
        <v>0</v>
      </c>
      <c r="K148" s="9">
        <v>0</v>
      </c>
      <c r="L148" s="9">
        <v>0</v>
      </c>
    </row>
    <row r="149" spans="1:12" x14ac:dyDescent="0.2">
      <c r="A149" s="1" t="s">
        <v>253</v>
      </c>
      <c r="B149" s="9">
        <v>6</v>
      </c>
      <c r="C149" s="9">
        <v>0</v>
      </c>
      <c r="D149" s="9">
        <v>0</v>
      </c>
      <c r="E149" s="9">
        <v>0</v>
      </c>
      <c r="F149" s="9">
        <v>6</v>
      </c>
      <c r="G149" s="9">
        <v>0</v>
      </c>
      <c r="H149" s="9">
        <v>0</v>
      </c>
      <c r="I149" s="9">
        <v>0</v>
      </c>
      <c r="J149" s="9">
        <v>0</v>
      </c>
      <c r="K149" s="9">
        <v>0</v>
      </c>
      <c r="L149" s="9">
        <v>0</v>
      </c>
    </row>
    <row r="150" spans="1:12" x14ac:dyDescent="0.2">
      <c r="A150" s="1" t="s">
        <v>254</v>
      </c>
      <c r="B150" s="9">
        <v>102</v>
      </c>
      <c r="C150" s="9">
        <v>6</v>
      </c>
      <c r="D150" s="9">
        <v>18</v>
      </c>
      <c r="E150" s="9">
        <v>6</v>
      </c>
      <c r="F150" s="9">
        <v>12</v>
      </c>
      <c r="G150" s="9">
        <v>6</v>
      </c>
      <c r="H150" s="9">
        <v>24</v>
      </c>
      <c r="I150" s="9">
        <v>0</v>
      </c>
      <c r="J150" s="9">
        <v>0</v>
      </c>
      <c r="K150" s="9">
        <v>30</v>
      </c>
      <c r="L150" s="9">
        <v>0</v>
      </c>
    </row>
    <row r="151" spans="1:12" x14ac:dyDescent="0.2">
      <c r="A151" s="1" t="s">
        <v>255</v>
      </c>
      <c r="B151" s="9">
        <v>0</v>
      </c>
      <c r="C151" s="9">
        <v>0</v>
      </c>
      <c r="D151" s="9">
        <v>0</v>
      </c>
      <c r="E151" s="9">
        <v>0</v>
      </c>
      <c r="F151" s="9">
        <v>0</v>
      </c>
      <c r="G151" s="9">
        <v>0</v>
      </c>
      <c r="H151" s="9">
        <v>0</v>
      </c>
      <c r="I151" s="9">
        <v>0</v>
      </c>
      <c r="J151" s="9">
        <v>0</v>
      </c>
      <c r="K151" s="9">
        <v>0</v>
      </c>
      <c r="L151" s="9">
        <v>0</v>
      </c>
    </row>
    <row r="152" spans="1:12" x14ac:dyDescent="0.2">
      <c r="A152" s="1" t="s">
        <v>256</v>
      </c>
      <c r="B152" s="9">
        <v>12</v>
      </c>
      <c r="C152" s="9">
        <v>0</v>
      </c>
      <c r="D152" s="9">
        <v>12</v>
      </c>
      <c r="E152" s="9">
        <v>0</v>
      </c>
      <c r="F152" s="9">
        <v>0</v>
      </c>
      <c r="G152" s="9">
        <v>0</v>
      </c>
      <c r="H152" s="9">
        <v>0</v>
      </c>
      <c r="I152" s="9">
        <v>0</v>
      </c>
      <c r="J152" s="9">
        <v>0</v>
      </c>
      <c r="K152" s="9">
        <v>0</v>
      </c>
      <c r="L152" s="9">
        <v>0</v>
      </c>
    </row>
    <row r="153" spans="1:12" x14ac:dyDescent="0.2">
      <c r="A153" s="1" t="s">
        <v>257</v>
      </c>
      <c r="B153" s="9">
        <v>0</v>
      </c>
      <c r="C153" s="9">
        <v>0</v>
      </c>
      <c r="D153" s="9">
        <v>0</v>
      </c>
      <c r="E153" s="9">
        <v>0</v>
      </c>
      <c r="F153" s="9">
        <v>0</v>
      </c>
      <c r="G153" s="9">
        <v>0</v>
      </c>
      <c r="H153" s="9">
        <v>0</v>
      </c>
      <c r="I153" s="9">
        <v>0</v>
      </c>
      <c r="J153" s="9">
        <v>0</v>
      </c>
      <c r="K153" s="9">
        <v>0</v>
      </c>
      <c r="L153" s="9">
        <v>0</v>
      </c>
    </row>
    <row r="154" spans="1:12" x14ac:dyDescent="0.2">
      <c r="A154" s="1" t="s">
        <v>258</v>
      </c>
      <c r="B154" s="9">
        <v>6</v>
      </c>
      <c r="C154" s="9">
        <v>0</v>
      </c>
      <c r="D154" s="9">
        <v>6</v>
      </c>
      <c r="E154" s="9">
        <v>0</v>
      </c>
      <c r="F154" s="9">
        <v>0</v>
      </c>
      <c r="G154" s="9">
        <v>0</v>
      </c>
      <c r="H154" s="9">
        <v>0</v>
      </c>
      <c r="I154" s="9">
        <v>0</v>
      </c>
      <c r="J154" s="9">
        <v>0</v>
      </c>
      <c r="K154" s="9">
        <v>0</v>
      </c>
      <c r="L154" s="9">
        <v>0</v>
      </c>
    </row>
    <row r="155" spans="1:12" x14ac:dyDescent="0.2">
      <c r="A155" s="1" t="s">
        <v>259</v>
      </c>
      <c r="B155" s="9">
        <v>1289</v>
      </c>
      <c r="C155" s="9">
        <v>606</v>
      </c>
      <c r="D155" s="9">
        <v>192</v>
      </c>
      <c r="E155" s="9">
        <v>0</v>
      </c>
      <c r="F155" s="9">
        <v>0</v>
      </c>
      <c r="G155" s="9">
        <v>0</v>
      </c>
      <c r="H155" s="9">
        <v>12</v>
      </c>
      <c r="I155" s="9">
        <v>0</v>
      </c>
      <c r="J155" s="9">
        <v>36</v>
      </c>
      <c r="K155" s="9">
        <v>444</v>
      </c>
      <c r="L155" s="9">
        <v>0</v>
      </c>
    </row>
    <row r="156" spans="1:12" x14ac:dyDescent="0.2">
      <c r="A156" s="1" t="s">
        <v>260</v>
      </c>
      <c r="B156" s="9">
        <v>204</v>
      </c>
      <c r="C156" s="9">
        <v>6</v>
      </c>
      <c r="D156" s="9">
        <v>24</v>
      </c>
      <c r="E156" s="9">
        <v>6</v>
      </c>
      <c r="F156" s="9">
        <v>0</v>
      </c>
      <c r="G156" s="9">
        <v>0</v>
      </c>
      <c r="H156" s="9">
        <v>36</v>
      </c>
      <c r="I156" s="9">
        <v>12</v>
      </c>
      <c r="J156" s="9">
        <v>0</v>
      </c>
      <c r="K156" s="9">
        <v>120</v>
      </c>
      <c r="L156" s="9">
        <v>0</v>
      </c>
    </row>
    <row r="157" spans="1:12" x14ac:dyDescent="0.2">
      <c r="A157" s="1" t="s">
        <v>261</v>
      </c>
      <c r="B157" s="9">
        <v>0</v>
      </c>
      <c r="C157" s="9">
        <v>0</v>
      </c>
      <c r="D157" s="9">
        <v>0</v>
      </c>
      <c r="E157" s="9">
        <v>0</v>
      </c>
      <c r="F157" s="9">
        <v>0</v>
      </c>
      <c r="G157" s="9">
        <v>0</v>
      </c>
      <c r="H157" s="9">
        <v>0</v>
      </c>
      <c r="I157" s="9">
        <v>0</v>
      </c>
      <c r="J157" s="9">
        <v>0</v>
      </c>
      <c r="K157" s="9">
        <v>0</v>
      </c>
      <c r="L157" s="9">
        <v>0</v>
      </c>
    </row>
    <row r="158" spans="1:12" x14ac:dyDescent="0.2">
      <c r="A158" s="1" t="s">
        <v>262</v>
      </c>
      <c r="B158" s="9">
        <v>0</v>
      </c>
      <c r="C158" s="9">
        <v>0</v>
      </c>
      <c r="D158" s="9">
        <v>0</v>
      </c>
      <c r="E158" s="9">
        <v>0</v>
      </c>
      <c r="F158" s="9">
        <v>0</v>
      </c>
      <c r="G158" s="9">
        <v>0</v>
      </c>
      <c r="H158" s="9">
        <v>0</v>
      </c>
      <c r="I158" s="9">
        <v>0</v>
      </c>
      <c r="J158" s="9">
        <v>0</v>
      </c>
      <c r="K158" s="9">
        <v>0</v>
      </c>
      <c r="L158" s="9">
        <v>0</v>
      </c>
    </row>
    <row r="159" spans="1:12" x14ac:dyDescent="0.2">
      <c r="A159" s="1" t="s">
        <v>263</v>
      </c>
      <c r="B159" s="9">
        <v>0</v>
      </c>
      <c r="C159" s="9">
        <v>0</v>
      </c>
      <c r="D159" s="9">
        <v>0</v>
      </c>
      <c r="E159" s="9">
        <v>0</v>
      </c>
      <c r="F159" s="9">
        <v>0</v>
      </c>
      <c r="G159" s="9">
        <v>0</v>
      </c>
      <c r="H159" s="9">
        <v>0</v>
      </c>
      <c r="I159" s="9">
        <v>0</v>
      </c>
      <c r="J159" s="9">
        <v>0</v>
      </c>
      <c r="K159" s="9">
        <v>0</v>
      </c>
      <c r="L159" s="9">
        <v>0</v>
      </c>
    </row>
    <row r="160" spans="1:12" x14ac:dyDescent="0.2">
      <c r="A160" s="1" t="s">
        <v>264</v>
      </c>
      <c r="B160" s="9">
        <v>24</v>
      </c>
      <c r="C160" s="9">
        <v>0</v>
      </c>
      <c r="D160" s="9">
        <v>12</v>
      </c>
      <c r="E160" s="9">
        <v>0</v>
      </c>
      <c r="F160" s="9">
        <v>0</v>
      </c>
      <c r="G160" s="9">
        <v>0</v>
      </c>
      <c r="H160" s="9">
        <v>0</v>
      </c>
      <c r="I160" s="9">
        <v>0</v>
      </c>
      <c r="J160" s="9">
        <v>0</v>
      </c>
      <c r="K160" s="9">
        <v>12</v>
      </c>
      <c r="L160" s="9">
        <v>0</v>
      </c>
    </row>
    <row r="161" spans="1:12" x14ac:dyDescent="0.2">
      <c r="A161" s="1" t="s">
        <v>265</v>
      </c>
      <c r="B161" s="9">
        <v>0</v>
      </c>
      <c r="C161" s="9">
        <v>0</v>
      </c>
      <c r="D161" s="9">
        <v>0</v>
      </c>
      <c r="E161" s="9">
        <v>0</v>
      </c>
      <c r="F161" s="9">
        <v>0</v>
      </c>
      <c r="G161" s="9">
        <v>0</v>
      </c>
      <c r="H161" s="9">
        <v>0</v>
      </c>
      <c r="I161" s="9">
        <v>0</v>
      </c>
      <c r="J161" s="9">
        <v>0</v>
      </c>
      <c r="K161" s="9">
        <v>0</v>
      </c>
      <c r="L161" s="9">
        <v>0</v>
      </c>
    </row>
    <row r="162" spans="1:12" x14ac:dyDescent="0.2">
      <c r="A162" s="1" t="s">
        <v>266</v>
      </c>
      <c r="B162" s="9">
        <v>0</v>
      </c>
      <c r="C162" s="9">
        <v>0</v>
      </c>
      <c r="D162" s="9">
        <v>0</v>
      </c>
      <c r="E162" s="9">
        <v>0</v>
      </c>
      <c r="F162" s="9">
        <v>0</v>
      </c>
      <c r="G162" s="9">
        <v>0</v>
      </c>
      <c r="H162" s="9">
        <v>0</v>
      </c>
      <c r="I162" s="9">
        <v>0</v>
      </c>
      <c r="J162" s="9">
        <v>0</v>
      </c>
      <c r="K162" s="9">
        <v>0</v>
      </c>
      <c r="L162" s="9">
        <v>0</v>
      </c>
    </row>
    <row r="163" spans="1:12" x14ac:dyDescent="0.2">
      <c r="A163" s="1" t="s">
        <v>267</v>
      </c>
      <c r="B163" s="9">
        <v>84</v>
      </c>
      <c r="C163" s="9">
        <v>0</v>
      </c>
      <c r="D163" s="9">
        <v>18</v>
      </c>
      <c r="E163" s="9">
        <v>6</v>
      </c>
      <c r="F163" s="9">
        <v>6</v>
      </c>
      <c r="G163" s="9">
        <v>0</v>
      </c>
      <c r="H163" s="9">
        <v>36</v>
      </c>
      <c r="I163" s="9">
        <v>0</v>
      </c>
      <c r="J163" s="9">
        <v>0</v>
      </c>
      <c r="K163" s="9">
        <v>12</v>
      </c>
      <c r="L163" s="9">
        <v>6</v>
      </c>
    </row>
    <row r="164" spans="1:12" x14ac:dyDescent="0.2">
      <c r="A164" s="1" t="s">
        <v>268</v>
      </c>
      <c r="B164" s="9">
        <v>923</v>
      </c>
      <c r="C164" s="9">
        <v>42</v>
      </c>
      <c r="D164" s="9">
        <v>324</v>
      </c>
      <c r="E164" s="9">
        <v>36</v>
      </c>
      <c r="F164" s="9">
        <v>78</v>
      </c>
      <c r="G164" s="9">
        <v>48</v>
      </c>
      <c r="H164" s="9">
        <v>186</v>
      </c>
      <c r="I164" s="9">
        <v>18</v>
      </c>
      <c r="J164" s="9">
        <v>36</v>
      </c>
      <c r="K164" s="9">
        <v>132</v>
      </c>
      <c r="L164" s="9">
        <v>24</v>
      </c>
    </row>
    <row r="165" spans="1:12" x14ac:dyDescent="0.2">
      <c r="A165" s="23" t="s">
        <v>74</v>
      </c>
      <c r="B165" s="23"/>
      <c r="C165" s="23"/>
      <c r="D165" s="23"/>
      <c r="E165" s="23"/>
      <c r="F165" s="23"/>
      <c r="G165" s="23"/>
      <c r="H165" s="23"/>
      <c r="I165" s="23"/>
      <c r="J165" s="23"/>
      <c r="K165" s="23"/>
      <c r="L165" s="23"/>
    </row>
  </sheetData>
  <mergeCells count="1">
    <mergeCell ref="A165:L165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39F882-B228-43AE-98DE-B651B6F1BB24}">
  <dimension ref="A1:Y91"/>
  <sheetViews>
    <sheetView view="pageBreakPreview" topLeftCell="A8" zoomScaleNormal="150" zoomScaleSheetLayoutView="100" workbookViewId="0">
      <selection activeCell="A14" sqref="A14:L30"/>
    </sheetView>
  </sheetViews>
  <sheetFormatPr defaultRowHeight="10.199999999999999" x14ac:dyDescent="0.2"/>
  <cols>
    <col min="1" max="1" width="16.6640625" style="1" customWidth="1"/>
    <col min="2" max="12" width="5.6640625" style="9" customWidth="1"/>
    <col min="13" max="13" width="8.88671875" style="1"/>
    <col min="14" max="14" width="15.77734375" style="1" customWidth="1"/>
    <col min="15" max="16384" width="8.88671875" style="1"/>
  </cols>
  <sheetData>
    <row r="1" spans="1:25" x14ac:dyDescent="0.2">
      <c r="A1" s="1" t="s">
        <v>314</v>
      </c>
    </row>
    <row r="2" spans="1:25" x14ac:dyDescent="0.2">
      <c r="A2" s="2"/>
      <c r="B2" s="3"/>
      <c r="C2" s="4"/>
      <c r="D2" s="4" t="s">
        <v>0</v>
      </c>
      <c r="E2" s="4"/>
      <c r="F2" s="4"/>
      <c r="G2" s="4" t="s">
        <v>1</v>
      </c>
      <c r="H2" s="4" t="s">
        <v>2</v>
      </c>
      <c r="I2" s="4" t="s">
        <v>3</v>
      </c>
      <c r="J2" s="4" t="s">
        <v>4</v>
      </c>
      <c r="K2" s="4" t="s">
        <v>4</v>
      </c>
      <c r="L2" s="5"/>
    </row>
    <row r="3" spans="1:25" s="14" customFormat="1" x14ac:dyDescent="0.2">
      <c r="A3" s="6" t="s">
        <v>315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7" t="s">
        <v>14</v>
      </c>
      <c r="K3" s="7" t="s">
        <v>15</v>
      </c>
      <c r="L3" s="8" t="s">
        <v>16</v>
      </c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x14ac:dyDescent="0.2">
      <c r="A4" s="1" t="s">
        <v>17</v>
      </c>
      <c r="B4" s="9">
        <v>57436</v>
      </c>
      <c r="C4" s="9">
        <v>5607</v>
      </c>
      <c r="D4" s="9">
        <v>11052</v>
      </c>
      <c r="E4" s="9">
        <v>1811</v>
      </c>
      <c r="F4" s="9">
        <v>3274</v>
      </c>
      <c r="G4" s="9">
        <v>2489</v>
      </c>
      <c r="H4" s="9">
        <v>6968</v>
      </c>
      <c r="I4" s="9">
        <v>1541</v>
      </c>
      <c r="J4" s="9">
        <v>3892</v>
      </c>
      <c r="K4" s="9">
        <v>19519</v>
      </c>
      <c r="L4" s="9">
        <v>1283</v>
      </c>
    </row>
    <row r="5" spans="1:25" x14ac:dyDescent="0.2">
      <c r="A5" s="1" t="s">
        <v>316</v>
      </c>
      <c r="B5" s="9">
        <v>51967</v>
      </c>
      <c r="C5" s="9">
        <v>5043</v>
      </c>
      <c r="D5" s="9">
        <v>9433</v>
      </c>
      <c r="E5" s="9">
        <v>1589</v>
      </c>
      <c r="F5" s="9">
        <v>2872</v>
      </c>
      <c r="G5" s="9">
        <v>2231</v>
      </c>
      <c r="H5" s="9">
        <v>6332</v>
      </c>
      <c r="I5" s="9">
        <v>1355</v>
      </c>
      <c r="J5" s="9">
        <v>3496</v>
      </c>
      <c r="K5" s="9">
        <v>18452</v>
      </c>
      <c r="L5" s="9">
        <v>1163</v>
      </c>
    </row>
    <row r="6" spans="1:25" x14ac:dyDescent="0.2">
      <c r="A6" s="1" t="s">
        <v>317</v>
      </c>
      <c r="B6" s="9">
        <v>5469</v>
      </c>
      <c r="C6" s="9">
        <v>564</v>
      </c>
      <c r="D6" s="9">
        <v>1619</v>
      </c>
      <c r="E6" s="9">
        <v>222</v>
      </c>
      <c r="F6" s="9">
        <v>402</v>
      </c>
      <c r="G6" s="9">
        <v>258</v>
      </c>
      <c r="H6" s="9">
        <v>636</v>
      </c>
      <c r="I6" s="9">
        <v>186</v>
      </c>
      <c r="J6" s="9">
        <v>396</v>
      </c>
      <c r="K6" s="9">
        <v>1067</v>
      </c>
      <c r="L6" s="9">
        <v>120</v>
      </c>
    </row>
    <row r="7" spans="1:25" x14ac:dyDescent="0.2">
      <c r="A7" s="23" t="s">
        <v>74</v>
      </c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</row>
    <row r="8" spans="1:25" x14ac:dyDescent="0.2">
      <c r="A8" s="18"/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</row>
    <row r="9" spans="1:25" x14ac:dyDescent="0.2">
      <c r="A9" s="18"/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</row>
    <row r="10" spans="1:25" x14ac:dyDescent="0.2">
      <c r="A10" s="1" t="s">
        <v>318</v>
      </c>
    </row>
    <row r="11" spans="1:25" x14ac:dyDescent="0.2">
      <c r="A11" s="2" t="s">
        <v>319</v>
      </c>
      <c r="B11" s="3"/>
      <c r="C11" s="4"/>
      <c r="D11" s="4" t="s">
        <v>0</v>
      </c>
      <c r="E11" s="4"/>
      <c r="F11" s="4"/>
      <c r="G11" s="4" t="s">
        <v>1</v>
      </c>
      <c r="H11" s="4" t="s">
        <v>2</v>
      </c>
      <c r="I11" s="4" t="s">
        <v>3</v>
      </c>
      <c r="J11" s="4" t="s">
        <v>4</v>
      </c>
      <c r="K11" s="4" t="s">
        <v>4</v>
      </c>
      <c r="L11" s="5"/>
      <c r="N11" s="1" t="s">
        <v>320</v>
      </c>
    </row>
    <row r="12" spans="1:25" s="14" customFormat="1" x14ac:dyDescent="0.2">
      <c r="A12" s="6" t="s">
        <v>321</v>
      </c>
      <c r="B12" s="7" t="s">
        <v>6</v>
      </c>
      <c r="C12" s="7" t="s">
        <v>7</v>
      </c>
      <c r="D12" s="7" t="s">
        <v>8</v>
      </c>
      <c r="E12" s="7" t="s">
        <v>9</v>
      </c>
      <c r="F12" s="7" t="s">
        <v>10</v>
      </c>
      <c r="G12" s="7" t="s">
        <v>11</v>
      </c>
      <c r="H12" s="7" t="s">
        <v>12</v>
      </c>
      <c r="I12" s="7" t="s">
        <v>13</v>
      </c>
      <c r="J12" s="7" t="s">
        <v>14</v>
      </c>
      <c r="K12" s="7" t="s">
        <v>15</v>
      </c>
      <c r="L12" s="8" t="s">
        <v>16</v>
      </c>
      <c r="N12" s="1" t="s">
        <v>6</v>
      </c>
      <c r="O12" s="1">
        <v>28916</v>
      </c>
      <c r="P12" s="1">
        <v>2944</v>
      </c>
      <c r="Q12" s="1">
        <v>5487</v>
      </c>
      <c r="R12" s="1">
        <v>870</v>
      </c>
      <c r="S12" s="1">
        <v>1637</v>
      </c>
      <c r="T12" s="1">
        <v>1187</v>
      </c>
      <c r="U12" s="1">
        <v>3466</v>
      </c>
      <c r="V12" s="1">
        <v>876</v>
      </c>
      <c r="W12" s="1">
        <v>2033</v>
      </c>
      <c r="X12" s="1">
        <v>9751</v>
      </c>
      <c r="Y12" s="1">
        <v>666</v>
      </c>
    </row>
    <row r="13" spans="1:25" x14ac:dyDescent="0.2">
      <c r="A13" s="1" t="s">
        <v>17</v>
      </c>
      <c r="B13" s="9">
        <v>57436</v>
      </c>
      <c r="C13" s="9">
        <v>5607</v>
      </c>
      <c r="D13" s="9">
        <v>11052</v>
      </c>
      <c r="E13" s="9">
        <v>1811</v>
      </c>
      <c r="F13" s="9">
        <v>3274</v>
      </c>
      <c r="G13" s="9">
        <v>2489</v>
      </c>
      <c r="H13" s="9">
        <v>6968</v>
      </c>
      <c r="I13" s="9">
        <v>1541</v>
      </c>
      <c r="J13" s="9">
        <v>3892</v>
      </c>
      <c r="K13" s="9">
        <v>19519</v>
      </c>
      <c r="L13" s="9">
        <v>1283</v>
      </c>
      <c r="N13" s="1" t="s">
        <v>322</v>
      </c>
      <c r="O13" s="1">
        <v>336</v>
      </c>
      <c r="P13" s="1">
        <v>6</v>
      </c>
      <c r="Q13" s="1">
        <v>42</v>
      </c>
      <c r="R13" s="1">
        <v>0</v>
      </c>
      <c r="S13" s="1">
        <v>0</v>
      </c>
      <c r="T13" s="1">
        <v>18</v>
      </c>
      <c r="U13" s="1">
        <v>24</v>
      </c>
      <c r="V13" s="1">
        <v>0</v>
      </c>
      <c r="W13" s="1">
        <v>12</v>
      </c>
      <c r="X13" s="1">
        <v>234</v>
      </c>
      <c r="Y13" s="1">
        <v>0</v>
      </c>
    </row>
    <row r="14" spans="1:25" x14ac:dyDescent="0.2">
      <c r="A14" s="1" t="s">
        <v>323</v>
      </c>
      <c r="B14" s="9">
        <v>34559</v>
      </c>
      <c r="C14" s="9">
        <v>3550</v>
      </c>
      <c r="D14" s="9">
        <v>6602</v>
      </c>
      <c r="E14" s="9">
        <v>1037</v>
      </c>
      <c r="F14" s="9">
        <v>2021</v>
      </c>
      <c r="G14" s="9">
        <v>1397</v>
      </c>
      <c r="H14" s="9">
        <v>4150</v>
      </c>
      <c r="I14" s="9">
        <v>953</v>
      </c>
      <c r="J14" s="9">
        <v>2405</v>
      </c>
      <c r="K14" s="9">
        <v>11682</v>
      </c>
      <c r="L14" s="9">
        <v>762</v>
      </c>
      <c r="N14" s="1" t="s">
        <v>324</v>
      </c>
      <c r="O14" s="1">
        <v>0</v>
      </c>
      <c r="P14" s="1">
        <v>0</v>
      </c>
      <c r="Q14" s="1">
        <v>0</v>
      </c>
      <c r="R14" s="1">
        <v>0</v>
      </c>
      <c r="S14" s="1">
        <v>0</v>
      </c>
      <c r="T14" s="1">
        <v>0</v>
      </c>
      <c r="U14" s="1">
        <v>0</v>
      </c>
      <c r="V14" s="1">
        <v>0</v>
      </c>
      <c r="W14" s="1">
        <v>0</v>
      </c>
      <c r="X14" s="1">
        <v>0</v>
      </c>
      <c r="Y14" s="1">
        <v>0</v>
      </c>
    </row>
    <row r="15" spans="1:25" x14ac:dyDescent="0.2">
      <c r="A15" s="1" t="s">
        <v>325</v>
      </c>
      <c r="B15" s="9">
        <v>17432</v>
      </c>
      <c r="C15" s="9">
        <v>1427</v>
      </c>
      <c r="D15" s="9">
        <v>3550</v>
      </c>
      <c r="E15" s="9">
        <v>618</v>
      </c>
      <c r="F15" s="9">
        <v>1007</v>
      </c>
      <c r="G15" s="9">
        <v>935</v>
      </c>
      <c r="H15" s="9">
        <v>2081</v>
      </c>
      <c r="I15" s="9">
        <v>432</v>
      </c>
      <c r="J15" s="9">
        <v>1097</v>
      </c>
      <c r="K15" s="9">
        <v>5829</v>
      </c>
      <c r="L15" s="9">
        <v>456</v>
      </c>
      <c r="N15" s="1" t="s">
        <v>326</v>
      </c>
      <c r="O15" s="1">
        <v>0</v>
      </c>
      <c r="P15" s="1">
        <v>0</v>
      </c>
      <c r="Q15" s="1">
        <v>0</v>
      </c>
      <c r="R15" s="1">
        <v>0</v>
      </c>
      <c r="S15" s="1">
        <v>0</v>
      </c>
      <c r="T15" s="1">
        <v>0</v>
      </c>
      <c r="U15" s="1">
        <v>0</v>
      </c>
      <c r="V15" s="1">
        <v>0</v>
      </c>
      <c r="W15" s="1">
        <v>0</v>
      </c>
      <c r="X15" s="1">
        <v>0</v>
      </c>
      <c r="Y15" s="1">
        <v>0</v>
      </c>
    </row>
    <row r="16" spans="1:25" x14ac:dyDescent="0.2">
      <c r="A16" s="1" t="s">
        <v>327</v>
      </c>
      <c r="B16" s="9">
        <v>1985</v>
      </c>
      <c r="C16" s="9">
        <v>216</v>
      </c>
      <c r="D16" s="9">
        <v>234</v>
      </c>
      <c r="E16" s="9">
        <v>30</v>
      </c>
      <c r="F16" s="9">
        <v>60</v>
      </c>
      <c r="G16" s="9">
        <v>18</v>
      </c>
      <c r="H16" s="9">
        <v>288</v>
      </c>
      <c r="I16" s="9">
        <v>48</v>
      </c>
      <c r="J16" s="9">
        <v>156</v>
      </c>
      <c r="K16" s="9">
        <v>935</v>
      </c>
      <c r="L16" s="9">
        <v>0</v>
      </c>
      <c r="N16" s="1" t="s">
        <v>328</v>
      </c>
      <c r="O16" s="1">
        <v>54</v>
      </c>
      <c r="P16" s="1">
        <v>6</v>
      </c>
      <c r="Q16" s="1">
        <v>0</v>
      </c>
      <c r="R16" s="1">
        <v>0</v>
      </c>
      <c r="S16" s="1">
        <v>6</v>
      </c>
      <c r="T16" s="1">
        <v>12</v>
      </c>
      <c r="U16" s="1">
        <v>18</v>
      </c>
      <c r="V16" s="1">
        <v>0</v>
      </c>
      <c r="W16" s="1">
        <v>0</v>
      </c>
      <c r="X16" s="1">
        <v>12</v>
      </c>
      <c r="Y16" s="1">
        <v>0</v>
      </c>
    </row>
    <row r="17" spans="1:25" x14ac:dyDescent="0.2">
      <c r="A17" s="1" t="s">
        <v>309</v>
      </c>
      <c r="B17" s="9">
        <v>3460</v>
      </c>
      <c r="C17" s="9">
        <v>414</v>
      </c>
      <c r="D17" s="9">
        <v>666</v>
      </c>
      <c r="E17" s="9">
        <v>126</v>
      </c>
      <c r="F17" s="9">
        <v>186</v>
      </c>
      <c r="G17" s="9">
        <v>138</v>
      </c>
      <c r="H17" s="9">
        <v>450</v>
      </c>
      <c r="I17" s="9">
        <v>108</v>
      </c>
      <c r="J17" s="9">
        <v>234</v>
      </c>
      <c r="K17" s="9">
        <v>1073</v>
      </c>
      <c r="L17" s="9">
        <v>66</v>
      </c>
      <c r="N17" s="1" t="s">
        <v>329</v>
      </c>
      <c r="O17" s="1">
        <v>30</v>
      </c>
      <c r="P17" s="1">
        <v>0</v>
      </c>
      <c r="Q17" s="1">
        <v>12</v>
      </c>
      <c r="R17" s="1">
        <v>0</v>
      </c>
      <c r="S17" s="1">
        <v>6</v>
      </c>
      <c r="T17" s="1">
        <v>0</v>
      </c>
      <c r="U17" s="1">
        <v>12</v>
      </c>
      <c r="V17" s="1">
        <v>0</v>
      </c>
      <c r="W17" s="1">
        <v>0</v>
      </c>
      <c r="X17" s="1">
        <v>0</v>
      </c>
      <c r="Y17" s="1">
        <v>0</v>
      </c>
    </row>
    <row r="18" spans="1:25" x14ac:dyDescent="0.2">
      <c r="A18" s="23" t="s">
        <v>74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N18" s="14" t="s">
        <v>330</v>
      </c>
      <c r="O18" s="14">
        <v>60</v>
      </c>
      <c r="P18" s="14">
        <v>0</v>
      </c>
      <c r="Q18" s="14">
        <v>18</v>
      </c>
      <c r="R18" s="14">
        <v>12</v>
      </c>
      <c r="S18" s="14">
        <v>12</v>
      </c>
      <c r="T18" s="14">
        <v>0</v>
      </c>
      <c r="U18" s="14">
        <v>0</v>
      </c>
      <c r="V18" s="14">
        <v>0</v>
      </c>
      <c r="W18" s="14">
        <v>0</v>
      </c>
      <c r="X18" s="14">
        <v>18</v>
      </c>
      <c r="Y18" s="14">
        <v>0</v>
      </c>
    </row>
    <row r="19" spans="1:25" x14ac:dyDescent="0.2">
      <c r="N19" s="1" t="s">
        <v>331</v>
      </c>
      <c r="O19" s="1">
        <v>72</v>
      </c>
      <c r="P19" s="1">
        <v>0</v>
      </c>
      <c r="Q19" s="1">
        <v>12</v>
      </c>
      <c r="R19" s="1">
        <v>12</v>
      </c>
      <c r="S19" s="1">
        <v>6</v>
      </c>
      <c r="T19" s="1">
        <v>0</v>
      </c>
      <c r="U19" s="1">
        <v>24</v>
      </c>
      <c r="V19" s="1">
        <v>6</v>
      </c>
      <c r="W19" s="1">
        <v>6</v>
      </c>
      <c r="X19" s="1">
        <v>6</v>
      </c>
      <c r="Y19" s="1">
        <v>0</v>
      </c>
    </row>
    <row r="20" spans="1:25" x14ac:dyDescent="0.2">
      <c r="A20" s="1" t="s">
        <v>332</v>
      </c>
    </row>
    <row r="21" spans="1:25" x14ac:dyDescent="0.2">
      <c r="A21" s="1" t="s">
        <v>333</v>
      </c>
    </row>
    <row r="22" spans="1:25" x14ac:dyDescent="0.2">
      <c r="A22" s="2" t="s">
        <v>334</v>
      </c>
      <c r="B22" s="3"/>
      <c r="C22" s="4"/>
      <c r="D22" s="4" t="s">
        <v>0</v>
      </c>
      <c r="E22" s="4"/>
      <c r="F22" s="4"/>
      <c r="G22" s="4" t="s">
        <v>1</v>
      </c>
      <c r="H22" s="4" t="s">
        <v>2</v>
      </c>
      <c r="I22" s="4" t="s">
        <v>3</v>
      </c>
      <c r="J22" s="4" t="s">
        <v>4</v>
      </c>
      <c r="K22" s="4" t="s">
        <v>4</v>
      </c>
      <c r="L22" s="5"/>
    </row>
    <row r="23" spans="1:25" x14ac:dyDescent="0.2">
      <c r="A23" s="6" t="s">
        <v>335</v>
      </c>
      <c r="B23" s="7" t="s">
        <v>6</v>
      </c>
      <c r="C23" s="7" t="s">
        <v>7</v>
      </c>
      <c r="D23" s="7" t="s">
        <v>8</v>
      </c>
      <c r="E23" s="7" t="s">
        <v>9</v>
      </c>
      <c r="F23" s="7" t="s">
        <v>10</v>
      </c>
      <c r="G23" s="7" t="s">
        <v>11</v>
      </c>
      <c r="H23" s="7" t="s">
        <v>12</v>
      </c>
      <c r="I23" s="7" t="s">
        <v>13</v>
      </c>
      <c r="J23" s="7" t="s">
        <v>14</v>
      </c>
      <c r="K23" s="7" t="s">
        <v>15</v>
      </c>
      <c r="L23" s="8" t="s">
        <v>16</v>
      </c>
    </row>
    <row r="24" spans="1:25" x14ac:dyDescent="0.2">
      <c r="A24" s="1" t="s">
        <v>17</v>
      </c>
      <c r="B24" s="9">
        <v>28916</v>
      </c>
      <c r="C24" s="9">
        <v>2944</v>
      </c>
      <c r="D24" s="9">
        <v>5487</v>
      </c>
      <c r="E24" s="9">
        <v>870</v>
      </c>
      <c r="F24" s="9">
        <v>1637</v>
      </c>
      <c r="G24" s="9">
        <v>1187</v>
      </c>
      <c r="H24" s="9">
        <v>3466</v>
      </c>
      <c r="I24" s="9">
        <v>876</v>
      </c>
      <c r="J24" s="9">
        <v>2033</v>
      </c>
      <c r="K24" s="9">
        <v>9751</v>
      </c>
      <c r="L24" s="9">
        <v>666</v>
      </c>
    </row>
    <row r="25" spans="1:25" x14ac:dyDescent="0.2">
      <c r="A25" s="1" t="s">
        <v>336</v>
      </c>
      <c r="B25" s="9">
        <v>1116</v>
      </c>
      <c r="C25" s="9">
        <v>66</v>
      </c>
      <c r="D25" s="9">
        <v>198</v>
      </c>
      <c r="E25" s="9">
        <v>42</v>
      </c>
      <c r="F25" s="9">
        <v>54</v>
      </c>
      <c r="G25" s="9">
        <v>36</v>
      </c>
      <c r="H25" s="9">
        <v>204</v>
      </c>
      <c r="I25" s="9">
        <v>12</v>
      </c>
      <c r="J25" s="9">
        <v>72</v>
      </c>
      <c r="K25" s="9">
        <v>408</v>
      </c>
      <c r="L25" s="9">
        <v>24</v>
      </c>
    </row>
    <row r="26" spans="1:25" x14ac:dyDescent="0.2">
      <c r="A26" s="1" t="s">
        <v>337</v>
      </c>
      <c r="B26" s="9">
        <v>2735</v>
      </c>
      <c r="C26" s="9">
        <v>174</v>
      </c>
      <c r="D26" s="9">
        <v>450</v>
      </c>
      <c r="E26" s="9">
        <v>150</v>
      </c>
      <c r="F26" s="9">
        <v>270</v>
      </c>
      <c r="G26" s="9">
        <v>204</v>
      </c>
      <c r="H26" s="9">
        <v>222</v>
      </c>
      <c r="I26" s="9">
        <v>108</v>
      </c>
      <c r="J26" s="9">
        <v>126</v>
      </c>
      <c r="K26" s="9">
        <v>996</v>
      </c>
      <c r="L26" s="9">
        <v>36</v>
      </c>
    </row>
    <row r="27" spans="1:25" x14ac:dyDescent="0.2">
      <c r="A27" s="1" t="s">
        <v>338</v>
      </c>
      <c r="B27" s="9">
        <v>17133</v>
      </c>
      <c r="C27" s="9">
        <v>1709</v>
      </c>
      <c r="D27" s="9">
        <v>3616</v>
      </c>
      <c r="E27" s="9">
        <v>420</v>
      </c>
      <c r="F27" s="9">
        <v>900</v>
      </c>
      <c r="G27" s="9">
        <v>702</v>
      </c>
      <c r="H27" s="9">
        <v>2087</v>
      </c>
      <c r="I27" s="9">
        <v>498</v>
      </c>
      <c r="J27" s="9">
        <v>1085</v>
      </c>
      <c r="K27" s="9">
        <v>5703</v>
      </c>
      <c r="L27" s="9">
        <v>414</v>
      </c>
    </row>
    <row r="28" spans="1:25" x14ac:dyDescent="0.2">
      <c r="A28" s="1" t="s">
        <v>339</v>
      </c>
      <c r="B28" s="9">
        <v>2345</v>
      </c>
      <c r="C28" s="9">
        <v>312</v>
      </c>
      <c r="D28" s="9">
        <v>336</v>
      </c>
      <c r="E28" s="9">
        <v>96</v>
      </c>
      <c r="F28" s="9">
        <v>174</v>
      </c>
      <c r="G28" s="9">
        <v>84</v>
      </c>
      <c r="H28" s="9">
        <v>120</v>
      </c>
      <c r="I28" s="9">
        <v>84</v>
      </c>
      <c r="J28" s="9">
        <v>258</v>
      </c>
      <c r="K28" s="9">
        <v>780</v>
      </c>
      <c r="L28" s="9">
        <v>102</v>
      </c>
    </row>
    <row r="29" spans="1:25" x14ac:dyDescent="0.2">
      <c r="A29" s="1" t="s">
        <v>340</v>
      </c>
      <c r="B29" s="9">
        <v>1217</v>
      </c>
      <c r="C29" s="9">
        <v>114</v>
      </c>
      <c r="D29" s="9">
        <v>150</v>
      </c>
      <c r="E29" s="9">
        <v>42</v>
      </c>
      <c r="F29" s="9">
        <v>72</v>
      </c>
      <c r="G29" s="9">
        <v>12</v>
      </c>
      <c r="H29" s="9">
        <v>132</v>
      </c>
      <c r="I29" s="9">
        <v>48</v>
      </c>
      <c r="J29" s="9">
        <v>156</v>
      </c>
      <c r="K29" s="9">
        <v>444</v>
      </c>
      <c r="L29" s="9">
        <v>48</v>
      </c>
    </row>
    <row r="30" spans="1:25" x14ac:dyDescent="0.2">
      <c r="A30" s="1" t="s">
        <v>341</v>
      </c>
      <c r="B30" s="9">
        <v>1451</v>
      </c>
      <c r="C30" s="9">
        <v>198</v>
      </c>
      <c r="D30" s="9">
        <v>288</v>
      </c>
      <c r="E30" s="9">
        <v>12</v>
      </c>
      <c r="F30" s="9">
        <v>36</v>
      </c>
      <c r="G30" s="9">
        <v>78</v>
      </c>
      <c r="H30" s="9">
        <v>306</v>
      </c>
      <c r="I30" s="9">
        <v>54</v>
      </c>
      <c r="J30" s="9">
        <v>144</v>
      </c>
      <c r="K30" s="9">
        <v>324</v>
      </c>
      <c r="L30" s="9">
        <v>12</v>
      </c>
    </row>
    <row r="31" spans="1:25" x14ac:dyDescent="0.2">
      <c r="A31" s="1" t="s">
        <v>342</v>
      </c>
      <c r="B31" s="9">
        <v>1865</v>
      </c>
      <c r="C31" s="9">
        <v>306</v>
      </c>
      <c r="D31" s="9">
        <v>258</v>
      </c>
      <c r="E31" s="9">
        <v>72</v>
      </c>
      <c r="F31" s="9">
        <v>96</v>
      </c>
      <c r="G31" s="9">
        <v>48</v>
      </c>
      <c r="H31" s="9">
        <v>240</v>
      </c>
      <c r="I31" s="9">
        <v>48</v>
      </c>
      <c r="J31" s="9">
        <v>126</v>
      </c>
      <c r="K31" s="9">
        <v>642</v>
      </c>
      <c r="L31" s="9">
        <v>30</v>
      </c>
    </row>
    <row r="32" spans="1:25" x14ac:dyDescent="0.2">
      <c r="A32" s="1" t="s">
        <v>343</v>
      </c>
      <c r="B32" s="9">
        <v>1056</v>
      </c>
      <c r="C32" s="9">
        <v>66</v>
      </c>
      <c r="D32" s="9">
        <v>192</v>
      </c>
      <c r="E32" s="9">
        <v>36</v>
      </c>
      <c r="F32" s="9">
        <v>36</v>
      </c>
      <c r="G32" s="9">
        <v>24</v>
      </c>
      <c r="H32" s="9">
        <v>156</v>
      </c>
      <c r="I32" s="9">
        <v>24</v>
      </c>
      <c r="J32" s="9">
        <v>66</v>
      </c>
      <c r="K32" s="9">
        <v>456</v>
      </c>
      <c r="L32" s="9">
        <v>0</v>
      </c>
    </row>
    <row r="33" spans="1:25" x14ac:dyDescent="0.2">
      <c r="A33" s="1" t="s">
        <v>344</v>
      </c>
      <c r="B33" s="10">
        <f>SUM(B27:B32)*100/B24</f>
        <v>86.689030294646557</v>
      </c>
      <c r="C33" s="10">
        <f t="shared" ref="C33:L33" si="0">SUM(C27:C32)*100/C24</f>
        <v>91.881793478260875</v>
      </c>
      <c r="D33" s="10">
        <f t="shared" si="0"/>
        <v>88.208492801166386</v>
      </c>
      <c r="E33" s="10">
        <f t="shared" si="0"/>
        <v>77.931034482758619</v>
      </c>
      <c r="F33" s="10">
        <f t="shared" si="0"/>
        <v>80.268784361637145</v>
      </c>
      <c r="G33" s="10">
        <f t="shared" si="0"/>
        <v>79.865206402695875</v>
      </c>
      <c r="H33" s="10">
        <f t="shared" si="0"/>
        <v>87.738026543566065</v>
      </c>
      <c r="I33" s="10">
        <f t="shared" si="0"/>
        <v>86.301369863013704</v>
      </c>
      <c r="J33" s="10">
        <f t="shared" si="0"/>
        <v>90.260698475159856</v>
      </c>
      <c r="K33" s="10">
        <f t="shared" si="0"/>
        <v>85.621987488462722</v>
      </c>
      <c r="L33" s="10">
        <f t="shared" si="0"/>
        <v>90.990990990990994</v>
      </c>
    </row>
    <row r="34" spans="1:25" x14ac:dyDescent="0.2">
      <c r="A34" s="1" t="s">
        <v>345</v>
      </c>
      <c r="B34" s="10">
        <f>SUM(B31:B32)*100/B24</f>
        <v>10.101673813805506</v>
      </c>
      <c r="C34" s="10">
        <f t="shared" ref="C34:L34" si="1">SUM(C31:C32)*100/C24</f>
        <v>12.635869565217391</v>
      </c>
      <c r="D34" s="10">
        <f t="shared" si="1"/>
        <v>8.201202843083653</v>
      </c>
      <c r="E34" s="10">
        <f t="shared" si="1"/>
        <v>12.413793103448276</v>
      </c>
      <c r="F34" s="10">
        <f t="shared" si="1"/>
        <v>8.0635308491142332</v>
      </c>
      <c r="G34" s="10">
        <f t="shared" si="1"/>
        <v>6.0657118786857627</v>
      </c>
      <c r="H34" s="10">
        <f t="shared" si="1"/>
        <v>11.42527409117138</v>
      </c>
      <c r="I34" s="10">
        <f t="shared" si="1"/>
        <v>8.2191780821917817</v>
      </c>
      <c r="J34" s="10">
        <f t="shared" si="1"/>
        <v>9.4441711756025573</v>
      </c>
      <c r="K34" s="10">
        <f t="shared" si="1"/>
        <v>11.260383550405086</v>
      </c>
      <c r="L34" s="10">
        <f t="shared" si="1"/>
        <v>4.5045045045045047</v>
      </c>
    </row>
    <row r="35" spans="1:25" x14ac:dyDescent="0.2">
      <c r="A35" s="23" t="s">
        <v>74</v>
      </c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</row>
    <row r="37" spans="1:25" x14ac:dyDescent="0.2">
      <c r="A37" s="1" t="s">
        <v>346</v>
      </c>
      <c r="N37" s="1" t="s">
        <v>347</v>
      </c>
      <c r="O37" s="1">
        <v>48</v>
      </c>
      <c r="P37" s="1">
        <v>0</v>
      </c>
      <c r="Q37" s="1">
        <v>12</v>
      </c>
      <c r="R37" s="1">
        <v>0</v>
      </c>
      <c r="S37" s="1">
        <v>6</v>
      </c>
      <c r="T37" s="1">
        <v>0</v>
      </c>
      <c r="U37" s="1">
        <v>12</v>
      </c>
      <c r="V37" s="1">
        <v>0</v>
      </c>
      <c r="W37" s="1">
        <v>0</v>
      </c>
      <c r="X37" s="1">
        <v>18</v>
      </c>
      <c r="Y37" s="1">
        <v>0</v>
      </c>
    </row>
    <row r="38" spans="1:25" x14ac:dyDescent="0.2">
      <c r="A38" s="2" t="s">
        <v>334</v>
      </c>
      <c r="B38" s="3"/>
      <c r="C38" s="4"/>
      <c r="D38" s="4" t="s">
        <v>0</v>
      </c>
      <c r="E38" s="4"/>
      <c r="F38" s="4"/>
      <c r="G38" s="4" t="s">
        <v>1</v>
      </c>
      <c r="H38" s="4" t="s">
        <v>2</v>
      </c>
      <c r="I38" s="4" t="s">
        <v>3</v>
      </c>
      <c r="J38" s="4" t="s">
        <v>4</v>
      </c>
      <c r="K38" s="4" t="s">
        <v>4</v>
      </c>
      <c r="L38" s="5"/>
      <c r="N38" s="1" t="s">
        <v>348</v>
      </c>
      <c r="O38" s="1">
        <v>66</v>
      </c>
      <c r="P38" s="1">
        <v>24</v>
      </c>
      <c r="Q38" s="1">
        <v>12</v>
      </c>
      <c r="R38" s="1">
        <v>0</v>
      </c>
      <c r="S38" s="1">
        <v>6</v>
      </c>
      <c r="T38" s="1">
        <v>0</v>
      </c>
      <c r="U38" s="1">
        <v>6</v>
      </c>
      <c r="V38" s="1">
        <v>0</v>
      </c>
      <c r="W38" s="1">
        <v>0</v>
      </c>
      <c r="X38" s="1">
        <v>12</v>
      </c>
      <c r="Y38" s="1">
        <v>6</v>
      </c>
    </row>
    <row r="39" spans="1:25" s="14" customFormat="1" x14ac:dyDescent="0.2">
      <c r="A39" s="6" t="s">
        <v>335</v>
      </c>
      <c r="B39" s="7" t="s">
        <v>6</v>
      </c>
      <c r="C39" s="7" t="s">
        <v>7</v>
      </c>
      <c r="D39" s="7" t="s">
        <v>8</v>
      </c>
      <c r="E39" s="7" t="s">
        <v>9</v>
      </c>
      <c r="F39" s="7" t="s">
        <v>10</v>
      </c>
      <c r="G39" s="7" t="s">
        <v>11</v>
      </c>
      <c r="H39" s="7" t="s">
        <v>12</v>
      </c>
      <c r="I39" s="7" t="s">
        <v>13</v>
      </c>
      <c r="J39" s="7" t="s">
        <v>14</v>
      </c>
      <c r="K39" s="7" t="s">
        <v>15</v>
      </c>
      <c r="L39" s="8" t="s">
        <v>16</v>
      </c>
      <c r="N39" s="1" t="s">
        <v>349</v>
      </c>
      <c r="O39" s="1">
        <v>48</v>
      </c>
      <c r="P39" s="1">
        <v>0</v>
      </c>
      <c r="Q39" s="1">
        <v>6</v>
      </c>
      <c r="R39" s="1">
        <v>0</v>
      </c>
      <c r="S39" s="1">
        <v>0</v>
      </c>
      <c r="T39" s="1">
        <v>6</v>
      </c>
      <c r="U39" s="1">
        <v>12</v>
      </c>
      <c r="V39" s="1">
        <v>0</v>
      </c>
      <c r="W39" s="1">
        <v>6</v>
      </c>
      <c r="X39" s="1">
        <v>6</v>
      </c>
      <c r="Y39" s="1">
        <v>12</v>
      </c>
    </row>
    <row r="40" spans="1:25" x14ac:dyDescent="0.2">
      <c r="A40" s="1" t="s">
        <v>17</v>
      </c>
      <c r="B40" s="1">
        <v>28916</v>
      </c>
      <c r="C40" s="1">
        <v>2944</v>
      </c>
      <c r="D40" s="1">
        <v>5487</v>
      </c>
      <c r="E40" s="1">
        <v>870</v>
      </c>
      <c r="F40" s="1">
        <v>1637</v>
      </c>
      <c r="G40" s="1">
        <v>1187</v>
      </c>
      <c r="H40" s="1">
        <v>3466</v>
      </c>
      <c r="I40" s="1">
        <v>876</v>
      </c>
      <c r="J40" s="1">
        <v>2033</v>
      </c>
      <c r="K40" s="1">
        <v>9751</v>
      </c>
      <c r="L40" s="1">
        <v>666</v>
      </c>
      <c r="N40" s="1" t="s">
        <v>350</v>
      </c>
      <c r="O40" s="1">
        <v>402</v>
      </c>
      <c r="P40" s="1">
        <v>30</v>
      </c>
      <c r="Q40" s="1">
        <v>84</v>
      </c>
      <c r="R40" s="1">
        <v>18</v>
      </c>
      <c r="S40" s="1">
        <v>12</v>
      </c>
      <c r="T40" s="1">
        <v>0</v>
      </c>
      <c r="U40" s="1">
        <v>96</v>
      </c>
      <c r="V40" s="1">
        <v>6</v>
      </c>
      <c r="W40" s="1">
        <v>48</v>
      </c>
      <c r="X40" s="1">
        <v>102</v>
      </c>
      <c r="Y40" s="1">
        <v>6</v>
      </c>
    </row>
    <row r="41" spans="1:25" x14ac:dyDescent="0.2">
      <c r="A41" s="1" t="s">
        <v>322</v>
      </c>
      <c r="B41" s="1">
        <v>336</v>
      </c>
      <c r="C41" s="1">
        <v>6</v>
      </c>
      <c r="D41" s="1">
        <v>42</v>
      </c>
      <c r="E41" s="1">
        <v>0</v>
      </c>
      <c r="F41" s="1">
        <v>0</v>
      </c>
      <c r="G41" s="1">
        <v>18</v>
      </c>
      <c r="H41" s="1">
        <v>24</v>
      </c>
      <c r="I41" s="1">
        <v>0</v>
      </c>
      <c r="J41" s="1">
        <v>12</v>
      </c>
      <c r="K41" s="1">
        <v>234</v>
      </c>
      <c r="L41" s="1">
        <v>0</v>
      </c>
      <c r="N41" s="1" t="s">
        <v>351</v>
      </c>
      <c r="O41" s="1">
        <v>222</v>
      </c>
      <c r="P41" s="1">
        <v>12</v>
      </c>
      <c r="Q41" s="1">
        <v>30</v>
      </c>
      <c r="R41" s="1">
        <v>6</v>
      </c>
      <c r="S41" s="1">
        <v>30</v>
      </c>
      <c r="T41" s="1">
        <v>0</v>
      </c>
      <c r="U41" s="1">
        <v>36</v>
      </c>
      <c r="V41" s="1">
        <v>0</v>
      </c>
      <c r="W41" s="1">
        <v>12</v>
      </c>
      <c r="X41" s="1">
        <v>90</v>
      </c>
      <c r="Y41" s="1">
        <v>6</v>
      </c>
    </row>
    <row r="42" spans="1:25" x14ac:dyDescent="0.2">
      <c r="A42" s="1" t="s">
        <v>324</v>
      </c>
      <c r="B42" s="1">
        <v>0</v>
      </c>
      <c r="C42" s="1">
        <v>0</v>
      </c>
      <c r="D42" s="1">
        <v>0</v>
      </c>
      <c r="E42" s="1">
        <v>0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">
        <v>0</v>
      </c>
      <c r="L42" s="1">
        <v>0</v>
      </c>
      <c r="N42" s="1" t="s">
        <v>352</v>
      </c>
      <c r="O42" s="1">
        <v>426</v>
      </c>
      <c r="P42" s="1">
        <v>24</v>
      </c>
      <c r="Q42" s="1">
        <v>90</v>
      </c>
      <c r="R42" s="1">
        <v>12</v>
      </c>
      <c r="S42" s="1">
        <v>24</v>
      </c>
      <c r="T42" s="1">
        <v>6</v>
      </c>
      <c r="U42" s="1">
        <v>24</v>
      </c>
      <c r="V42" s="1">
        <v>0</v>
      </c>
      <c r="W42" s="1">
        <v>24</v>
      </c>
      <c r="X42" s="1">
        <v>222</v>
      </c>
      <c r="Y42" s="1">
        <v>0</v>
      </c>
    </row>
    <row r="43" spans="1:25" x14ac:dyDescent="0.2">
      <c r="A43" s="1" t="s">
        <v>326</v>
      </c>
      <c r="B43" s="1">
        <v>0</v>
      </c>
      <c r="C43" s="1">
        <v>0</v>
      </c>
      <c r="D43" s="1">
        <v>0</v>
      </c>
      <c r="E43" s="1">
        <v>0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">
        <v>0</v>
      </c>
      <c r="L43" s="1">
        <v>0</v>
      </c>
      <c r="N43" s="1" t="s">
        <v>353</v>
      </c>
      <c r="O43" s="1">
        <v>366</v>
      </c>
      <c r="P43" s="1">
        <v>18</v>
      </c>
      <c r="Q43" s="1">
        <v>60</v>
      </c>
      <c r="R43" s="1">
        <v>30</v>
      </c>
      <c r="S43" s="1">
        <v>42</v>
      </c>
      <c r="T43" s="1">
        <v>24</v>
      </c>
      <c r="U43" s="1">
        <v>36</v>
      </c>
      <c r="V43" s="1">
        <v>18</v>
      </c>
      <c r="W43" s="1">
        <v>18</v>
      </c>
      <c r="X43" s="1">
        <v>114</v>
      </c>
      <c r="Y43" s="1">
        <v>6</v>
      </c>
    </row>
    <row r="44" spans="1:25" x14ac:dyDescent="0.2">
      <c r="A44" s="1" t="s">
        <v>328</v>
      </c>
      <c r="B44" s="1">
        <v>54</v>
      </c>
      <c r="C44" s="1">
        <v>6</v>
      </c>
      <c r="D44" s="1">
        <v>0</v>
      </c>
      <c r="E44" s="1">
        <v>0</v>
      </c>
      <c r="F44" s="1">
        <v>6</v>
      </c>
      <c r="G44" s="1">
        <v>12</v>
      </c>
      <c r="H44" s="1">
        <v>18</v>
      </c>
      <c r="I44" s="1">
        <v>0</v>
      </c>
      <c r="J44" s="1">
        <v>0</v>
      </c>
      <c r="K44" s="1">
        <v>12</v>
      </c>
      <c r="L44" s="1">
        <v>0</v>
      </c>
      <c r="N44" s="1" t="s">
        <v>354</v>
      </c>
      <c r="O44" s="1">
        <v>1721</v>
      </c>
      <c r="P44" s="1">
        <v>120</v>
      </c>
      <c r="Q44" s="1">
        <v>270</v>
      </c>
      <c r="R44" s="1">
        <v>102</v>
      </c>
      <c r="S44" s="1">
        <v>174</v>
      </c>
      <c r="T44" s="1">
        <v>174</v>
      </c>
      <c r="U44" s="1">
        <v>126</v>
      </c>
      <c r="V44" s="1">
        <v>90</v>
      </c>
      <c r="W44" s="1">
        <v>72</v>
      </c>
      <c r="X44" s="1">
        <v>570</v>
      </c>
      <c r="Y44" s="1">
        <v>24</v>
      </c>
    </row>
    <row r="45" spans="1:25" x14ac:dyDescent="0.2">
      <c r="A45" s="1" t="s">
        <v>329</v>
      </c>
      <c r="B45" s="1">
        <v>30</v>
      </c>
      <c r="C45" s="1">
        <v>0</v>
      </c>
      <c r="D45" s="1">
        <v>12</v>
      </c>
      <c r="E45" s="1">
        <v>0</v>
      </c>
      <c r="F45" s="1">
        <v>6</v>
      </c>
      <c r="G45" s="1">
        <v>0</v>
      </c>
      <c r="H45" s="1">
        <v>12</v>
      </c>
      <c r="I45" s="1">
        <v>0</v>
      </c>
      <c r="J45" s="1">
        <v>0</v>
      </c>
      <c r="K45" s="1">
        <v>0</v>
      </c>
      <c r="L45" s="1">
        <v>0</v>
      </c>
      <c r="N45" s="1" t="s">
        <v>338</v>
      </c>
      <c r="O45" s="1">
        <v>17133</v>
      </c>
      <c r="P45" s="1">
        <v>1709</v>
      </c>
      <c r="Q45" s="1">
        <v>3616</v>
      </c>
      <c r="R45" s="1">
        <v>420</v>
      </c>
      <c r="S45" s="1">
        <v>900</v>
      </c>
      <c r="T45" s="1">
        <v>702</v>
      </c>
      <c r="U45" s="1">
        <v>2087</v>
      </c>
      <c r="V45" s="1">
        <v>498</v>
      </c>
      <c r="W45" s="1">
        <v>1085</v>
      </c>
      <c r="X45" s="1">
        <v>5703</v>
      </c>
      <c r="Y45" s="1">
        <v>414</v>
      </c>
    </row>
    <row r="46" spans="1:25" x14ac:dyDescent="0.2">
      <c r="A46" s="1" t="s">
        <v>330</v>
      </c>
      <c r="B46" s="14">
        <v>60</v>
      </c>
      <c r="C46" s="14">
        <v>0</v>
      </c>
      <c r="D46" s="14">
        <v>18</v>
      </c>
      <c r="E46" s="14">
        <v>12</v>
      </c>
      <c r="F46" s="14">
        <v>12</v>
      </c>
      <c r="G46" s="14">
        <v>0</v>
      </c>
      <c r="H46" s="14">
        <v>0</v>
      </c>
      <c r="I46" s="14">
        <v>0</v>
      </c>
      <c r="J46" s="14">
        <v>0</v>
      </c>
      <c r="K46" s="14">
        <v>18</v>
      </c>
      <c r="L46" s="14">
        <v>0</v>
      </c>
      <c r="N46" s="1" t="s">
        <v>339</v>
      </c>
      <c r="O46" s="1">
        <v>2345</v>
      </c>
      <c r="P46" s="1">
        <v>312</v>
      </c>
      <c r="Q46" s="1">
        <v>336</v>
      </c>
      <c r="R46" s="1">
        <v>96</v>
      </c>
      <c r="S46" s="1">
        <v>174</v>
      </c>
      <c r="T46" s="1">
        <v>84</v>
      </c>
      <c r="U46" s="1">
        <v>120</v>
      </c>
      <c r="V46" s="1">
        <v>84</v>
      </c>
      <c r="W46" s="1">
        <v>258</v>
      </c>
      <c r="X46" s="1">
        <v>780</v>
      </c>
      <c r="Y46" s="1">
        <v>102</v>
      </c>
    </row>
    <row r="47" spans="1:25" x14ac:dyDescent="0.2">
      <c r="A47" s="1" t="s">
        <v>331</v>
      </c>
      <c r="B47" s="1">
        <v>72</v>
      </c>
      <c r="C47" s="1">
        <v>0</v>
      </c>
      <c r="D47" s="1">
        <v>12</v>
      </c>
      <c r="E47" s="1">
        <v>12</v>
      </c>
      <c r="F47" s="1">
        <v>6</v>
      </c>
      <c r="G47" s="1">
        <v>0</v>
      </c>
      <c r="H47" s="1">
        <v>24</v>
      </c>
      <c r="I47" s="1">
        <v>6</v>
      </c>
      <c r="J47" s="1">
        <v>6</v>
      </c>
      <c r="K47" s="1">
        <v>6</v>
      </c>
      <c r="L47" s="1">
        <v>0</v>
      </c>
      <c r="N47" s="1" t="s">
        <v>340</v>
      </c>
      <c r="O47" s="1">
        <v>1217</v>
      </c>
      <c r="P47" s="1">
        <v>114</v>
      </c>
      <c r="Q47" s="1">
        <v>150</v>
      </c>
      <c r="R47" s="1">
        <v>42</v>
      </c>
      <c r="S47" s="1">
        <v>72</v>
      </c>
      <c r="T47" s="1">
        <v>12</v>
      </c>
      <c r="U47" s="1">
        <v>132</v>
      </c>
      <c r="V47" s="1">
        <v>48</v>
      </c>
      <c r="W47" s="1">
        <v>156</v>
      </c>
      <c r="X47" s="1">
        <v>444</v>
      </c>
      <c r="Y47" s="1">
        <v>48</v>
      </c>
    </row>
    <row r="48" spans="1:25" x14ac:dyDescent="0.2">
      <c r="A48" s="1" t="s">
        <v>347</v>
      </c>
      <c r="B48" s="1">
        <v>48</v>
      </c>
      <c r="C48" s="1">
        <v>0</v>
      </c>
      <c r="D48" s="1">
        <v>12</v>
      </c>
      <c r="E48" s="1">
        <v>0</v>
      </c>
      <c r="F48" s="1">
        <v>6</v>
      </c>
      <c r="G48" s="1">
        <v>0</v>
      </c>
      <c r="H48" s="1">
        <v>12</v>
      </c>
      <c r="I48" s="1">
        <v>0</v>
      </c>
      <c r="J48" s="1">
        <v>0</v>
      </c>
      <c r="K48" s="1">
        <v>18</v>
      </c>
      <c r="L48" s="1">
        <v>0</v>
      </c>
      <c r="N48" s="1" t="s">
        <v>341</v>
      </c>
      <c r="O48" s="1">
        <v>1451</v>
      </c>
      <c r="P48" s="1">
        <v>198</v>
      </c>
      <c r="Q48" s="1">
        <v>288</v>
      </c>
      <c r="R48" s="1">
        <v>12</v>
      </c>
      <c r="S48" s="1">
        <v>36</v>
      </c>
      <c r="T48" s="1">
        <v>78</v>
      </c>
      <c r="U48" s="1">
        <v>306</v>
      </c>
      <c r="V48" s="1">
        <v>54</v>
      </c>
      <c r="W48" s="1">
        <v>144</v>
      </c>
      <c r="X48" s="1">
        <v>324</v>
      </c>
      <c r="Y48" s="1">
        <v>12</v>
      </c>
    </row>
    <row r="49" spans="1:25" x14ac:dyDescent="0.2">
      <c r="A49" s="1" t="s">
        <v>348</v>
      </c>
      <c r="B49" s="1">
        <v>66</v>
      </c>
      <c r="C49" s="1">
        <v>24</v>
      </c>
      <c r="D49" s="1">
        <v>12</v>
      </c>
      <c r="E49" s="1">
        <v>0</v>
      </c>
      <c r="F49" s="1">
        <v>6</v>
      </c>
      <c r="G49" s="1">
        <v>0</v>
      </c>
      <c r="H49" s="1">
        <v>6</v>
      </c>
      <c r="I49" s="1">
        <v>0</v>
      </c>
      <c r="J49" s="1">
        <v>0</v>
      </c>
      <c r="K49" s="1">
        <v>12</v>
      </c>
      <c r="L49" s="1">
        <v>6</v>
      </c>
      <c r="N49" s="1" t="s">
        <v>342</v>
      </c>
      <c r="O49" s="1">
        <v>1865</v>
      </c>
      <c r="P49" s="1">
        <v>306</v>
      </c>
      <c r="Q49" s="1">
        <v>258</v>
      </c>
      <c r="R49" s="1">
        <v>72</v>
      </c>
      <c r="S49" s="1">
        <v>96</v>
      </c>
      <c r="T49" s="1">
        <v>48</v>
      </c>
      <c r="U49" s="1">
        <v>240</v>
      </c>
      <c r="V49" s="1">
        <v>48</v>
      </c>
      <c r="W49" s="1">
        <v>126</v>
      </c>
      <c r="X49" s="1">
        <v>642</v>
      </c>
      <c r="Y49" s="1">
        <v>30</v>
      </c>
    </row>
    <row r="50" spans="1:25" x14ac:dyDescent="0.2">
      <c r="A50" s="1" t="s">
        <v>349</v>
      </c>
      <c r="B50" s="1">
        <v>48</v>
      </c>
      <c r="C50" s="1">
        <v>0</v>
      </c>
      <c r="D50" s="1">
        <v>6</v>
      </c>
      <c r="E50" s="1">
        <v>0</v>
      </c>
      <c r="F50" s="1">
        <v>0</v>
      </c>
      <c r="G50" s="1">
        <v>6</v>
      </c>
      <c r="H50" s="1">
        <v>12</v>
      </c>
      <c r="I50" s="1">
        <v>0</v>
      </c>
      <c r="J50" s="1">
        <v>6</v>
      </c>
      <c r="K50" s="1">
        <v>6</v>
      </c>
      <c r="L50" s="1">
        <v>12</v>
      </c>
      <c r="N50" s="1" t="s">
        <v>355</v>
      </c>
      <c r="O50" s="1">
        <v>882</v>
      </c>
      <c r="P50" s="1">
        <v>48</v>
      </c>
      <c r="Q50" s="1">
        <v>168</v>
      </c>
      <c r="R50" s="1">
        <v>36</v>
      </c>
      <c r="S50" s="1">
        <v>30</v>
      </c>
      <c r="T50" s="1">
        <v>24</v>
      </c>
      <c r="U50" s="1">
        <v>144</v>
      </c>
      <c r="V50" s="1">
        <v>24</v>
      </c>
      <c r="W50" s="1">
        <v>48</v>
      </c>
      <c r="X50" s="1">
        <v>360</v>
      </c>
      <c r="Y50" s="1">
        <v>0</v>
      </c>
    </row>
    <row r="51" spans="1:25" x14ac:dyDescent="0.2">
      <c r="A51" s="1" t="s">
        <v>350</v>
      </c>
      <c r="B51" s="1">
        <v>402</v>
      </c>
      <c r="C51" s="1">
        <v>30</v>
      </c>
      <c r="D51" s="1">
        <v>84</v>
      </c>
      <c r="E51" s="1">
        <v>18</v>
      </c>
      <c r="F51" s="1">
        <v>12</v>
      </c>
      <c r="G51" s="1">
        <v>0</v>
      </c>
      <c r="H51" s="1">
        <v>96</v>
      </c>
      <c r="I51" s="1">
        <v>6</v>
      </c>
      <c r="J51" s="1">
        <v>48</v>
      </c>
      <c r="K51" s="1">
        <v>102</v>
      </c>
      <c r="L51" s="1">
        <v>6</v>
      </c>
      <c r="N51" s="1" t="s">
        <v>356</v>
      </c>
      <c r="O51" s="1">
        <v>90</v>
      </c>
      <c r="P51" s="1">
        <v>12</v>
      </c>
      <c r="Q51" s="1">
        <v>12</v>
      </c>
      <c r="R51" s="1">
        <v>0</v>
      </c>
      <c r="S51" s="1">
        <v>0</v>
      </c>
      <c r="T51" s="1">
        <v>0</v>
      </c>
      <c r="U51" s="1">
        <v>0</v>
      </c>
      <c r="V51" s="1">
        <v>0</v>
      </c>
      <c r="W51" s="1">
        <v>6</v>
      </c>
      <c r="X51" s="1">
        <v>60</v>
      </c>
      <c r="Y51" s="1">
        <v>0</v>
      </c>
    </row>
    <row r="52" spans="1:25" x14ac:dyDescent="0.2">
      <c r="A52" s="1" t="s">
        <v>351</v>
      </c>
      <c r="B52" s="1">
        <v>222</v>
      </c>
      <c r="C52" s="1">
        <v>12</v>
      </c>
      <c r="D52" s="1">
        <v>30</v>
      </c>
      <c r="E52" s="1">
        <v>6</v>
      </c>
      <c r="F52" s="1">
        <v>30</v>
      </c>
      <c r="G52" s="1">
        <v>0</v>
      </c>
      <c r="H52" s="1">
        <v>36</v>
      </c>
      <c r="I52" s="1">
        <v>0</v>
      </c>
      <c r="J52" s="1">
        <v>12</v>
      </c>
      <c r="K52" s="1">
        <v>90</v>
      </c>
      <c r="L52" s="1">
        <v>6</v>
      </c>
      <c r="N52" s="1" t="s">
        <v>357</v>
      </c>
      <c r="O52" s="1">
        <v>84</v>
      </c>
      <c r="P52" s="1">
        <v>6</v>
      </c>
      <c r="Q52" s="1">
        <v>12</v>
      </c>
      <c r="R52" s="1">
        <v>0</v>
      </c>
      <c r="S52" s="1">
        <v>6</v>
      </c>
      <c r="T52" s="1">
        <v>0</v>
      </c>
      <c r="U52" s="1">
        <v>12</v>
      </c>
      <c r="V52" s="1">
        <v>0</v>
      </c>
      <c r="W52" s="1">
        <v>12</v>
      </c>
      <c r="X52" s="1">
        <v>36</v>
      </c>
      <c r="Y52" s="1">
        <v>0</v>
      </c>
    </row>
    <row r="53" spans="1:25" x14ac:dyDescent="0.2">
      <c r="A53" s="1" t="s">
        <v>352</v>
      </c>
      <c r="B53" s="1">
        <v>426</v>
      </c>
      <c r="C53" s="1">
        <v>24</v>
      </c>
      <c r="D53" s="1">
        <v>90</v>
      </c>
      <c r="E53" s="1">
        <v>12</v>
      </c>
      <c r="F53" s="1">
        <v>24</v>
      </c>
      <c r="G53" s="1">
        <v>6</v>
      </c>
      <c r="H53" s="1">
        <v>24</v>
      </c>
      <c r="I53" s="1">
        <v>0</v>
      </c>
      <c r="J53" s="1">
        <v>24</v>
      </c>
      <c r="K53" s="1">
        <v>222</v>
      </c>
      <c r="L53" s="1">
        <v>0</v>
      </c>
      <c r="N53" s="1" t="s">
        <v>309</v>
      </c>
      <c r="O53" s="1">
        <v>0</v>
      </c>
      <c r="P53" s="1">
        <v>0</v>
      </c>
      <c r="Q53" s="1">
        <v>0</v>
      </c>
      <c r="R53" s="1">
        <v>0</v>
      </c>
      <c r="S53" s="1">
        <v>0</v>
      </c>
      <c r="T53" s="1">
        <v>0</v>
      </c>
      <c r="U53" s="1">
        <v>0</v>
      </c>
      <c r="V53" s="1">
        <v>0</v>
      </c>
      <c r="W53" s="1">
        <v>0</v>
      </c>
      <c r="X53" s="1">
        <v>0</v>
      </c>
      <c r="Y53" s="1">
        <v>0</v>
      </c>
    </row>
    <row r="54" spans="1:25" x14ac:dyDescent="0.2">
      <c r="A54" s="1" t="s">
        <v>353</v>
      </c>
      <c r="B54" s="1">
        <v>366</v>
      </c>
      <c r="C54" s="1">
        <v>18</v>
      </c>
      <c r="D54" s="1">
        <v>60</v>
      </c>
      <c r="E54" s="1">
        <v>30</v>
      </c>
      <c r="F54" s="1">
        <v>42</v>
      </c>
      <c r="G54" s="1">
        <v>24</v>
      </c>
      <c r="H54" s="1">
        <v>36</v>
      </c>
      <c r="I54" s="1">
        <v>18</v>
      </c>
      <c r="J54" s="1">
        <v>18</v>
      </c>
      <c r="K54" s="1">
        <v>114</v>
      </c>
      <c r="L54" s="1">
        <v>6</v>
      </c>
    </row>
    <row r="55" spans="1:25" x14ac:dyDescent="0.2">
      <c r="A55" s="1" t="s">
        <v>354</v>
      </c>
      <c r="B55" s="1">
        <v>1721</v>
      </c>
      <c r="C55" s="1">
        <v>120</v>
      </c>
      <c r="D55" s="1">
        <v>270</v>
      </c>
      <c r="E55" s="1">
        <v>102</v>
      </c>
      <c r="F55" s="1">
        <v>174</v>
      </c>
      <c r="G55" s="1">
        <v>174</v>
      </c>
      <c r="H55" s="1">
        <v>126</v>
      </c>
      <c r="I55" s="1">
        <v>90</v>
      </c>
      <c r="J55" s="1">
        <v>72</v>
      </c>
      <c r="K55" s="1">
        <v>570</v>
      </c>
      <c r="L55" s="1">
        <v>24</v>
      </c>
    </row>
    <row r="56" spans="1:25" x14ac:dyDescent="0.2">
      <c r="A56" s="1" t="s">
        <v>338</v>
      </c>
      <c r="B56" s="1">
        <v>17133</v>
      </c>
      <c r="C56" s="1">
        <v>1709</v>
      </c>
      <c r="D56" s="1">
        <v>3616</v>
      </c>
      <c r="E56" s="1">
        <v>420</v>
      </c>
      <c r="F56" s="1">
        <v>900</v>
      </c>
      <c r="G56" s="1">
        <v>702</v>
      </c>
      <c r="H56" s="1">
        <v>2087</v>
      </c>
      <c r="I56" s="1">
        <v>498</v>
      </c>
      <c r="J56" s="1">
        <v>1085</v>
      </c>
      <c r="K56" s="1">
        <v>5703</v>
      </c>
      <c r="L56" s="1">
        <v>414</v>
      </c>
    </row>
    <row r="57" spans="1:25" x14ac:dyDescent="0.2">
      <c r="A57" s="1" t="s">
        <v>339</v>
      </c>
      <c r="B57" s="1">
        <v>2345</v>
      </c>
      <c r="C57" s="1">
        <v>312</v>
      </c>
      <c r="D57" s="1">
        <v>336</v>
      </c>
      <c r="E57" s="1">
        <v>96</v>
      </c>
      <c r="F57" s="1">
        <v>174</v>
      </c>
      <c r="G57" s="1">
        <v>84</v>
      </c>
      <c r="H57" s="1">
        <v>120</v>
      </c>
      <c r="I57" s="1">
        <v>84</v>
      </c>
      <c r="J57" s="1">
        <v>258</v>
      </c>
      <c r="K57" s="1">
        <v>780</v>
      </c>
      <c r="L57" s="1">
        <v>102</v>
      </c>
    </row>
    <row r="58" spans="1:25" x14ac:dyDescent="0.2">
      <c r="A58" s="1" t="s">
        <v>340</v>
      </c>
      <c r="B58" s="1">
        <v>1217</v>
      </c>
      <c r="C58" s="1">
        <v>114</v>
      </c>
      <c r="D58" s="1">
        <v>150</v>
      </c>
      <c r="E58" s="1">
        <v>42</v>
      </c>
      <c r="F58" s="1">
        <v>72</v>
      </c>
      <c r="G58" s="1">
        <v>12</v>
      </c>
      <c r="H58" s="1">
        <v>132</v>
      </c>
      <c r="I58" s="1">
        <v>48</v>
      </c>
      <c r="J58" s="1">
        <v>156</v>
      </c>
      <c r="K58" s="1">
        <v>444</v>
      </c>
      <c r="L58" s="1">
        <v>48</v>
      </c>
    </row>
    <row r="59" spans="1:25" x14ac:dyDescent="0.2">
      <c r="A59" s="1" t="s">
        <v>341</v>
      </c>
      <c r="B59" s="1">
        <v>1451</v>
      </c>
      <c r="C59" s="1">
        <v>198</v>
      </c>
      <c r="D59" s="1">
        <v>288</v>
      </c>
      <c r="E59" s="1">
        <v>12</v>
      </c>
      <c r="F59" s="1">
        <v>36</v>
      </c>
      <c r="G59" s="1">
        <v>78</v>
      </c>
      <c r="H59" s="1">
        <v>306</v>
      </c>
      <c r="I59" s="1">
        <v>54</v>
      </c>
      <c r="J59" s="1">
        <v>144</v>
      </c>
      <c r="K59" s="1">
        <v>324</v>
      </c>
      <c r="L59" s="1">
        <v>12</v>
      </c>
    </row>
    <row r="60" spans="1:25" x14ac:dyDescent="0.2">
      <c r="A60" s="1" t="s">
        <v>342</v>
      </c>
      <c r="B60" s="1">
        <v>1865</v>
      </c>
      <c r="C60" s="1">
        <v>306</v>
      </c>
      <c r="D60" s="1">
        <v>258</v>
      </c>
      <c r="E60" s="1">
        <v>72</v>
      </c>
      <c r="F60" s="1">
        <v>96</v>
      </c>
      <c r="G60" s="1">
        <v>48</v>
      </c>
      <c r="H60" s="1">
        <v>240</v>
      </c>
      <c r="I60" s="1">
        <v>48</v>
      </c>
      <c r="J60" s="1">
        <v>126</v>
      </c>
      <c r="K60" s="1">
        <v>642</v>
      </c>
      <c r="L60" s="1">
        <v>30</v>
      </c>
    </row>
    <row r="61" spans="1:25" x14ac:dyDescent="0.2">
      <c r="A61" s="1" t="s">
        <v>355</v>
      </c>
      <c r="B61" s="1">
        <v>882</v>
      </c>
      <c r="C61" s="1">
        <v>48</v>
      </c>
      <c r="D61" s="1">
        <v>168</v>
      </c>
      <c r="E61" s="1">
        <v>36</v>
      </c>
      <c r="F61" s="1">
        <v>30</v>
      </c>
      <c r="G61" s="1">
        <v>24</v>
      </c>
      <c r="H61" s="1">
        <v>144</v>
      </c>
      <c r="I61" s="1">
        <v>24</v>
      </c>
      <c r="J61" s="1">
        <v>48</v>
      </c>
      <c r="K61" s="1">
        <v>360</v>
      </c>
      <c r="L61" s="1">
        <v>0</v>
      </c>
    </row>
    <row r="62" spans="1:25" x14ac:dyDescent="0.2">
      <c r="A62" s="1" t="s">
        <v>356</v>
      </c>
      <c r="B62" s="1">
        <v>90</v>
      </c>
      <c r="C62" s="1">
        <v>12</v>
      </c>
      <c r="D62" s="1">
        <v>12</v>
      </c>
      <c r="E62" s="1">
        <v>0</v>
      </c>
      <c r="F62" s="1">
        <v>0</v>
      </c>
      <c r="G62" s="1">
        <v>0</v>
      </c>
      <c r="H62" s="1">
        <v>0</v>
      </c>
      <c r="I62" s="1">
        <v>0</v>
      </c>
      <c r="J62" s="1">
        <v>6</v>
      </c>
      <c r="K62" s="1">
        <v>60</v>
      </c>
      <c r="L62" s="1">
        <v>0</v>
      </c>
    </row>
    <row r="63" spans="1:25" x14ac:dyDescent="0.2">
      <c r="A63" s="1" t="s">
        <v>357</v>
      </c>
      <c r="B63" s="1">
        <v>84</v>
      </c>
      <c r="C63" s="1">
        <v>6</v>
      </c>
      <c r="D63" s="1">
        <v>12</v>
      </c>
      <c r="E63" s="1">
        <v>0</v>
      </c>
      <c r="F63" s="1">
        <v>6</v>
      </c>
      <c r="G63" s="1">
        <v>0</v>
      </c>
      <c r="H63" s="1">
        <v>12</v>
      </c>
      <c r="I63" s="1">
        <v>0</v>
      </c>
      <c r="J63" s="1">
        <v>12</v>
      </c>
      <c r="K63" s="1">
        <v>36</v>
      </c>
      <c r="L63" s="1">
        <v>0</v>
      </c>
    </row>
    <row r="64" spans="1:25" x14ac:dyDescent="0.2">
      <c r="A64" s="1" t="s">
        <v>309</v>
      </c>
    </row>
    <row r="65" spans="1:13" x14ac:dyDescent="0.2">
      <c r="A65" s="23" t="s">
        <v>74</v>
      </c>
      <c r="B65" s="23"/>
      <c r="C65" s="23"/>
      <c r="D65" s="23"/>
      <c r="E65" s="23"/>
      <c r="F65" s="23"/>
      <c r="G65" s="23"/>
      <c r="H65" s="23"/>
      <c r="I65" s="23"/>
      <c r="J65" s="23"/>
      <c r="K65" s="23"/>
      <c r="L65" s="23"/>
    </row>
    <row r="68" spans="1:13" x14ac:dyDescent="0.2">
      <c r="B68" s="9">
        <f t="shared" ref="B68:L68" si="2">B40-B64</f>
        <v>28916</v>
      </c>
      <c r="C68" s="9">
        <f t="shared" si="2"/>
        <v>2944</v>
      </c>
      <c r="D68" s="9">
        <f t="shared" si="2"/>
        <v>5487</v>
      </c>
      <c r="E68" s="9">
        <f t="shared" si="2"/>
        <v>870</v>
      </c>
      <c r="F68" s="9">
        <f t="shared" si="2"/>
        <v>1637</v>
      </c>
      <c r="G68" s="9">
        <f t="shared" si="2"/>
        <v>1187</v>
      </c>
      <c r="H68" s="9">
        <f t="shared" si="2"/>
        <v>3466</v>
      </c>
      <c r="I68" s="9">
        <f t="shared" si="2"/>
        <v>876</v>
      </c>
      <c r="J68" s="9">
        <f t="shared" si="2"/>
        <v>2033</v>
      </c>
      <c r="K68" s="9">
        <f t="shared" si="2"/>
        <v>9751</v>
      </c>
      <c r="L68" s="9">
        <f t="shared" si="2"/>
        <v>666</v>
      </c>
      <c r="M68" s="9"/>
    </row>
    <row r="69" spans="1:13" x14ac:dyDescent="0.2">
      <c r="A69" s="1" t="s">
        <v>322</v>
      </c>
      <c r="B69" s="11">
        <f t="shared" ref="B69:L84" si="3">B41*100/B$68+B70</f>
        <v>100.00691658597314</v>
      </c>
      <c r="C69" s="11">
        <f t="shared" si="3"/>
        <v>100.03396739130436</v>
      </c>
      <c r="D69" s="11">
        <f t="shared" si="3"/>
        <v>100.01822489520683</v>
      </c>
      <c r="E69" s="11">
        <f t="shared" si="3"/>
        <v>100</v>
      </c>
      <c r="F69" s="11">
        <f t="shared" si="3"/>
        <v>100.06108735491755</v>
      </c>
      <c r="G69" s="11">
        <f t="shared" si="3"/>
        <v>100.0842459983151</v>
      </c>
      <c r="H69" s="11">
        <f t="shared" si="3"/>
        <v>100.02885170225041</v>
      </c>
      <c r="I69" s="11">
        <f t="shared" si="3"/>
        <v>99.999999999999972</v>
      </c>
      <c r="J69" s="11">
        <f t="shared" si="3"/>
        <v>100.00000000000003</v>
      </c>
      <c r="K69" s="11">
        <f t="shared" si="3"/>
        <v>100.02051071684956</v>
      </c>
      <c r="L69" s="11">
        <f t="shared" si="3"/>
        <v>100.00000000000003</v>
      </c>
      <c r="M69" s="11"/>
    </row>
    <row r="70" spans="1:13" x14ac:dyDescent="0.2">
      <c r="A70" s="1" t="s">
        <v>324</v>
      </c>
      <c r="B70" s="11">
        <f t="shared" si="3"/>
        <v>98.844930142481658</v>
      </c>
      <c r="C70" s="11">
        <f t="shared" si="3"/>
        <v>99.830163043478265</v>
      </c>
      <c r="D70" s="11">
        <f t="shared" si="3"/>
        <v>99.252779296519023</v>
      </c>
      <c r="E70" s="11">
        <f t="shared" si="3"/>
        <v>100</v>
      </c>
      <c r="F70" s="11">
        <f t="shared" si="3"/>
        <v>100.06108735491755</v>
      </c>
      <c r="G70" s="11">
        <f t="shared" si="3"/>
        <v>98.567818028643657</v>
      </c>
      <c r="H70" s="11">
        <f t="shared" si="3"/>
        <v>99.336410848240021</v>
      </c>
      <c r="I70" s="11">
        <f t="shared" si="3"/>
        <v>99.999999999999972</v>
      </c>
      <c r="J70" s="11">
        <f t="shared" si="3"/>
        <v>99.409739301524866</v>
      </c>
      <c r="K70" s="11">
        <f t="shared" si="3"/>
        <v>97.620756845451751</v>
      </c>
      <c r="L70" s="11">
        <f t="shared" si="3"/>
        <v>100.00000000000003</v>
      </c>
      <c r="M70" s="11"/>
    </row>
    <row r="71" spans="1:13" x14ac:dyDescent="0.2">
      <c r="A71" s="1" t="s">
        <v>326</v>
      </c>
      <c r="B71" s="11">
        <f t="shared" si="3"/>
        <v>98.844930142481658</v>
      </c>
      <c r="C71" s="11">
        <f t="shared" si="3"/>
        <v>99.830163043478265</v>
      </c>
      <c r="D71" s="11">
        <f t="shared" si="3"/>
        <v>99.252779296519023</v>
      </c>
      <c r="E71" s="11">
        <f t="shared" si="3"/>
        <v>100</v>
      </c>
      <c r="F71" s="11">
        <f t="shared" si="3"/>
        <v>100.06108735491755</v>
      </c>
      <c r="G71" s="11">
        <f t="shared" si="3"/>
        <v>98.567818028643657</v>
      </c>
      <c r="H71" s="11">
        <f t="shared" si="3"/>
        <v>99.336410848240021</v>
      </c>
      <c r="I71" s="11">
        <f t="shared" si="3"/>
        <v>99.999999999999972</v>
      </c>
      <c r="J71" s="11">
        <f t="shared" si="3"/>
        <v>99.409739301524866</v>
      </c>
      <c r="K71" s="11">
        <f t="shared" si="3"/>
        <v>97.620756845451751</v>
      </c>
      <c r="L71" s="11">
        <f t="shared" si="3"/>
        <v>100.00000000000003</v>
      </c>
      <c r="M71" s="11"/>
    </row>
    <row r="72" spans="1:13" x14ac:dyDescent="0.2">
      <c r="A72" s="1" t="s">
        <v>328</v>
      </c>
      <c r="B72" s="11">
        <f t="shared" si="3"/>
        <v>98.844930142481658</v>
      </c>
      <c r="C72" s="11">
        <f t="shared" si="3"/>
        <v>99.830163043478265</v>
      </c>
      <c r="D72" s="11">
        <f t="shared" si="3"/>
        <v>99.252779296519023</v>
      </c>
      <c r="E72" s="11">
        <f t="shared" si="3"/>
        <v>100</v>
      </c>
      <c r="F72" s="11">
        <f t="shared" si="3"/>
        <v>100.06108735491755</v>
      </c>
      <c r="G72" s="11">
        <f t="shared" si="3"/>
        <v>98.567818028643657</v>
      </c>
      <c r="H72" s="11">
        <f t="shared" si="3"/>
        <v>99.336410848240021</v>
      </c>
      <c r="I72" s="11">
        <f t="shared" si="3"/>
        <v>99.999999999999972</v>
      </c>
      <c r="J72" s="11">
        <f t="shared" si="3"/>
        <v>99.409739301524866</v>
      </c>
      <c r="K72" s="11">
        <f t="shared" si="3"/>
        <v>97.620756845451751</v>
      </c>
      <c r="L72" s="11">
        <f t="shared" si="3"/>
        <v>100.00000000000003</v>
      </c>
      <c r="M72" s="11"/>
    </row>
    <row r="73" spans="1:13" x14ac:dyDescent="0.2">
      <c r="A73" s="1" t="s">
        <v>329</v>
      </c>
      <c r="B73" s="11">
        <f t="shared" si="3"/>
        <v>98.65818232120624</v>
      </c>
      <c r="C73" s="11">
        <f t="shared" si="3"/>
        <v>99.626358695652172</v>
      </c>
      <c r="D73" s="11">
        <f t="shared" si="3"/>
        <v>99.252779296519023</v>
      </c>
      <c r="E73" s="11">
        <f t="shared" si="3"/>
        <v>100</v>
      </c>
      <c r="F73" s="11">
        <f t="shared" si="3"/>
        <v>99.694563225412352</v>
      </c>
      <c r="G73" s="11">
        <f t="shared" si="3"/>
        <v>97.556866048862702</v>
      </c>
      <c r="H73" s="11">
        <f t="shared" si="3"/>
        <v>98.817080207732232</v>
      </c>
      <c r="I73" s="11">
        <f t="shared" si="3"/>
        <v>99.999999999999972</v>
      </c>
      <c r="J73" s="11">
        <f t="shared" si="3"/>
        <v>99.409739301524866</v>
      </c>
      <c r="K73" s="11">
        <f t="shared" si="3"/>
        <v>97.497692544354422</v>
      </c>
      <c r="L73" s="11">
        <f t="shared" si="3"/>
        <v>100.00000000000003</v>
      </c>
      <c r="M73" s="11"/>
    </row>
    <row r="74" spans="1:13" x14ac:dyDescent="0.2">
      <c r="A74" s="1" t="s">
        <v>330</v>
      </c>
      <c r="B74" s="11">
        <f t="shared" si="3"/>
        <v>98.55443353160878</v>
      </c>
      <c r="C74" s="11">
        <f t="shared" si="3"/>
        <v>99.626358695652172</v>
      </c>
      <c r="D74" s="11">
        <f t="shared" si="3"/>
        <v>99.034080554036791</v>
      </c>
      <c r="E74" s="11">
        <f t="shared" si="3"/>
        <v>100</v>
      </c>
      <c r="F74" s="11">
        <f t="shared" si="3"/>
        <v>99.328039095907158</v>
      </c>
      <c r="G74" s="11">
        <f t="shared" si="3"/>
        <v>97.556866048862702</v>
      </c>
      <c r="H74" s="11">
        <f t="shared" si="3"/>
        <v>98.470859780727039</v>
      </c>
      <c r="I74" s="11">
        <f t="shared" si="3"/>
        <v>99.999999999999972</v>
      </c>
      <c r="J74" s="11">
        <f t="shared" si="3"/>
        <v>99.409739301524866</v>
      </c>
      <c r="K74" s="11">
        <f t="shared" si="3"/>
        <v>97.497692544354422</v>
      </c>
      <c r="L74" s="11">
        <f t="shared" si="3"/>
        <v>100.00000000000003</v>
      </c>
      <c r="M74" s="11"/>
    </row>
    <row r="75" spans="1:13" x14ac:dyDescent="0.2">
      <c r="A75" s="1" t="s">
        <v>331</v>
      </c>
      <c r="B75" s="11">
        <f t="shared" si="3"/>
        <v>98.346935952413872</v>
      </c>
      <c r="C75" s="11">
        <f t="shared" si="3"/>
        <v>99.626358695652172</v>
      </c>
      <c r="D75" s="11">
        <f t="shared" si="3"/>
        <v>98.70603244031345</v>
      </c>
      <c r="E75" s="11">
        <f t="shared" si="3"/>
        <v>98.620689655172413</v>
      </c>
      <c r="F75" s="11">
        <f t="shared" si="3"/>
        <v>98.59499083689677</v>
      </c>
      <c r="G75" s="11">
        <f t="shared" si="3"/>
        <v>97.556866048862702</v>
      </c>
      <c r="H75" s="11">
        <f t="shared" si="3"/>
        <v>98.470859780727039</v>
      </c>
      <c r="I75" s="11">
        <f t="shared" si="3"/>
        <v>99.999999999999972</v>
      </c>
      <c r="J75" s="11">
        <f t="shared" si="3"/>
        <v>99.409739301524866</v>
      </c>
      <c r="K75" s="11">
        <f t="shared" si="3"/>
        <v>97.313096092708435</v>
      </c>
      <c r="L75" s="11">
        <f t="shared" si="3"/>
        <v>100.00000000000003</v>
      </c>
      <c r="M75" s="11"/>
    </row>
    <row r="76" spans="1:13" x14ac:dyDescent="0.2">
      <c r="A76" s="1" t="s">
        <v>347</v>
      </c>
      <c r="B76" s="11">
        <f t="shared" si="3"/>
        <v>98.097938857379987</v>
      </c>
      <c r="C76" s="11">
        <f t="shared" si="3"/>
        <v>99.626358695652172</v>
      </c>
      <c r="D76" s="11">
        <f t="shared" si="3"/>
        <v>98.487333697831218</v>
      </c>
      <c r="E76" s="11">
        <f t="shared" si="3"/>
        <v>97.241379310344826</v>
      </c>
      <c r="F76" s="11">
        <f t="shared" si="3"/>
        <v>98.228466707391576</v>
      </c>
      <c r="G76" s="11">
        <f t="shared" si="3"/>
        <v>97.556866048862702</v>
      </c>
      <c r="H76" s="11">
        <f t="shared" si="3"/>
        <v>97.778418926716654</v>
      </c>
      <c r="I76" s="11">
        <f t="shared" si="3"/>
        <v>99.315068493150662</v>
      </c>
      <c r="J76" s="11">
        <f t="shared" si="3"/>
        <v>99.114608952287284</v>
      </c>
      <c r="K76" s="11">
        <f t="shared" si="3"/>
        <v>97.251563942159777</v>
      </c>
      <c r="L76" s="11">
        <f t="shared" si="3"/>
        <v>100.00000000000003</v>
      </c>
      <c r="M76" s="11"/>
    </row>
    <row r="77" spans="1:13" x14ac:dyDescent="0.2">
      <c r="A77" s="1" t="s">
        <v>348</v>
      </c>
      <c r="B77" s="11">
        <f t="shared" si="3"/>
        <v>97.931940794024058</v>
      </c>
      <c r="C77" s="11">
        <f t="shared" si="3"/>
        <v>99.626358695652172</v>
      </c>
      <c r="D77" s="11">
        <f t="shared" si="3"/>
        <v>98.268634955348986</v>
      </c>
      <c r="E77" s="11">
        <f t="shared" si="3"/>
        <v>97.241379310344826</v>
      </c>
      <c r="F77" s="11">
        <f t="shared" si="3"/>
        <v>97.861942577886381</v>
      </c>
      <c r="G77" s="11">
        <f t="shared" si="3"/>
        <v>97.556866048862702</v>
      </c>
      <c r="H77" s="11">
        <f t="shared" si="3"/>
        <v>97.432198499711461</v>
      </c>
      <c r="I77" s="11">
        <f t="shared" si="3"/>
        <v>99.315068493150662</v>
      </c>
      <c r="J77" s="11">
        <f t="shared" si="3"/>
        <v>99.114608952287284</v>
      </c>
      <c r="K77" s="11">
        <f t="shared" si="3"/>
        <v>97.06696749051379</v>
      </c>
      <c r="L77" s="11">
        <f t="shared" si="3"/>
        <v>100.00000000000003</v>
      </c>
      <c r="M77" s="11"/>
    </row>
    <row r="78" spans="1:13" x14ac:dyDescent="0.2">
      <c r="A78" s="1" t="s">
        <v>349</v>
      </c>
      <c r="B78" s="11">
        <f t="shared" si="3"/>
        <v>97.703693456909662</v>
      </c>
      <c r="C78" s="11">
        <f t="shared" si="3"/>
        <v>98.811141304347828</v>
      </c>
      <c r="D78" s="11">
        <f t="shared" si="3"/>
        <v>98.049936212866754</v>
      </c>
      <c r="E78" s="11">
        <f t="shared" si="3"/>
        <v>97.241379310344826</v>
      </c>
      <c r="F78" s="11">
        <f t="shared" si="3"/>
        <v>97.495418448381187</v>
      </c>
      <c r="G78" s="11">
        <f t="shared" si="3"/>
        <v>97.556866048862702</v>
      </c>
      <c r="H78" s="11">
        <f t="shared" si="3"/>
        <v>97.259088286208865</v>
      </c>
      <c r="I78" s="11">
        <f t="shared" si="3"/>
        <v>99.315068493150662</v>
      </c>
      <c r="J78" s="11">
        <f t="shared" si="3"/>
        <v>99.114608952287284</v>
      </c>
      <c r="K78" s="11">
        <f t="shared" si="3"/>
        <v>96.94390318941646</v>
      </c>
      <c r="L78" s="11">
        <f t="shared" si="3"/>
        <v>99.099099099099121</v>
      </c>
      <c r="M78" s="11"/>
    </row>
    <row r="79" spans="1:13" x14ac:dyDescent="0.2">
      <c r="A79" s="1" t="s">
        <v>350</v>
      </c>
      <c r="B79" s="11">
        <f t="shared" si="3"/>
        <v>97.537695393553733</v>
      </c>
      <c r="C79" s="11">
        <f t="shared" si="3"/>
        <v>98.811141304347828</v>
      </c>
      <c r="D79" s="11">
        <f t="shared" si="3"/>
        <v>97.940586841625645</v>
      </c>
      <c r="E79" s="11">
        <f t="shared" si="3"/>
        <v>97.241379310344826</v>
      </c>
      <c r="F79" s="11">
        <f t="shared" si="3"/>
        <v>97.495418448381187</v>
      </c>
      <c r="G79" s="11">
        <f t="shared" si="3"/>
        <v>97.051390058972217</v>
      </c>
      <c r="H79" s="11">
        <f t="shared" si="3"/>
        <v>96.912867859203672</v>
      </c>
      <c r="I79" s="11">
        <f t="shared" si="3"/>
        <v>99.315068493150662</v>
      </c>
      <c r="J79" s="11">
        <f t="shared" si="3"/>
        <v>98.819478603049703</v>
      </c>
      <c r="K79" s="11">
        <f t="shared" si="3"/>
        <v>96.882371038867802</v>
      </c>
      <c r="L79" s="11">
        <f t="shared" si="3"/>
        <v>97.29729729729732</v>
      </c>
      <c r="M79" s="11"/>
    </row>
    <row r="80" spans="1:13" x14ac:dyDescent="0.2">
      <c r="A80" s="1" t="s">
        <v>351</v>
      </c>
      <c r="B80" s="11">
        <f t="shared" si="3"/>
        <v>96.147461612947836</v>
      </c>
      <c r="C80" s="11">
        <f t="shared" si="3"/>
        <v>97.792119565217391</v>
      </c>
      <c r="D80" s="11">
        <f t="shared" si="3"/>
        <v>96.409695644250036</v>
      </c>
      <c r="E80" s="11">
        <f t="shared" si="3"/>
        <v>95.172413793103445</v>
      </c>
      <c r="F80" s="11">
        <f t="shared" si="3"/>
        <v>96.762370189370799</v>
      </c>
      <c r="G80" s="11">
        <f t="shared" si="3"/>
        <v>97.051390058972217</v>
      </c>
      <c r="H80" s="11">
        <f t="shared" si="3"/>
        <v>94.14310444316213</v>
      </c>
      <c r="I80" s="11">
        <f t="shared" si="3"/>
        <v>98.630136986301352</v>
      </c>
      <c r="J80" s="11">
        <f t="shared" si="3"/>
        <v>96.458435809149066</v>
      </c>
      <c r="K80" s="11">
        <f t="shared" si="3"/>
        <v>95.836324479540551</v>
      </c>
      <c r="L80" s="11">
        <f t="shared" si="3"/>
        <v>96.396396396396412</v>
      </c>
      <c r="M80" s="11"/>
    </row>
    <row r="81" spans="1:13" x14ac:dyDescent="0.2">
      <c r="A81" s="1" t="s">
        <v>352</v>
      </c>
      <c r="B81" s="11">
        <f t="shared" si="3"/>
        <v>95.379720569926675</v>
      </c>
      <c r="C81" s="11">
        <f t="shared" si="3"/>
        <v>97.384510869565219</v>
      </c>
      <c r="D81" s="11">
        <f t="shared" si="3"/>
        <v>95.862948788044463</v>
      </c>
      <c r="E81" s="11">
        <f t="shared" si="3"/>
        <v>94.482758620689651</v>
      </c>
      <c r="F81" s="11">
        <f t="shared" si="3"/>
        <v>94.929749541844842</v>
      </c>
      <c r="G81" s="11">
        <f t="shared" si="3"/>
        <v>97.051390058972217</v>
      </c>
      <c r="H81" s="11">
        <f t="shared" si="3"/>
        <v>93.104443162146552</v>
      </c>
      <c r="I81" s="11">
        <f t="shared" si="3"/>
        <v>98.630136986301352</v>
      </c>
      <c r="J81" s="11">
        <f t="shared" si="3"/>
        <v>95.868175110673903</v>
      </c>
      <c r="K81" s="11">
        <f t="shared" si="3"/>
        <v>94.913342221310629</v>
      </c>
      <c r="L81" s="11">
        <f t="shared" si="3"/>
        <v>95.495495495495504</v>
      </c>
      <c r="M81" s="11"/>
    </row>
    <row r="82" spans="1:13" x14ac:dyDescent="0.2">
      <c r="A82" s="1" t="s">
        <v>353</v>
      </c>
      <c r="B82" s="11">
        <f t="shared" si="3"/>
        <v>93.906487757642822</v>
      </c>
      <c r="C82" s="11">
        <f t="shared" si="3"/>
        <v>96.569293478260875</v>
      </c>
      <c r="D82" s="11">
        <f t="shared" si="3"/>
        <v>94.22270821942773</v>
      </c>
      <c r="E82" s="11">
        <f t="shared" si="3"/>
        <v>93.103448275862064</v>
      </c>
      <c r="F82" s="11">
        <f t="shared" si="3"/>
        <v>93.463653023824065</v>
      </c>
      <c r="G82" s="11">
        <f t="shared" si="3"/>
        <v>96.545914069081732</v>
      </c>
      <c r="H82" s="11">
        <f t="shared" si="3"/>
        <v>92.412002308136167</v>
      </c>
      <c r="I82" s="11">
        <f t="shared" si="3"/>
        <v>98.630136986301352</v>
      </c>
      <c r="J82" s="11">
        <f t="shared" si="3"/>
        <v>94.687653713723577</v>
      </c>
      <c r="K82" s="11">
        <f t="shared" si="3"/>
        <v>92.636652651010152</v>
      </c>
      <c r="L82" s="11">
        <f t="shared" si="3"/>
        <v>95.495495495495504</v>
      </c>
      <c r="M82" s="11"/>
    </row>
    <row r="83" spans="1:13" x14ac:dyDescent="0.2">
      <c r="A83" s="1" t="s">
        <v>354</v>
      </c>
      <c r="B83" s="11">
        <f t="shared" si="3"/>
        <v>92.640752524553875</v>
      </c>
      <c r="C83" s="11">
        <f t="shared" si="3"/>
        <v>95.957880434782609</v>
      </c>
      <c r="D83" s="11">
        <f t="shared" si="3"/>
        <v>93.12921450701657</v>
      </c>
      <c r="E83" s="11">
        <f t="shared" si="3"/>
        <v>89.655172413793096</v>
      </c>
      <c r="F83" s="11">
        <f t="shared" si="3"/>
        <v>90.89798411728772</v>
      </c>
      <c r="G83" s="11">
        <f t="shared" si="3"/>
        <v>94.524010109519807</v>
      </c>
      <c r="H83" s="11">
        <f t="shared" si="3"/>
        <v>91.373341027120588</v>
      </c>
      <c r="I83" s="11">
        <f t="shared" si="3"/>
        <v>96.575342465753408</v>
      </c>
      <c r="J83" s="11">
        <f t="shared" si="3"/>
        <v>93.802262666010833</v>
      </c>
      <c r="K83" s="11">
        <f t="shared" si="3"/>
        <v>91.467541790585585</v>
      </c>
      <c r="L83" s="11">
        <f t="shared" si="3"/>
        <v>94.594594594594597</v>
      </c>
      <c r="M83" s="11"/>
    </row>
    <row r="84" spans="1:13" x14ac:dyDescent="0.2">
      <c r="A84" s="1" t="s">
        <v>338</v>
      </c>
      <c r="B84" s="20">
        <f t="shared" si="3"/>
        <v>86.689030294646557</v>
      </c>
      <c r="C84" s="20">
        <f t="shared" si="3"/>
        <v>91.881793478260875</v>
      </c>
      <c r="D84" s="20">
        <f t="shared" si="3"/>
        <v>88.208492801166386</v>
      </c>
      <c r="E84" s="20">
        <f t="shared" si="3"/>
        <v>77.931034482758619</v>
      </c>
      <c r="F84" s="20">
        <f t="shared" si="3"/>
        <v>80.268784361637145</v>
      </c>
      <c r="G84" s="20">
        <f t="shared" si="3"/>
        <v>79.865206402695875</v>
      </c>
      <c r="H84" s="20">
        <f t="shared" si="3"/>
        <v>87.738026543566065</v>
      </c>
      <c r="I84" s="20">
        <f t="shared" si="3"/>
        <v>86.30136986301369</v>
      </c>
      <c r="J84" s="20">
        <f t="shared" si="3"/>
        <v>90.26069847515987</v>
      </c>
      <c r="K84" s="20">
        <f t="shared" si="3"/>
        <v>85.621987488462722</v>
      </c>
      <c r="L84" s="20">
        <f t="shared" si="3"/>
        <v>90.990990990990994</v>
      </c>
      <c r="M84" s="11"/>
    </row>
    <row r="85" spans="1:13" x14ac:dyDescent="0.2">
      <c r="A85" s="1" t="s">
        <v>339</v>
      </c>
      <c r="B85" s="11">
        <f t="shared" ref="B85:L90" si="4">B57*100/B$68+B86</f>
        <v>27.438096555540184</v>
      </c>
      <c r="C85" s="11">
        <f t="shared" si="4"/>
        <v>33.831521739130437</v>
      </c>
      <c r="D85" s="11">
        <f t="shared" si="4"/>
        <v>22.307271733187534</v>
      </c>
      <c r="E85" s="11">
        <f t="shared" si="4"/>
        <v>29.655172413793107</v>
      </c>
      <c r="F85" s="11">
        <f t="shared" si="4"/>
        <v>25.290164935858279</v>
      </c>
      <c r="G85" s="11">
        <f t="shared" si="4"/>
        <v>20.724515585509689</v>
      </c>
      <c r="H85" s="11">
        <f t="shared" si="4"/>
        <v>27.524523946912872</v>
      </c>
      <c r="I85" s="11">
        <f t="shared" si="4"/>
        <v>29.452054794520549</v>
      </c>
      <c r="J85" s="11">
        <f t="shared" si="4"/>
        <v>36.891293654697492</v>
      </c>
      <c r="K85" s="11">
        <f t="shared" si="4"/>
        <v>27.1356783919598</v>
      </c>
      <c r="L85" s="11">
        <f t="shared" si="4"/>
        <v>28.828828828828829</v>
      </c>
      <c r="M85" s="11"/>
    </row>
    <row r="86" spans="1:13" x14ac:dyDescent="0.2">
      <c r="A86" s="1" t="s">
        <v>340</v>
      </c>
      <c r="B86" s="11">
        <f t="shared" si="4"/>
        <v>19.328399502005809</v>
      </c>
      <c r="C86" s="11">
        <f t="shared" si="4"/>
        <v>23.233695652173914</v>
      </c>
      <c r="D86" s="11">
        <f t="shared" si="4"/>
        <v>16.183706943685074</v>
      </c>
      <c r="E86" s="11">
        <f t="shared" si="4"/>
        <v>18.620689655172416</v>
      </c>
      <c r="F86" s="11">
        <f t="shared" si="4"/>
        <v>14.660965180207697</v>
      </c>
      <c r="G86" s="11">
        <f t="shared" si="4"/>
        <v>13.647851727042966</v>
      </c>
      <c r="H86" s="11">
        <f t="shared" si="4"/>
        <v>24.062319676860938</v>
      </c>
      <c r="I86" s="11">
        <f t="shared" si="4"/>
        <v>19.863013698630137</v>
      </c>
      <c r="J86" s="11">
        <f t="shared" si="4"/>
        <v>24.200688637481552</v>
      </c>
      <c r="K86" s="11">
        <f t="shared" si="4"/>
        <v>19.136498820633783</v>
      </c>
      <c r="L86" s="11">
        <f t="shared" si="4"/>
        <v>13.513513513513514</v>
      </c>
      <c r="M86" s="11"/>
    </row>
    <row r="87" spans="1:13" x14ac:dyDescent="0.2">
      <c r="A87" s="1" t="s">
        <v>341</v>
      </c>
      <c r="B87" s="11">
        <f t="shared" si="4"/>
        <v>15.11965693733573</v>
      </c>
      <c r="C87" s="11">
        <f t="shared" si="4"/>
        <v>19.361413043478262</v>
      </c>
      <c r="D87" s="11">
        <f t="shared" si="4"/>
        <v>13.44997266265719</v>
      </c>
      <c r="E87" s="11">
        <f t="shared" si="4"/>
        <v>13.793103448275865</v>
      </c>
      <c r="F87" s="11">
        <f t="shared" si="4"/>
        <v>10.262675626145388</v>
      </c>
      <c r="G87" s="11">
        <f t="shared" si="4"/>
        <v>12.636899747262005</v>
      </c>
      <c r="H87" s="11">
        <f t="shared" si="4"/>
        <v>20.25389497980381</v>
      </c>
      <c r="I87" s="11">
        <f t="shared" si="4"/>
        <v>14.383561643835616</v>
      </c>
      <c r="J87" s="11">
        <f t="shared" si="4"/>
        <v>16.527299557304474</v>
      </c>
      <c r="K87" s="11">
        <f t="shared" si="4"/>
        <v>14.583119680032819</v>
      </c>
      <c r="L87" s="11">
        <f t="shared" si="4"/>
        <v>6.3063063063063067</v>
      </c>
      <c r="M87" s="11"/>
    </row>
    <row r="88" spans="1:13" x14ac:dyDescent="0.2">
      <c r="A88" s="1" t="s">
        <v>342</v>
      </c>
      <c r="B88" s="20">
        <f t="shared" si="4"/>
        <v>10.101673813805505</v>
      </c>
      <c r="C88" s="20">
        <f t="shared" si="4"/>
        <v>12.635869565217392</v>
      </c>
      <c r="D88" s="20">
        <f t="shared" si="4"/>
        <v>8.201202843083653</v>
      </c>
      <c r="E88" s="20">
        <f t="shared" si="4"/>
        <v>12.413793103448278</v>
      </c>
      <c r="F88" s="20">
        <f t="shared" si="4"/>
        <v>8.0635308491142332</v>
      </c>
      <c r="G88" s="20">
        <f t="shared" si="4"/>
        <v>6.0657118786857618</v>
      </c>
      <c r="H88" s="20">
        <f t="shared" si="4"/>
        <v>11.42527409117138</v>
      </c>
      <c r="I88" s="20">
        <f t="shared" si="4"/>
        <v>8.2191780821917799</v>
      </c>
      <c r="J88" s="20">
        <f t="shared" si="4"/>
        <v>9.4441711756025573</v>
      </c>
      <c r="K88" s="20">
        <f t="shared" si="4"/>
        <v>11.260383550405088</v>
      </c>
      <c r="L88" s="20">
        <f t="shared" si="4"/>
        <v>4.5045045045045047</v>
      </c>
      <c r="M88" s="11"/>
    </row>
    <row r="89" spans="1:13" x14ac:dyDescent="0.2">
      <c r="A89" s="1" t="s">
        <v>355</v>
      </c>
      <c r="B89" s="11">
        <f t="shared" si="4"/>
        <v>3.6519573938304051</v>
      </c>
      <c r="C89" s="11">
        <f t="shared" si="4"/>
        <v>2.2418478260869565</v>
      </c>
      <c r="D89" s="11">
        <f t="shared" si="4"/>
        <v>3.4991798797156917</v>
      </c>
      <c r="E89" s="11">
        <f t="shared" si="4"/>
        <v>4.1379310344827589</v>
      </c>
      <c r="F89" s="11">
        <f t="shared" si="4"/>
        <v>2.1991447770311545</v>
      </c>
      <c r="G89" s="11">
        <f t="shared" si="4"/>
        <v>2.0219039595619206</v>
      </c>
      <c r="H89" s="11">
        <f t="shared" si="4"/>
        <v>4.5008655510675135</v>
      </c>
      <c r="I89" s="11">
        <f t="shared" si="4"/>
        <v>2.7397260273972601</v>
      </c>
      <c r="J89" s="11">
        <f t="shared" si="4"/>
        <v>3.2464338416133791</v>
      </c>
      <c r="K89" s="11">
        <f t="shared" si="4"/>
        <v>4.6764434416982876</v>
      </c>
      <c r="L89" s="11">
        <f t="shared" si="4"/>
        <v>0</v>
      </c>
      <c r="M89" s="11"/>
    </row>
    <row r="90" spans="1:13" x14ac:dyDescent="0.2">
      <c r="A90" s="1" t="s">
        <v>356</v>
      </c>
      <c r="B90" s="11">
        <f t="shared" si="4"/>
        <v>0.60174297966523727</v>
      </c>
      <c r="C90" s="11">
        <f t="shared" si="4"/>
        <v>0.61141304347826086</v>
      </c>
      <c r="D90" s="11">
        <f t="shared" si="4"/>
        <v>0.43739748496446146</v>
      </c>
      <c r="E90" s="11">
        <f t="shared" si="4"/>
        <v>0</v>
      </c>
      <c r="F90" s="11">
        <f t="shared" si="4"/>
        <v>0.36652412950519242</v>
      </c>
      <c r="G90" s="11">
        <f t="shared" si="4"/>
        <v>0</v>
      </c>
      <c r="H90" s="11">
        <f t="shared" si="4"/>
        <v>0.34622042700519329</v>
      </c>
      <c r="I90" s="11">
        <f t="shared" si="4"/>
        <v>0</v>
      </c>
      <c r="J90" s="11">
        <f t="shared" si="4"/>
        <v>0.8853910477127398</v>
      </c>
      <c r="K90" s="11">
        <f t="shared" si="4"/>
        <v>0.98451440877858687</v>
      </c>
      <c r="L90" s="11">
        <f t="shared" si="4"/>
        <v>0</v>
      </c>
      <c r="M90" s="11"/>
    </row>
    <row r="91" spans="1:13" x14ac:dyDescent="0.2">
      <c r="A91" s="1" t="s">
        <v>357</v>
      </c>
      <c r="B91" s="11">
        <f t="shared" ref="B91:L91" si="5">B63*100/B68</f>
        <v>0.29049661087287315</v>
      </c>
      <c r="C91" s="11">
        <f t="shared" si="5"/>
        <v>0.20380434782608695</v>
      </c>
      <c r="D91" s="11">
        <f t="shared" si="5"/>
        <v>0.21869874248223073</v>
      </c>
      <c r="E91" s="11">
        <f t="shared" si="5"/>
        <v>0</v>
      </c>
      <c r="F91" s="11">
        <f t="shared" si="5"/>
        <v>0.36652412950519242</v>
      </c>
      <c r="G91" s="11">
        <f t="shared" si="5"/>
        <v>0</v>
      </c>
      <c r="H91" s="11">
        <f t="shared" si="5"/>
        <v>0.34622042700519329</v>
      </c>
      <c r="I91" s="11">
        <f t="shared" si="5"/>
        <v>0</v>
      </c>
      <c r="J91" s="11">
        <f t="shared" si="5"/>
        <v>0.59026069847515983</v>
      </c>
      <c r="K91" s="11">
        <f t="shared" si="5"/>
        <v>0.36919290329197008</v>
      </c>
      <c r="L91" s="11">
        <f t="shared" si="5"/>
        <v>0</v>
      </c>
      <c r="M91" s="11"/>
    </row>
  </sheetData>
  <mergeCells count="4">
    <mergeCell ref="A7:L7"/>
    <mergeCell ref="A18:L18"/>
    <mergeCell ref="A35:L35"/>
    <mergeCell ref="A65:L65"/>
  </mergeCells>
  <pageMargins left="0.7" right="0.7" top="0.75" bottom="0.75" header="0.3" footer="0.3"/>
  <pageSetup orientation="portrait" r:id="rId1"/>
  <colBreaks count="1" manualBreakCount="1">
    <brk id="12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5C7164-6765-491E-B4C1-D485077DA168}">
  <dimension ref="A1:L175"/>
  <sheetViews>
    <sheetView view="pageBreakPreview" zoomScaleNormal="150" zoomScaleSheetLayoutView="100" workbookViewId="0">
      <selection activeCell="A14" sqref="A14:L30"/>
    </sheetView>
  </sheetViews>
  <sheetFormatPr defaultRowHeight="10.199999999999999" x14ac:dyDescent="0.2"/>
  <cols>
    <col min="1" max="1" width="10.5546875" style="1" customWidth="1"/>
    <col min="2" max="12" width="5.6640625" style="9" customWidth="1"/>
    <col min="13" max="16384" width="8.88671875" style="1"/>
  </cols>
  <sheetData>
    <row r="1" spans="1:12" x14ac:dyDescent="0.2">
      <c r="A1" s="1" t="s">
        <v>358</v>
      </c>
    </row>
    <row r="2" spans="1:12" x14ac:dyDescent="0.2">
      <c r="A2" s="2"/>
      <c r="B2" s="3"/>
      <c r="C2" s="4"/>
      <c r="D2" s="4" t="s">
        <v>0</v>
      </c>
      <c r="E2" s="4"/>
      <c r="F2" s="4"/>
      <c r="G2" s="4" t="s">
        <v>1</v>
      </c>
      <c r="H2" s="4" t="s">
        <v>2</v>
      </c>
      <c r="I2" s="4" t="s">
        <v>3</v>
      </c>
      <c r="J2" s="4" t="s">
        <v>4</v>
      </c>
      <c r="K2" s="4" t="s">
        <v>4</v>
      </c>
      <c r="L2" s="5"/>
    </row>
    <row r="3" spans="1:12" s="14" customFormat="1" x14ac:dyDescent="0.2">
      <c r="A3" s="6" t="s">
        <v>55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7" t="s">
        <v>14</v>
      </c>
      <c r="K3" s="7" t="s">
        <v>15</v>
      </c>
      <c r="L3" s="8" t="s">
        <v>16</v>
      </c>
    </row>
    <row r="4" spans="1:12" x14ac:dyDescent="0.2">
      <c r="A4" s="1" t="s">
        <v>17</v>
      </c>
      <c r="B4" s="9">
        <v>57436</v>
      </c>
      <c r="C4" s="9">
        <v>5607</v>
      </c>
      <c r="D4" s="9">
        <v>11052</v>
      </c>
      <c r="E4" s="9">
        <v>1811</v>
      </c>
      <c r="F4" s="9">
        <v>3274</v>
      </c>
      <c r="G4" s="9">
        <v>2489</v>
      </c>
      <c r="H4" s="9">
        <v>6968</v>
      </c>
      <c r="I4" s="9">
        <v>1541</v>
      </c>
      <c r="J4" s="9">
        <v>3892</v>
      </c>
      <c r="K4" s="9">
        <v>19519</v>
      </c>
      <c r="L4" s="9">
        <v>1283</v>
      </c>
    </row>
    <row r="5" spans="1:12" x14ac:dyDescent="0.2">
      <c r="A5" s="1" t="s">
        <v>359</v>
      </c>
      <c r="B5" s="9">
        <v>5781</v>
      </c>
      <c r="C5" s="9">
        <v>618</v>
      </c>
      <c r="D5" s="9">
        <v>1049</v>
      </c>
      <c r="E5" s="9">
        <v>192</v>
      </c>
      <c r="F5" s="9">
        <v>312</v>
      </c>
      <c r="G5" s="9">
        <v>234</v>
      </c>
      <c r="H5" s="9">
        <v>768</v>
      </c>
      <c r="I5" s="9">
        <v>162</v>
      </c>
      <c r="J5" s="9">
        <v>396</v>
      </c>
      <c r="K5" s="9">
        <v>1907</v>
      </c>
      <c r="L5" s="9">
        <v>144</v>
      </c>
    </row>
    <row r="6" spans="1:12" x14ac:dyDescent="0.2">
      <c r="A6" s="1" t="s">
        <v>360</v>
      </c>
      <c r="B6" s="9">
        <v>44477</v>
      </c>
      <c r="C6" s="9">
        <v>4258</v>
      </c>
      <c r="D6" s="9">
        <v>8761</v>
      </c>
      <c r="E6" s="9">
        <v>1373</v>
      </c>
      <c r="F6" s="9">
        <v>2633</v>
      </c>
      <c r="G6" s="9">
        <v>1793</v>
      </c>
      <c r="H6" s="9">
        <v>5421</v>
      </c>
      <c r="I6" s="9">
        <v>1115</v>
      </c>
      <c r="J6" s="9">
        <v>3058</v>
      </c>
      <c r="K6" s="9">
        <v>15034</v>
      </c>
      <c r="L6" s="9">
        <v>1031</v>
      </c>
    </row>
    <row r="7" spans="1:12" x14ac:dyDescent="0.2">
      <c r="A7" s="1" t="s">
        <v>361</v>
      </c>
      <c r="B7" s="9">
        <v>7178</v>
      </c>
      <c r="C7" s="9">
        <v>732</v>
      </c>
      <c r="D7" s="9">
        <v>1241</v>
      </c>
      <c r="E7" s="9">
        <v>246</v>
      </c>
      <c r="F7" s="9">
        <v>330</v>
      </c>
      <c r="G7" s="9">
        <v>462</v>
      </c>
      <c r="H7" s="9">
        <v>780</v>
      </c>
      <c r="I7" s="9">
        <v>264</v>
      </c>
      <c r="J7" s="9">
        <v>438</v>
      </c>
      <c r="K7" s="9">
        <v>2579</v>
      </c>
      <c r="L7" s="9">
        <v>108</v>
      </c>
    </row>
    <row r="8" spans="1:12" x14ac:dyDescent="0.2">
      <c r="A8" s="23" t="s">
        <v>74</v>
      </c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</row>
    <row r="9" spans="1:12" x14ac:dyDescent="0.2">
      <c r="A9" s="18"/>
      <c r="B9" s="21">
        <f>B6*100/(B4-B5)</f>
        <v>86.103958958474493</v>
      </c>
      <c r="C9" s="21">
        <f t="shared" ref="C9:L9" si="0">C6*100/(C4-C5)</f>
        <v>85.347765083183006</v>
      </c>
      <c r="D9" s="21">
        <f t="shared" si="0"/>
        <v>87.583724882535236</v>
      </c>
      <c r="E9" s="21">
        <f t="shared" si="0"/>
        <v>84.805435453983947</v>
      </c>
      <c r="F9" s="21">
        <f t="shared" si="0"/>
        <v>88.89264010803511</v>
      </c>
      <c r="G9" s="21">
        <f t="shared" si="0"/>
        <v>79.512195121951223</v>
      </c>
      <c r="H9" s="21">
        <f t="shared" si="0"/>
        <v>87.435483870967744</v>
      </c>
      <c r="I9" s="21">
        <f t="shared" si="0"/>
        <v>80.855692530819439</v>
      </c>
      <c r="J9" s="21">
        <f t="shared" si="0"/>
        <v>87.47139588100687</v>
      </c>
      <c r="K9" s="21">
        <f t="shared" si="0"/>
        <v>85.362253009311829</v>
      </c>
      <c r="L9" s="21">
        <f t="shared" si="0"/>
        <v>90.517998244073752</v>
      </c>
    </row>
    <row r="10" spans="1:12" x14ac:dyDescent="0.2">
      <c r="A10" s="18"/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</row>
    <row r="11" spans="1:12" x14ac:dyDescent="0.2">
      <c r="A11" s="1" t="s">
        <v>362</v>
      </c>
    </row>
    <row r="12" spans="1:12" x14ac:dyDescent="0.2">
      <c r="A12" s="2" t="s">
        <v>363</v>
      </c>
      <c r="B12" s="3"/>
      <c r="C12" s="4"/>
      <c r="D12" s="4" t="s">
        <v>0</v>
      </c>
      <c r="E12" s="4"/>
      <c r="F12" s="4"/>
      <c r="G12" s="4" t="s">
        <v>1</v>
      </c>
      <c r="H12" s="4" t="s">
        <v>2</v>
      </c>
      <c r="I12" s="4" t="s">
        <v>3</v>
      </c>
      <c r="J12" s="4" t="s">
        <v>4</v>
      </c>
      <c r="K12" s="4" t="s">
        <v>4</v>
      </c>
      <c r="L12" s="5"/>
    </row>
    <row r="13" spans="1:12" s="14" customFormat="1" x14ac:dyDescent="0.2">
      <c r="A13" s="6" t="s">
        <v>364</v>
      </c>
      <c r="B13" s="7" t="s">
        <v>6</v>
      </c>
      <c r="C13" s="7" t="s">
        <v>7</v>
      </c>
      <c r="D13" s="7" t="s">
        <v>8</v>
      </c>
      <c r="E13" s="7" t="s">
        <v>9</v>
      </c>
      <c r="F13" s="7" t="s">
        <v>10</v>
      </c>
      <c r="G13" s="7" t="s">
        <v>11</v>
      </c>
      <c r="H13" s="7" t="s">
        <v>12</v>
      </c>
      <c r="I13" s="7" t="s">
        <v>13</v>
      </c>
      <c r="J13" s="7" t="s">
        <v>14</v>
      </c>
      <c r="K13" s="7" t="s">
        <v>15</v>
      </c>
      <c r="L13" s="8" t="s">
        <v>16</v>
      </c>
    </row>
    <row r="14" spans="1:12" x14ac:dyDescent="0.2">
      <c r="A14" s="1" t="s">
        <v>17</v>
      </c>
      <c r="B14" s="9">
        <v>57436</v>
      </c>
      <c r="C14" s="9">
        <v>5607</v>
      </c>
      <c r="D14" s="9">
        <v>11052</v>
      </c>
      <c r="E14" s="9">
        <v>1811</v>
      </c>
      <c r="F14" s="9">
        <v>3274</v>
      </c>
      <c r="G14" s="9">
        <v>2489</v>
      </c>
      <c r="H14" s="9">
        <v>6968</v>
      </c>
      <c r="I14" s="9">
        <v>1541</v>
      </c>
      <c r="J14" s="9">
        <v>3892</v>
      </c>
      <c r="K14" s="9">
        <v>19519</v>
      </c>
      <c r="L14" s="9">
        <v>1283</v>
      </c>
    </row>
    <row r="15" spans="1:12" x14ac:dyDescent="0.2">
      <c r="A15" s="1" t="s">
        <v>111</v>
      </c>
      <c r="B15" s="9">
        <v>432</v>
      </c>
      <c r="C15" s="9">
        <v>0</v>
      </c>
      <c r="D15" s="9">
        <v>0</v>
      </c>
      <c r="E15" s="9">
        <v>0</v>
      </c>
      <c r="F15" s="9">
        <v>342</v>
      </c>
      <c r="G15" s="9">
        <v>36</v>
      </c>
      <c r="H15" s="9">
        <v>0</v>
      </c>
      <c r="I15" s="9">
        <v>0</v>
      </c>
      <c r="J15" s="9">
        <v>0</v>
      </c>
      <c r="K15" s="9">
        <v>54</v>
      </c>
      <c r="L15" s="9">
        <v>0</v>
      </c>
    </row>
    <row r="16" spans="1:12" x14ac:dyDescent="0.2">
      <c r="A16" s="1" t="s">
        <v>112</v>
      </c>
      <c r="B16" s="9">
        <v>24</v>
      </c>
      <c r="C16" s="9">
        <v>0</v>
      </c>
      <c r="D16" s="9">
        <v>0</v>
      </c>
      <c r="E16" s="9">
        <v>0</v>
      </c>
      <c r="F16" s="9">
        <v>24</v>
      </c>
      <c r="G16" s="9">
        <v>0</v>
      </c>
      <c r="H16" s="9">
        <v>0</v>
      </c>
      <c r="I16" s="9">
        <v>0</v>
      </c>
      <c r="J16" s="9">
        <v>0</v>
      </c>
      <c r="K16" s="9">
        <v>0</v>
      </c>
      <c r="L16" s="9">
        <v>0</v>
      </c>
    </row>
    <row r="17" spans="1:12" x14ac:dyDescent="0.2">
      <c r="A17" s="1" t="s">
        <v>113</v>
      </c>
      <c r="B17" s="9">
        <v>492</v>
      </c>
      <c r="C17" s="9">
        <v>0</v>
      </c>
      <c r="D17" s="9">
        <v>0</v>
      </c>
      <c r="E17" s="9">
        <v>438</v>
      </c>
      <c r="F17" s="9">
        <v>24</v>
      </c>
      <c r="G17" s="9">
        <v>0</v>
      </c>
      <c r="H17" s="9">
        <v>0</v>
      </c>
      <c r="I17" s="9">
        <v>0</v>
      </c>
      <c r="J17" s="9">
        <v>6</v>
      </c>
      <c r="K17" s="9">
        <v>0</v>
      </c>
      <c r="L17" s="9">
        <v>24</v>
      </c>
    </row>
    <row r="18" spans="1:12" x14ac:dyDescent="0.2">
      <c r="A18" s="1" t="s">
        <v>114</v>
      </c>
      <c r="B18" s="9">
        <v>168</v>
      </c>
      <c r="C18" s="9">
        <v>0</v>
      </c>
      <c r="D18" s="9">
        <v>0</v>
      </c>
      <c r="E18" s="9">
        <v>0</v>
      </c>
      <c r="F18" s="9">
        <v>168</v>
      </c>
      <c r="G18" s="9">
        <v>0</v>
      </c>
      <c r="H18" s="9">
        <v>0</v>
      </c>
      <c r="I18" s="9">
        <v>0</v>
      </c>
      <c r="J18" s="9">
        <v>0</v>
      </c>
      <c r="K18" s="9">
        <v>0</v>
      </c>
      <c r="L18" s="9">
        <v>0</v>
      </c>
    </row>
    <row r="19" spans="1:12" x14ac:dyDescent="0.2">
      <c r="A19" s="1" t="s">
        <v>115</v>
      </c>
      <c r="B19" s="9">
        <v>522</v>
      </c>
      <c r="C19" s="9">
        <v>0</v>
      </c>
      <c r="D19" s="9">
        <v>0</v>
      </c>
      <c r="E19" s="9">
        <v>522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9">
        <v>0</v>
      </c>
      <c r="L19" s="9">
        <v>0</v>
      </c>
    </row>
    <row r="20" spans="1:12" x14ac:dyDescent="0.2">
      <c r="A20" s="1" t="s">
        <v>116</v>
      </c>
      <c r="B20" s="9">
        <v>6</v>
      </c>
      <c r="C20" s="9">
        <v>0</v>
      </c>
      <c r="D20" s="9">
        <v>6</v>
      </c>
      <c r="E20" s="9">
        <v>0</v>
      </c>
      <c r="F20" s="9">
        <v>0</v>
      </c>
      <c r="G20" s="9">
        <v>0</v>
      </c>
      <c r="H20" s="9">
        <v>0</v>
      </c>
      <c r="I20" s="9">
        <v>0</v>
      </c>
      <c r="J20" s="9">
        <v>0</v>
      </c>
      <c r="K20" s="9">
        <v>0</v>
      </c>
      <c r="L20" s="9">
        <v>0</v>
      </c>
    </row>
    <row r="21" spans="1:12" x14ac:dyDescent="0.2">
      <c r="A21" s="1" t="s">
        <v>117</v>
      </c>
      <c r="B21" s="9">
        <v>516</v>
      </c>
      <c r="C21" s="9">
        <v>0</v>
      </c>
      <c r="D21" s="9">
        <v>0</v>
      </c>
      <c r="E21" s="9">
        <v>6</v>
      </c>
      <c r="F21" s="9">
        <v>18</v>
      </c>
      <c r="G21" s="9">
        <v>486</v>
      </c>
      <c r="H21" s="9">
        <v>0</v>
      </c>
      <c r="I21" s="9">
        <v>0</v>
      </c>
      <c r="J21" s="9">
        <v>0</v>
      </c>
      <c r="K21" s="9">
        <v>6</v>
      </c>
      <c r="L21" s="9">
        <v>0</v>
      </c>
    </row>
    <row r="22" spans="1:12" x14ac:dyDescent="0.2">
      <c r="A22" s="1" t="s">
        <v>118</v>
      </c>
      <c r="B22" s="9">
        <v>324</v>
      </c>
      <c r="C22" s="9">
        <v>0</v>
      </c>
      <c r="D22" s="9">
        <v>324</v>
      </c>
      <c r="E22" s="9">
        <v>0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</row>
    <row r="23" spans="1:12" x14ac:dyDescent="0.2">
      <c r="A23" s="1" t="s">
        <v>119</v>
      </c>
      <c r="B23" s="9">
        <v>2207</v>
      </c>
      <c r="C23" s="9">
        <v>0</v>
      </c>
      <c r="D23" s="9">
        <v>2189</v>
      </c>
      <c r="E23" s="9">
        <v>0</v>
      </c>
      <c r="F23" s="9">
        <v>6</v>
      </c>
      <c r="G23" s="9">
        <v>0</v>
      </c>
      <c r="H23" s="9">
        <v>0</v>
      </c>
      <c r="I23" s="9">
        <v>0</v>
      </c>
      <c r="J23" s="9">
        <v>0</v>
      </c>
      <c r="K23" s="9">
        <v>12</v>
      </c>
      <c r="L23" s="9">
        <v>0</v>
      </c>
    </row>
    <row r="24" spans="1:12" x14ac:dyDescent="0.2">
      <c r="A24" s="1" t="s">
        <v>120</v>
      </c>
      <c r="B24" s="9">
        <v>90</v>
      </c>
      <c r="C24" s="9">
        <v>0</v>
      </c>
      <c r="D24" s="9">
        <v>0</v>
      </c>
      <c r="E24" s="9">
        <v>90</v>
      </c>
      <c r="F24" s="9">
        <v>0</v>
      </c>
      <c r="G24" s="9">
        <v>0</v>
      </c>
      <c r="H24" s="9">
        <v>0</v>
      </c>
      <c r="I24" s="9">
        <v>0</v>
      </c>
      <c r="J24" s="9">
        <v>0</v>
      </c>
      <c r="K24" s="9">
        <v>0</v>
      </c>
      <c r="L24" s="9">
        <v>0</v>
      </c>
    </row>
    <row r="25" spans="1:12" x14ac:dyDescent="0.2">
      <c r="A25" s="1" t="s">
        <v>121</v>
      </c>
      <c r="B25" s="9">
        <v>192</v>
      </c>
      <c r="C25" s="9">
        <v>0</v>
      </c>
      <c r="D25" s="9">
        <v>0</v>
      </c>
      <c r="E25" s="9">
        <v>0</v>
      </c>
      <c r="F25" s="9">
        <v>192</v>
      </c>
      <c r="G25" s="9">
        <v>0</v>
      </c>
      <c r="H25" s="9">
        <v>0</v>
      </c>
      <c r="I25" s="9">
        <v>0</v>
      </c>
      <c r="J25" s="9">
        <v>0</v>
      </c>
      <c r="K25" s="9">
        <v>0</v>
      </c>
      <c r="L25" s="9">
        <v>0</v>
      </c>
    </row>
    <row r="26" spans="1:12" x14ac:dyDescent="0.2">
      <c r="A26" s="1" t="s">
        <v>122</v>
      </c>
      <c r="B26" s="9">
        <v>336</v>
      </c>
      <c r="C26" s="9">
        <v>0</v>
      </c>
      <c r="D26" s="9">
        <v>6</v>
      </c>
      <c r="E26" s="9">
        <v>330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</row>
    <row r="27" spans="1:12" x14ac:dyDescent="0.2">
      <c r="A27" s="1" t="s">
        <v>123</v>
      </c>
      <c r="B27" s="9">
        <v>150</v>
      </c>
      <c r="C27" s="9">
        <v>30</v>
      </c>
      <c r="D27" s="9">
        <v>0</v>
      </c>
      <c r="E27" s="9">
        <v>0</v>
      </c>
      <c r="F27" s="9">
        <v>120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</row>
    <row r="28" spans="1:12" x14ac:dyDescent="0.2">
      <c r="A28" s="1" t="s">
        <v>124</v>
      </c>
      <c r="B28" s="9">
        <v>0</v>
      </c>
      <c r="C28" s="9">
        <v>0</v>
      </c>
      <c r="D28" s="9">
        <v>0</v>
      </c>
      <c r="E28" s="9">
        <v>0</v>
      </c>
      <c r="F28" s="9">
        <v>0</v>
      </c>
      <c r="G28" s="9">
        <v>0</v>
      </c>
      <c r="H28" s="9">
        <v>0</v>
      </c>
      <c r="I28" s="9">
        <v>0</v>
      </c>
      <c r="J28" s="9">
        <v>0</v>
      </c>
      <c r="K28" s="9">
        <v>0</v>
      </c>
      <c r="L28" s="9">
        <v>0</v>
      </c>
    </row>
    <row r="29" spans="1:12" x14ac:dyDescent="0.2">
      <c r="A29" s="1" t="s">
        <v>125</v>
      </c>
      <c r="B29" s="9">
        <v>762</v>
      </c>
      <c r="C29" s="9">
        <v>0</v>
      </c>
      <c r="D29" s="9">
        <v>666</v>
      </c>
      <c r="E29" s="9">
        <v>0</v>
      </c>
      <c r="F29" s="9">
        <v>0</v>
      </c>
      <c r="G29" s="9">
        <v>0</v>
      </c>
      <c r="H29" s="9">
        <v>72</v>
      </c>
      <c r="I29" s="9">
        <v>0</v>
      </c>
      <c r="J29" s="9">
        <v>0</v>
      </c>
      <c r="K29" s="9">
        <v>24</v>
      </c>
      <c r="L29" s="9">
        <v>0</v>
      </c>
    </row>
    <row r="30" spans="1:12" x14ac:dyDescent="0.2">
      <c r="A30" s="1" t="s">
        <v>126</v>
      </c>
      <c r="B30" s="9">
        <v>396</v>
      </c>
      <c r="C30" s="9">
        <v>0</v>
      </c>
      <c r="D30" s="9">
        <v>0</v>
      </c>
      <c r="E30" s="9">
        <v>0</v>
      </c>
      <c r="F30" s="9">
        <v>396</v>
      </c>
      <c r="G30" s="9">
        <v>0</v>
      </c>
      <c r="H30" s="9">
        <v>0</v>
      </c>
      <c r="I30" s="9">
        <v>0</v>
      </c>
      <c r="J30" s="9">
        <v>0</v>
      </c>
      <c r="K30" s="9">
        <v>0</v>
      </c>
      <c r="L30" s="9">
        <v>0</v>
      </c>
    </row>
    <row r="31" spans="1:12" x14ac:dyDescent="0.2">
      <c r="A31" s="1" t="s">
        <v>127</v>
      </c>
      <c r="B31" s="9">
        <v>192</v>
      </c>
      <c r="C31" s="9">
        <v>192</v>
      </c>
      <c r="D31" s="9">
        <v>0</v>
      </c>
      <c r="E31" s="9">
        <v>0</v>
      </c>
      <c r="F31" s="9">
        <v>0</v>
      </c>
      <c r="G31" s="9">
        <v>0</v>
      </c>
      <c r="H31" s="9">
        <v>0</v>
      </c>
      <c r="I31" s="9">
        <v>0</v>
      </c>
      <c r="J31" s="9">
        <v>0</v>
      </c>
      <c r="K31" s="9">
        <v>0</v>
      </c>
      <c r="L31" s="9">
        <v>0</v>
      </c>
    </row>
    <row r="32" spans="1:12" x14ac:dyDescent="0.2">
      <c r="A32" s="1" t="s">
        <v>128</v>
      </c>
      <c r="B32" s="9">
        <v>618</v>
      </c>
      <c r="C32" s="9">
        <v>432</v>
      </c>
      <c r="D32" s="9">
        <v>144</v>
      </c>
      <c r="E32" s="9">
        <v>0</v>
      </c>
      <c r="F32" s="9">
        <v>0</v>
      </c>
      <c r="G32" s="9">
        <v>0</v>
      </c>
      <c r="H32" s="9">
        <v>0</v>
      </c>
      <c r="I32" s="9">
        <v>0</v>
      </c>
      <c r="J32" s="9">
        <v>0</v>
      </c>
      <c r="K32" s="9">
        <v>42</v>
      </c>
      <c r="L32" s="9">
        <v>0</v>
      </c>
    </row>
    <row r="33" spans="1:12" x14ac:dyDescent="0.2">
      <c r="A33" s="1" t="s">
        <v>129</v>
      </c>
      <c r="B33" s="9">
        <v>1643</v>
      </c>
      <c r="C33" s="9">
        <v>12</v>
      </c>
      <c r="D33" s="9">
        <v>1595</v>
      </c>
      <c r="E33" s="9">
        <v>0</v>
      </c>
      <c r="F33" s="9">
        <v>0</v>
      </c>
      <c r="G33" s="9">
        <v>0</v>
      </c>
      <c r="H33" s="9">
        <v>12</v>
      </c>
      <c r="I33" s="9">
        <v>0</v>
      </c>
      <c r="J33" s="9">
        <v>6</v>
      </c>
      <c r="K33" s="9">
        <v>18</v>
      </c>
      <c r="L33" s="9">
        <v>0</v>
      </c>
    </row>
    <row r="34" spans="1:12" x14ac:dyDescent="0.2">
      <c r="A34" s="1" t="s">
        <v>130</v>
      </c>
      <c r="B34" s="9">
        <v>126</v>
      </c>
      <c r="C34" s="9">
        <v>30</v>
      </c>
      <c r="D34" s="9">
        <v>96</v>
      </c>
      <c r="E34" s="9">
        <v>0</v>
      </c>
      <c r="F34" s="9">
        <v>0</v>
      </c>
      <c r="G34" s="9">
        <v>0</v>
      </c>
      <c r="H34" s="9">
        <v>0</v>
      </c>
      <c r="I34" s="9">
        <v>0</v>
      </c>
      <c r="J34" s="9">
        <v>0</v>
      </c>
      <c r="K34" s="9">
        <v>0</v>
      </c>
      <c r="L34" s="9">
        <v>0</v>
      </c>
    </row>
    <row r="35" spans="1:12" x14ac:dyDescent="0.2">
      <c r="A35" s="1" t="s">
        <v>131</v>
      </c>
      <c r="B35" s="9">
        <v>510</v>
      </c>
      <c r="C35" s="9">
        <v>0</v>
      </c>
      <c r="D35" s="9">
        <v>12</v>
      </c>
      <c r="E35" s="9">
        <v>0</v>
      </c>
      <c r="F35" s="9">
        <v>498</v>
      </c>
      <c r="G35" s="9">
        <v>0</v>
      </c>
      <c r="H35" s="9">
        <v>0</v>
      </c>
      <c r="I35" s="9">
        <v>0</v>
      </c>
      <c r="J35" s="9">
        <v>0</v>
      </c>
      <c r="K35" s="9">
        <v>0</v>
      </c>
      <c r="L35" s="9">
        <v>0</v>
      </c>
    </row>
    <row r="36" spans="1:12" x14ac:dyDescent="0.2">
      <c r="A36" s="1" t="s">
        <v>132</v>
      </c>
      <c r="B36" s="9">
        <v>222</v>
      </c>
      <c r="C36" s="9">
        <v>0</v>
      </c>
      <c r="D36" s="9">
        <v>0</v>
      </c>
      <c r="E36" s="9">
        <v>0</v>
      </c>
      <c r="F36" s="9">
        <v>192</v>
      </c>
      <c r="G36" s="9">
        <v>0</v>
      </c>
      <c r="H36" s="9">
        <v>0</v>
      </c>
      <c r="I36" s="9">
        <v>0</v>
      </c>
      <c r="J36" s="9">
        <v>0</v>
      </c>
      <c r="K36" s="9">
        <v>30</v>
      </c>
      <c r="L36" s="9">
        <v>0</v>
      </c>
    </row>
    <row r="37" spans="1:12" x14ac:dyDescent="0.2">
      <c r="A37" s="1" t="s">
        <v>133</v>
      </c>
      <c r="B37" s="9">
        <v>510</v>
      </c>
      <c r="C37" s="9">
        <v>0</v>
      </c>
      <c r="D37" s="9">
        <v>504</v>
      </c>
      <c r="E37" s="9">
        <v>0</v>
      </c>
      <c r="F37" s="9">
        <v>0</v>
      </c>
      <c r="G37" s="9">
        <v>0</v>
      </c>
      <c r="H37" s="9">
        <v>0</v>
      </c>
      <c r="I37" s="9">
        <v>0</v>
      </c>
      <c r="J37" s="9">
        <v>0</v>
      </c>
      <c r="K37" s="9">
        <v>6</v>
      </c>
      <c r="L37" s="9">
        <v>0</v>
      </c>
    </row>
    <row r="38" spans="1:12" x14ac:dyDescent="0.2">
      <c r="A38" s="1" t="s">
        <v>134</v>
      </c>
      <c r="B38" s="9">
        <v>0</v>
      </c>
      <c r="C38" s="9">
        <v>0</v>
      </c>
      <c r="D38" s="9">
        <v>0</v>
      </c>
      <c r="E38" s="9">
        <v>0</v>
      </c>
      <c r="F38" s="9">
        <v>0</v>
      </c>
      <c r="G38" s="9">
        <v>0</v>
      </c>
      <c r="H38" s="9">
        <v>0</v>
      </c>
      <c r="I38" s="9">
        <v>0</v>
      </c>
      <c r="J38" s="9">
        <v>0</v>
      </c>
      <c r="K38" s="9">
        <v>0</v>
      </c>
      <c r="L38" s="9">
        <v>0</v>
      </c>
    </row>
    <row r="39" spans="1:12" x14ac:dyDescent="0.2">
      <c r="A39" s="1" t="s">
        <v>135</v>
      </c>
      <c r="B39" s="9">
        <v>138</v>
      </c>
      <c r="C39" s="9">
        <v>0</v>
      </c>
      <c r="D39" s="9">
        <v>0</v>
      </c>
      <c r="E39" s="9">
        <v>0</v>
      </c>
      <c r="F39" s="9">
        <v>90</v>
      </c>
      <c r="G39" s="9">
        <v>48</v>
      </c>
      <c r="H39" s="9">
        <v>0</v>
      </c>
      <c r="I39" s="9">
        <v>0</v>
      </c>
      <c r="J39" s="9">
        <v>0</v>
      </c>
      <c r="K39" s="9">
        <v>0</v>
      </c>
      <c r="L39" s="9">
        <v>0</v>
      </c>
    </row>
    <row r="40" spans="1:12" x14ac:dyDescent="0.2">
      <c r="A40" s="1" t="s">
        <v>136</v>
      </c>
      <c r="B40" s="9">
        <v>318</v>
      </c>
      <c r="C40" s="9">
        <v>0</v>
      </c>
      <c r="D40" s="9">
        <v>0</v>
      </c>
      <c r="E40" s="9">
        <v>0</v>
      </c>
      <c r="F40" s="9">
        <v>294</v>
      </c>
      <c r="G40" s="9">
        <v>18</v>
      </c>
      <c r="H40" s="9">
        <v>0</v>
      </c>
      <c r="I40" s="9">
        <v>0</v>
      </c>
      <c r="J40" s="9">
        <v>6</v>
      </c>
      <c r="K40" s="9">
        <v>0</v>
      </c>
      <c r="L40" s="9">
        <v>0</v>
      </c>
    </row>
    <row r="41" spans="1:12" x14ac:dyDescent="0.2">
      <c r="A41" s="1" t="s">
        <v>137</v>
      </c>
      <c r="B41" s="9">
        <v>246</v>
      </c>
      <c r="C41" s="9">
        <v>222</v>
      </c>
      <c r="D41" s="9">
        <v>6</v>
      </c>
      <c r="E41" s="9">
        <v>0</v>
      </c>
      <c r="F41" s="9">
        <v>0</v>
      </c>
      <c r="G41" s="9">
        <v>6</v>
      </c>
      <c r="H41" s="9">
        <v>6</v>
      </c>
      <c r="I41" s="9">
        <v>0</v>
      </c>
      <c r="J41" s="9">
        <v>6</v>
      </c>
      <c r="K41" s="9">
        <v>0</v>
      </c>
      <c r="L41" s="9">
        <v>0</v>
      </c>
    </row>
    <row r="42" spans="1:12" x14ac:dyDescent="0.2">
      <c r="A42" s="1" t="s">
        <v>138</v>
      </c>
      <c r="B42" s="9">
        <v>3538</v>
      </c>
      <c r="C42" s="9">
        <v>3388</v>
      </c>
      <c r="D42" s="9">
        <v>6</v>
      </c>
      <c r="E42" s="9">
        <v>0</v>
      </c>
      <c r="F42" s="9">
        <v>0</v>
      </c>
      <c r="G42" s="9">
        <v>0</v>
      </c>
      <c r="H42" s="9">
        <v>0</v>
      </c>
      <c r="I42" s="9">
        <v>0</v>
      </c>
      <c r="J42" s="9">
        <v>24</v>
      </c>
      <c r="K42" s="9">
        <v>120</v>
      </c>
      <c r="L42" s="9">
        <v>0</v>
      </c>
    </row>
    <row r="43" spans="1:12" x14ac:dyDescent="0.2">
      <c r="A43" s="1" t="s">
        <v>139</v>
      </c>
      <c r="B43" s="9">
        <v>84</v>
      </c>
      <c r="C43" s="9">
        <v>0</v>
      </c>
      <c r="D43" s="9">
        <v>0</v>
      </c>
      <c r="E43" s="9">
        <v>0</v>
      </c>
      <c r="F43" s="9">
        <v>0</v>
      </c>
      <c r="G43" s="9">
        <v>84</v>
      </c>
      <c r="H43" s="9">
        <v>0</v>
      </c>
      <c r="I43" s="9">
        <v>0</v>
      </c>
      <c r="J43" s="9">
        <v>0</v>
      </c>
      <c r="K43" s="9">
        <v>0</v>
      </c>
      <c r="L43" s="9">
        <v>0</v>
      </c>
    </row>
    <row r="44" spans="1:12" x14ac:dyDescent="0.2">
      <c r="A44" s="1" t="s">
        <v>140</v>
      </c>
      <c r="B44" s="9">
        <v>186</v>
      </c>
      <c r="C44" s="9">
        <v>0</v>
      </c>
      <c r="D44" s="9">
        <v>0</v>
      </c>
      <c r="E44" s="9">
        <v>0</v>
      </c>
      <c r="F44" s="9">
        <v>180</v>
      </c>
      <c r="G44" s="9">
        <v>6</v>
      </c>
      <c r="H44" s="9">
        <v>0</v>
      </c>
      <c r="I44" s="9">
        <v>0</v>
      </c>
      <c r="J44" s="9">
        <v>0</v>
      </c>
      <c r="K44" s="9">
        <v>0</v>
      </c>
      <c r="L44" s="9">
        <v>0</v>
      </c>
    </row>
    <row r="45" spans="1:12" x14ac:dyDescent="0.2">
      <c r="A45" s="1" t="s">
        <v>141</v>
      </c>
      <c r="B45" s="9">
        <v>3274</v>
      </c>
      <c r="C45" s="9">
        <v>0</v>
      </c>
      <c r="D45" s="9">
        <v>3130</v>
      </c>
      <c r="E45" s="9">
        <v>0</v>
      </c>
      <c r="F45" s="9">
        <v>6</v>
      </c>
      <c r="G45" s="9">
        <v>18</v>
      </c>
      <c r="H45" s="9">
        <v>72</v>
      </c>
      <c r="I45" s="9">
        <v>0</v>
      </c>
      <c r="J45" s="9">
        <v>0</v>
      </c>
      <c r="K45" s="9">
        <v>42</v>
      </c>
      <c r="L45" s="9">
        <v>6</v>
      </c>
    </row>
    <row r="46" spans="1:12" x14ac:dyDescent="0.2">
      <c r="A46" s="1" t="s">
        <v>142</v>
      </c>
      <c r="B46" s="9">
        <v>90</v>
      </c>
      <c r="C46" s="9">
        <v>0</v>
      </c>
      <c r="D46" s="9">
        <v>0</v>
      </c>
      <c r="E46" s="9">
        <v>0</v>
      </c>
      <c r="F46" s="9">
        <v>90</v>
      </c>
      <c r="G46" s="9">
        <v>0</v>
      </c>
      <c r="H46" s="9">
        <v>0</v>
      </c>
      <c r="I46" s="9">
        <v>0</v>
      </c>
      <c r="J46" s="9">
        <v>0</v>
      </c>
      <c r="K46" s="9">
        <v>0</v>
      </c>
      <c r="L46" s="9">
        <v>0</v>
      </c>
    </row>
    <row r="47" spans="1:12" x14ac:dyDescent="0.2">
      <c r="A47" s="1" t="s">
        <v>143</v>
      </c>
      <c r="B47" s="9">
        <v>156</v>
      </c>
      <c r="C47" s="9">
        <v>0</v>
      </c>
      <c r="D47" s="9">
        <v>156</v>
      </c>
      <c r="E47" s="9">
        <v>0</v>
      </c>
      <c r="F47" s="9">
        <v>0</v>
      </c>
      <c r="G47" s="9">
        <v>0</v>
      </c>
      <c r="H47" s="9">
        <v>0</v>
      </c>
      <c r="I47" s="9">
        <v>0</v>
      </c>
      <c r="J47" s="9">
        <v>0</v>
      </c>
      <c r="K47" s="9">
        <v>0</v>
      </c>
      <c r="L47" s="9">
        <v>0</v>
      </c>
    </row>
    <row r="48" spans="1:12" x14ac:dyDescent="0.2">
      <c r="A48" s="1" t="s">
        <v>144</v>
      </c>
      <c r="B48" s="9">
        <v>0</v>
      </c>
      <c r="C48" s="9">
        <v>0</v>
      </c>
      <c r="D48" s="9">
        <v>0</v>
      </c>
      <c r="E48" s="9">
        <v>0</v>
      </c>
      <c r="F48" s="9">
        <v>0</v>
      </c>
      <c r="G48" s="9">
        <v>0</v>
      </c>
      <c r="H48" s="9">
        <v>0</v>
      </c>
      <c r="I48" s="9">
        <v>0</v>
      </c>
      <c r="J48" s="9">
        <v>0</v>
      </c>
      <c r="K48" s="9">
        <v>0</v>
      </c>
      <c r="L48" s="9">
        <v>0</v>
      </c>
    </row>
    <row r="49" spans="1:12" x14ac:dyDescent="0.2">
      <c r="A49" s="1" t="s">
        <v>145</v>
      </c>
      <c r="B49" s="9">
        <v>276</v>
      </c>
      <c r="C49" s="9">
        <v>0</v>
      </c>
      <c r="D49" s="9">
        <v>6</v>
      </c>
      <c r="E49" s="9">
        <v>24</v>
      </c>
      <c r="F49" s="9">
        <v>6</v>
      </c>
      <c r="G49" s="9">
        <v>240</v>
      </c>
      <c r="H49" s="9">
        <v>0</v>
      </c>
      <c r="I49" s="9">
        <v>0</v>
      </c>
      <c r="J49" s="9">
        <v>0</v>
      </c>
      <c r="K49" s="9">
        <v>0</v>
      </c>
      <c r="L49" s="9">
        <v>0</v>
      </c>
    </row>
    <row r="50" spans="1:12" x14ac:dyDescent="0.2">
      <c r="A50" s="1" t="s">
        <v>146</v>
      </c>
      <c r="B50" s="9">
        <v>372</v>
      </c>
      <c r="C50" s="9">
        <v>0</v>
      </c>
      <c r="D50" s="9">
        <v>360</v>
      </c>
      <c r="E50" s="9">
        <v>0</v>
      </c>
      <c r="F50" s="9">
        <v>0</v>
      </c>
      <c r="G50" s="9">
        <v>0</v>
      </c>
      <c r="H50" s="9">
        <v>0</v>
      </c>
      <c r="I50" s="9">
        <v>0</v>
      </c>
      <c r="J50" s="9">
        <v>0</v>
      </c>
      <c r="K50" s="9">
        <v>12</v>
      </c>
      <c r="L50" s="9">
        <v>0</v>
      </c>
    </row>
    <row r="51" spans="1:12" x14ac:dyDescent="0.2">
      <c r="A51" s="1" t="s">
        <v>147</v>
      </c>
      <c r="B51" s="9">
        <v>108</v>
      </c>
      <c r="C51" s="9">
        <v>0</v>
      </c>
      <c r="D51" s="9">
        <v>0</v>
      </c>
      <c r="E51" s="9">
        <v>0</v>
      </c>
      <c r="F51" s="9">
        <v>0</v>
      </c>
      <c r="G51" s="9">
        <v>108</v>
      </c>
      <c r="H51" s="9">
        <v>0</v>
      </c>
      <c r="I51" s="9">
        <v>0</v>
      </c>
      <c r="J51" s="9">
        <v>0</v>
      </c>
      <c r="K51" s="9">
        <v>0</v>
      </c>
      <c r="L51" s="9">
        <v>0</v>
      </c>
    </row>
    <row r="52" spans="1:12" x14ac:dyDescent="0.2">
      <c r="A52" s="1" t="s">
        <v>148</v>
      </c>
      <c r="B52" s="9">
        <v>90</v>
      </c>
      <c r="C52" s="9">
        <v>0</v>
      </c>
      <c r="D52" s="9">
        <v>0</v>
      </c>
      <c r="E52" s="9">
        <v>0</v>
      </c>
      <c r="F52" s="9">
        <v>90</v>
      </c>
      <c r="G52" s="9">
        <v>0</v>
      </c>
      <c r="H52" s="9">
        <v>0</v>
      </c>
      <c r="I52" s="9">
        <v>0</v>
      </c>
      <c r="J52" s="9">
        <v>0</v>
      </c>
      <c r="K52" s="9">
        <v>0</v>
      </c>
      <c r="L52" s="9">
        <v>0</v>
      </c>
    </row>
    <row r="53" spans="1:12" x14ac:dyDescent="0.2">
      <c r="A53" s="1" t="s">
        <v>149</v>
      </c>
      <c r="B53" s="9">
        <v>528</v>
      </c>
      <c r="C53" s="9">
        <v>0</v>
      </c>
      <c r="D53" s="9">
        <v>0</v>
      </c>
      <c r="E53" s="9">
        <v>6</v>
      </c>
      <c r="F53" s="9">
        <v>0</v>
      </c>
      <c r="G53" s="9">
        <v>504</v>
      </c>
      <c r="H53" s="9">
        <v>0</v>
      </c>
      <c r="I53" s="9">
        <v>0</v>
      </c>
      <c r="J53" s="9">
        <v>0</v>
      </c>
      <c r="K53" s="9">
        <v>18</v>
      </c>
      <c r="L53" s="9">
        <v>0</v>
      </c>
    </row>
    <row r="54" spans="1:12" x14ac:dyDescent="0.2">
      <c r="A54" s="1" t="s">
        <v>150</v>
      </c>
      <c r="B54" s="9">
        <v>384</v>
      </c>
      <c r="C54" s="9">
        <v>0</v>
      </c>
      <c r="D54" s="9">
        <v>0</v>
      </c>
      <c r="E54" s="9">
        <v>0</v>
      </c>
      <c r="F54" s="9">
        <v>0</v>
      </c>
      <c r="G54" s="9">
        <v>0</v>
      </c>
      <c r="H54" s="9">
        <v>0</v>
      </c>
      <c r="I54" s="9">
        <v>384</v>
      </c>
      <c r="J54" s="9">
        <v>0</v>
      </c>
      <c r="K54" s="9">
        <v>0</v>
      </c>
      <c r="L54" s="9">
        <v>0</v>
      </c>
    </row>
    <row r="55" spans="1:12" x14ac:dyDescent="0.2">
      <c r="A55" s="1" t="s">
        <v>151</v>
      </c>
      <c r="B55" s="9">
        <v>0</v>
      </c>
      <c r="C55" s="9">
        <v>0</v>
      </c>
      <c r="D55" s="9">
        <v>0</v>
      </c>
      <c r="E55" s="9">
        <v>0</v>
      </c>
      <c r="F55" s="9">
        <v>0</v>
      </c>
      <c r="G55" s="9">
        <v>0</v>
      </c>
      <c r="H55" s="9">
        <v>0</v>
      </c>
      <c r="I55" s="9">
        <v>0</v>
      </c>
      <c r="J55" s="9">
        <v>0</v>
      </c>
      <c r="K55" s="9">
        <v>0</v>
      </c>
      <c r="L55" s="9">
        <v>0</v>
      </c>
    </row>
    <row r="56" spans="1:12" x14ac:dyDescent="0.2">
      <c r="A56" s="1" t="s">
        <v>152</v>
      </c>
      <c r="B56" s="9">
        <v>138</v>
      </c>
      <c r="C56" s="9">
        <v>0</v>
      </c>
      <c r="D56" s="9">
        <v>0</v>
      </c>
      <c r="E56" s="9">
        <v>0</v>
      </c>
      <c r="F56" s="9">
        <v>0</v>
      </c>
      <c r="G56" s="9">
        <v>12</v>
      </c>
      <c r="H56" s="9">
        <v>126</v>
      </c>
      <c r="I56" s="9">
        <v>0</v>
      </c>
      <c r="J56" s="9">
        <v>0</v>
      </c>
      <c r="K56" s="9">
        <v>0</v>
      </c>
      <c r="L56" s="9">
        <v>0</v>
      </c>
    </row>
    <row r="57" spans="1:12" x14ac:dyDescent="0.2">
      <c r="A57" s="1" t="s">
        <v>153</v>
      </c>
      <c r="B57" s="9">
        <v>36</v>
      </c>
      <c r="C57" s="9">
        <v>0</v>
      </c>
      <c r="D57" s="9">
        <v>0</v>
      </c>
      <c r="E57" s="9">
        <v>0</v>
      </c>
      <c r="F57" s="9">
        <v>0</v>
      </c>
      <c r="G57" s="9">
        <v>0</v>
      </c>
      <c r="H57" s="9">
        <v>36</v>
      </c>
      <c r="I57" s="9">
        <v>0</v>
      </c>
      <c r="J57" s="9">
        <v>0</v>
      </c>
      <c r="K57" s="9">
        <v>0</v>
      </c>
      <c r="L57" s="9">
        <v>0</v>
      </c>
    </row>
    <row r="58" spans="1:12" x14ac:dyDescent="0.2">
      <c r="A58" s="1" t="s">
        <v>154</v>
      </c>
      <c r="B58" s="9">
        <v>288</v>
      </c>
      <c r="C58" s="9">
        <v>12</v>
      </c>
      <c r="D58" s="9">
        <v>0</v>
      </c>
      <c r="E58" s="9">
        <v>0</v>
      </c>
      <c r="F58" s="9">
        <v>0</v>
      </c>
      <c r="G58" s="9">
        <v>270</v>
      </c>
      <c r="H58" s="9">
        <v>0</v>
      </c>
      <c r="I58" s="9">
        <v>6</v>
      </c>
      <c r="J58" s="9">
        <v>0</v>
      </c>
      <c r="K58" s="9">
        <v>0</v>
      </c>
      <c r="L58" s="9">
        <v>0</v>
      </c>
    </row>
    <row r="59" spans="1:12" x14ac:dyDescent="0.2">
      <c r="A59" s="1" t="s">
        <v>155</v>
      </c>
      <c r="B59" s="9">
        <v>96</v>
      </c>
      <c r="C59" s="9">
        <v>0</v>
      </c>
      <c r="D59" s="9">
        <v>0</v>
      </c>
      <c r="E59" s="9">
        <v>0</v>
      </c>
      <c r="F59" s="9">
        <v>0</v>
      </c>
      <c r="G59" s="9">
        <v>0</v>
      </c>
      <c r="H59" s="9">
        <v>96</v>
      </c>
      <c r="I59" s="9">
        <v>0</v>
      </c>
      <c r="J59" s="9">
        <v>0</v>
      </c>
      <c r="K59" s="9">
        <v>0</v>
      </c>
      <c r="L59" s="9">
        <v>0</v>
      </c>
    </row>
    <row r="60" spans="1:12" x14ac:dyDescent="0.2">
      <c r="A60" s="1" t="s">
        <v>156</v>
      </c>
      <c r="B60" s="9">
        <v>228</v>
      </c>
      <c r="C60" s="9">
        <v>0</v>
      </c>
      <c r="D60" s="9">
        <v>0</v>
      </c>
      <c r="E60" s="9">
        <v>0</v>
      </c>
      <c r="F60" s="9">
        <v>0</v>
      </c>
      <c r="G60" s="9">
        <v>0</v>
      </c>
      <c r="H60" s="9">
        <v>222</v>
      </c>
      <c r="I60" s="9">
        <v>0</v>
      </c>
      <c r="J60" s="9">
        <v>6</v>
      </c>
      <c r="K60" s="9">
        <v>0</v>
      </c>
      <c r="L60" s="9">
        <v>0</v>
      </c>
    </row>
    <row r="61" spans="1:12" x14ac:dyDescent="0.2">
      <c r="A61" s="1" t="s">
        <v>157</v>
      </c>
      <c r="B61" s="9">
        <v>594</v>
      </c>
      <c r="C61" s="9">
        <v>0</v>
      </c>
      <c r="D61" s="9">
        <v>0</v>
      </c>
      <c r="E61" s="9">
        <v>0</v>
      </c>
      <c r="F61" s="9">
        <v>0</v>
      </c>
      <c r="G61" s="9">
        <v>0</v>
      </c>
      <c r="H61" s="9">
        <v>0</v>
      </c>
      <c r="I61" s="9">
        <v>534</v>
      </c>
      <c r="J61" s="9">
        <v>42</v>
      </c>
      <c r="K61" s="9">
        <v>18</v>
      </c>
      <c r="L61" s="9">
        <v>0</v>
      </c>
    </row>
    <row r="62" spans="1:12" x14ac:dyDescent="0.2">
      <c r="A62" s="1" t="s">
        <v>158</v>
      </c>
      <c r="B62" s="9">
        <v>210</v>
      </c>
      <c r="C62" s="9">
        <v>0</v>
      </c>
      <c r="D62" s="9">
        <v>0</v>
      </c>
      <c r="E62" s="9">
        <v>0</v>
      </c>
      <c r="F62" s="9">
        <v>0</v>
      </c>
      <c r="G62" s="9">
        <v>0</v>
      </c>
      <c r="H62" s="9">
        <v>210</v>
      </c>
      <c r="I62" s="9">
        <v>0</v>
      </c>
      <c r="J62" s="9">
        <v>0</v>
      </c>
      <c r="K62" s="9">
        <v>0</v>
      </c>
      <c r="L62" s="9">
        <v>0</v>
      </c>
    </row>
    <row r="63" spans="1:12" x14ac:dyDescent="0.2">
      <c r="A63" s="1" t="s">
        <v>159</v>
      </c>
      <c r="B63" s="9">
        <v>300</v>
      </c>
      <c r="C63" s="9">
        <v>0</v>
      </c>
      <c r="D63" s="9">
        <v>0</v>
      </c>
      <c r="E63" s="9">
        <v>0</v>
      </c>
      <c r="F63" s="9">
        <v>0</v>
      </c>
      <c r="G63" s="9">
        <v>0</v>
      </c>
      <c r="H63" s="9">
        <v>264</v>
      </c>
      <c r="I63" s="9">
        <v>0</v>
      </c>
      <c r="J63" s="9">
        <v>36</v>
      </c>
      <c r="K63" s="9">
        <v>0</v>
      </c>
      <c r="L63" s="9">
        <v>0</v>
      </c>
    </row>
    <row r="64" spans="1:12" x14ac:dyDescent="0.2">
      <c r="A64" s="1" t="s">
        <v>160</v>
      </c>
      <c r="B64" s="9">
        <v>108</v>
      </c>
      <c r="C64" s="9">
        <v>0</v>
      </c>
      <c r="D64" s="9">
        <v>0</v>
      </c>
      <c r="E64" s="9">
        <v>0</v>
      </c>
      <c r="F64" s="9">
        <v>0</v>
      </c>
      <c r="G64" s="9">
        <v>0</v>
      </c>
      <c r="H64" s="9">
        <v>108</v>
      </c>
      <c r="I64" s="9">
        <v>0</v>
      </c>
      <c r="J64" s="9">
        <v>0</v>
      </c>
      <c r="K64" s="9">
        <v>0</v>
      </c>
      <c r="L64" s="9">
        <v>0</v>
      </c>
    </row>
    <row r="65" spans="1:12" x14ac:dyDescent="0.2">
      <c r="A65" s="1" t="s">
        <v>161</v>
      </c>
      <c r="B65" s="9">
        <v>96</v>
      </c>
      <c r="C65" s="9">
        <v>0</v>
      </c>
      <c r="D65" s="9">
        <v>0</v>
      </c>
      <c r="E65" s="9">
        <v>0</v>
      </c>
      <c r="F65" s="9">
        <v>0</v>
      </c>
      <c r="G65" s="9">
        <v>0</v>
      </c>
      <c r="H65" s="9">
        <v>90</v>
      </c>
      <c r="I65" s="9">
        <v>0</v>
      </c>
      <c r="J65" s="9">
        <v>0</v>
      </c>
      <c r="K65" s="9">
        <v>6</v>
      </c>
      <c r="L65" s="9">
        <v>0</v>
      </c>
    </row>
    <row r="66" spans="1:12" x14ac:dyDescent="0.2">
      <c r="A66" s="1" t="s">
        <v>162</v>
      </c>
      <c r="B66" s="9">
        <v>1625</v>
      </c>
      <c r="C66" s="9">
        <v>24</v>
      </c>
      <c r="D66" s="9">
        <v>0</v>
      </c>
      <c r="E66" s="9">
        <v>0</v>
      </c>
      <c r="F66" s="9">
        <v>0</v>
      </c>
      <c r="G66" s="9">
        <v>0</v>
      </c>
      <c r="H66" s="9">
        <v>0</v>
      </c>
      <c r="I66" s="9">
        <v>0</v>
      </c>
      <c r="J66" s="9">
        <v>90</v>
      </c>
      <c r="K66" s="9">
        <v>1511</v>
      </c>
      <c r="L66" s="9">
        <v>0</v>
      </c>
    </row>
    <row r="67" spans="1:12" x14ac:dyDescent="0.2">
      <c r="A67" s="1" t="s">
        <v>163</v>
      </c>
      <c r="B67" s="9">
        <v>426</v>
      </c>
      <c r="C67" s="9">
        <v>0</v>
      </c>
      <c r="D67" s="9">
        <v>0</v>
      </c>
      <c r="E67" s="9">
        <v>0</v>
      </c>
      <c r="F67" s="9">
        <v>0</v>
      </c>
      <c r="G67" s="9">
        <v>0</v>
      </c>
      <c r="H67" s="9">
        <v>0</v>
      </c>
      <c r="I67" s="9">
        <v>0</v>
      </c>
      <c r="J67" s="9">
        <v>336</v>
      </c>
      <c r="K67" s="9">
        <v>90</v>
      </c>
      <c r="L67" s="9">
        <v>0</v>
      </c>
    </row>
    <row r="68" spans="1:12" x14ac:dyDescent="0.2">
      <c r="A68" s="1" t="s">
        <v>164</v>
      </c>
      <c r="B68" s="9">
        <v>2693</v>
      </c>
      <c r="C68" s="9">
        <v>6</v>
      </c>
      <c r="D68" s="9">
        <v>0</v>
      </c>
      <c r="E68" s="9">
        <v>0</v>
      </c>
      <c r="F68" s="9">
        <v>0</v>
      </c>
      <c r="G68" s="9">
        <v>0</v>
      </c>
      <c r="H68" s="9">
        <v>66</v>
      </c>
      <c r="I68" s="9">
        <v>0</v>
      </c>
      <c r="J68" s="9">
        <v>18</v>
      </c>
      <c r="K68" s="9">
        <v>2603</v>
      </c>
      <c r="L68" s="9">
        <v>0</v>
      </c>
    </row>
    <row r="69" spans="1:12" x14ac:dyDescent="0.2">
      <c r="A69" s="1" t="s">
        <v>7</v>
      </c>
      <c r="B69" s="9">
        <v>0</v>
      </c>
      <c r="C69" s="9">
        <v>0</v>
      </c>
      <c r="D69" s="9">
        <v>0</v>
      </c>
      <c r="E69" s="9">
        <v>0</v>
      </c>
      <c r="F69" s="9">
        <v>0</v>
      </c>
      <c r="G69" s="9">
        <v>0</v>
      </c>
      <c r="H69" s="9">
        <v>0</v>
      </c>
      <c r="I69" s="9">
        <v>0</v>
      </c>
      <c r="J69" s="9">
        <v>0</v>
      </c>
      <c r="K69" s="9">
        <v>0</v>
      </c>
      <c r="L69" s="9">
        <v>0</v>
      </c>
    </row>
    <row r="70" spans="1:12" x14ac:dyDescent="0.2">
      <c r="A70" s="1" t="s">
        <v>165</v>
      </c>
      <c r="B70" s="9">
        <v>3478</v>
      </c>
      <c r="C70" s="9">
        <v>42</v>
      </c>
      <c r="D70" s="9">
        <v>30</v>
      </c>
      <c r="E70" s="9">
        <v>12</v>
      </c>
      <c r="F70" s="9">
        <v>0</v>
      </c>
      <c r="G70" s="9">
        <v>0</v>
      </c>
      <c r="H70" s="9">
        <v>3250</v>
      </c>
      <c r="I70" s="9">
        <v>18</v>
      </c>
      <c r="J70" s="9">
        <v>24</v>
      </c>
      <c r="K70" s="9">
        <v>102</v>
      </c>
      <c r="L70" s="9">
        <v>0</v>
      </c>
    </row>
    <row r="71" spans="1:12" x14ac:dyDescent="0.2">
      <c r="A71" s="1" t="s">
        <v>166</v>
      </c>
      <c r="B71" s="9">
        <v>929</v>
      </c>
      <c r="C71" s="9">
        <v>60</v>
      </c>
      <c r="D71" s="9">
        <v>0</v>
      </c>
      <c r="E71" s="9">
        <v>0</v>
      </c>
      <c r="F71" s="9">
        <v>0</v>
      </c>
      <c r="G71" s="9">
        <v>6</v>
      </c>
      <c r="H71" s="9">
        <v>0</v>
      </c>
      <c r="I71" s="9">
        <v>0</v>
      </c>
      <c r="J71" s="9">
        <v>36</v>
      </c>
      <c r="K71" s="9">
        <v>828</v>
      </c>
      <c r="L71" s="9">
        <v>0</v>
      </c>
    </row>
    <row r="72" spans="1:12" x14ac:dyDescent="0.2">
      <c r="A72" s="1" t="s">
        <v>167</v>
      </c>
      <c r="B72" s="9">
        <v>846</v>
      </c>
      <c r="C72" s="9">
        <v>12</v>
      </c>
      <c r="D72" s="9">
        <v>0</v>
      </c>
      <c r="E72" s="9">
        <v>0</v>
      </c>
      <c r="F72" s="9">
        <v>0</v>
      </c>
      <c r="G72" s="9">
        <v>0</v>
      </c>
      <c r="H72" s="9">
        <v>24</v>
      </c>
      <c r="I72" s="9">
        <v>198</v>
      </c>
      <c r="J72" s="9">
        <v>552</v>
      </c>
      <c r="K72" s="9">
        <v>60</v>
      </c>
      <c r="L72" s="9">
        <v>0</v>
      </c>
    </row>
    <row r="73" spans="1:12" x14ac:dyDescent="0.2">
      <c r="A73" s="1" t="s">
        <v>168</v>
      </c>
      <c r="B73" s="9">
        <v>0</v>
      </c>
      <c r="C73" s="9">
        <v>0</v>
      </c>
      <c r="D73" s="9">
        <v>0</v>
      </c>
      <c r="E73" s="9">
        <v>0</v>
      </c>
      <c r="F73" s="9">
        <v>0</v>
      </c>
      <c r="G73" s="9">
        <v>0</v>
      </c>
      <c r="H73" s="9">
        <v>0</v>
      </c>
      <c r="I73" s="9">
        <v>0</v>
      </c>
      <c r="J73" s="9">
        <v>0</v>
      </c>
      <c r="K73" s="9">
        <v>0</v>
      </c>
      <c r="L73" s="9">
        <v>0</v>
      </c>
    </row>
    <row r="74" spans="1:12" x14ac:dyDescent="0.2">
      <c r="A74" s="1" t="s">
        <v>169</v>
      </c>
      <c r="B74" s="9">
        <v>1133</v>
      </c>
      <c r="C74" s="9">
        <v>0</v>
      </c>
      <c r="D74" s="9">
        <v>18</v>
      </c>
      <c r="E74" s="9">
        <v>0</v>
      </c>
      <c r="F74" s="9">
        <v>0</v>
      </c>
      <c r="G74" s="9">
        <v>0</v>
      </c>
      <c r="H74" s="9">
        <v>12</v>
      </c>
      <c r="I74" s="9">
        <v>0</v>
      </c>
      <c r="J74" s="9">
        <v>18</v>
      </c>
      <c r="K74" s="9">
        <v>1085</v>
      </c>
      <c r="L74" s="9">
        <v>0</v>
      </c>
    </row>
    <row r="75" spans="1:12" x14ac:dyDescent="0.2">
      <c r="A75" s="1" t="s">
        <v>170</v>
      </c>
      <c r="B75" s="9">
        <v>606</v>
      </c>
      <c r="C75" s="9">
        <v>0</v>
      </c>
      <c r="D75" s="9">
        <v>0</v>
      </c>
      <c r="E75" s="9">
        <v>0</v>
      </c>
      <c r="F75" s="9">
        <v>0</v>
      </c>
      <c r="G75" s="9">
        <v>0</v>
      </c>
      <c r="H75" s="9">
        <v>12</v>
      </c>
      <c r="I75" s="9">
        <v>0</v>
      </c>
      <c r="J75" s="9">
        <v>0</v>
      </c>
      <c r="K75" s="9">
        <v>594</v>
      </c>
      <c r="L75" s="9">
        <v>0</v>
      </c>
    </row>
    <row r="76" spans="1:12" x14ac:dyDescent="0.2">
      <c r="A76" s="1" t="s">
        <v>171</v>
      </c>
      <c r="B76" s="9">
        <v>144</v>
      </c>
      <c r="C76" s="9">
        <v>0</v>
      </c>
      <c r="D76" s="9">
        <v>0</v>
      </c>
      <c r="E76" s="9">
        <v>0</v>
      </c>
      <c r="F76" s="9">
        <v>0</v>
      </c>
      <c r="G76" s="9">
        <v>0</v>
      </c>
      <c r="H76" s="9">
        <v>144</v>
      </c>
      <c r="I76" s="9">
        <v>0</v>
      </c>
      <c r="J76" s="9">
        <v>0</v>
      </c>
      <c r="K76" s="9">
        <v>0</v>
      </c>
      <c r="L76" s="9">
        <v>0</v>
      </c>
    </row>
    <row r="77" spans="1:12" x14ac:dyDescent="0.2">
      <c r="A77" s="1" t="s">
        <v>172</v>
      </c>
      <c r="B77" s="9">
        <v>2189</v>
      </c>
      <c r="C77" s="9">
        <v>0</v>
      </c>
      <c r="D77" s="9">
        <v>0</v>
      </c>
      <c r="E77" s="9">
        <v>0</v>
      </c>
      <c r="F77" s="9">
        <v>0</v>
      </c>
      <c r="G77" s="9">
        <v>0</v>
      </c>
      <c r="H77" s="9">
        <v>6</v>
      </c>
      <c r="I77" s="9">
        <v>0</v>
      </c>
      <c r="J77" s="9">
        <v>0</v>
      </c>
      <c r="K77" s="9">
        <v>2183</v>
      </c>
      <c r="L77" s="9">
        <v>0</v>
      </c>
    </row>
    <row r="78" spans="1:12" x14ac:dyDescent="0.2">
      <c r="A78" s="1" t="s">
        <v>173</v>
      </c>
      <c r="B78" s="9">
        <v>312</v>
      </c>
      <c r="C78" s="9">
        <v>12</v>
      </c>
      <c r="D78" s="9">
        <v>0</v>
      </c>
      <c r="E78" s="9">
        <v>0</v>
      </c>
      <c r="F78" s="9">
        <v>0</v>
      </c>
      <c r="G78" s="9">
        <v>0</v>
      </c>
      <c r="H78" s="9">
        <v>300</v>
      </c>
      <c r="I78" s="9">
        <v>0</v>
      </c>
      <c r="J78" s="9">
        <v>0</v>
      </c>
      <c r="K78" s="9">
        <v>0</v>
      </c>
      <c r="L78" s="9">
        <v>0</v>
      </c>
    </row>
    <row r="79" spans="1:12" x14ac:dyDescent="0.2">
      <c r="A79" s="1" t="s">
        <v>174</v>
      </c>
      <c r="B79" s="9">
        <v>252</v>
      </c>
      <c r="C79" s="9">
        <v>0</v>
      </c>
      <c r="D79" s="9">
        <v>0</v>
      </c>
      <c r="E79" s="9">
        <v>0</v>
      </c>
      <c r="F79" s="9">
        <v>0</v>
      </c>
      <c r="G79" s="9">
        <v>0</v>
      </c>
      <c r="H79" s="9">
        <v>252</v>
      </c>
      <c r="I79" s="9">
        <v>0</v>
      </c>
      <c r="J79" s="9">
        <v>0</v>
      </c>
      <c r="K79" s="9">
        <v>0</v>
      </c>
      <c r="L79" s="9">
        <v>0</v>
      </c>
    </row>
    <row r="80" spans="1:12" x14ac:dyDescent="0.2">
      <c r="A80" s="1" t="s">
        <v>175</v>
      </c>
      <c r="B80" s="9">
        <v>5325</v>
      </c>
      <c r="C80" s="9">
        <v>66</v>
      </c>
      <c r="D80" s="9">
        <v>30</v>
      </c>
      <c r="E80" s="9">
        <v>0</v>
      </c>
      <c r="F80" s="9">
        <v>36</v>
      </c>
      <c r="G80" s="9">
        <v>0</v>
      </c>
      <c r="H80" s="9">
        <v>12</v>
      </c>
      <c r="I80" s="9">
        <v>0</v>
      </c>
      <c r="J80" s="9">
        <v>6</v>
      </c>
      <c r="K80" s="9">
        <v>5175</v>
      </c>
      <c r="L80" s="9">
        <v>0</v>
      </c>
    </row>
    <row r="81" spans="1:12" x14ac:dyDescent="0.2">
      <c r="A81" s="1" t="s">
        <v>176</v>
      </c>
      <c r="B81" s="9">
        <v>618</v>
      </c>
      <c r="C81" s="9">
        <v>0</v>
      </c>
      <c r="D81" s="9">
        <v>0</v>
      </c>
      <c r="E81" s="9">
        <v>0</v>
      </c>
      <c r="F81" s="9">
        <v>0</v>
      </c>
      <c r="G81" s="9">
        <v>0</v>
      </c>
      <c r="H81" s="9">
        <v>0</v>
      </c>
      <c r="I81" s="9">
        <v>0</v>
      </c>
      <c r="J81" s="9">
        <v>618</v>
      </c>
      <c r="K81" s="9">
        <v>0</v>
      </c>
      <c r="L81" s="9">
        <v>0</v>
      </c>
    </row>
    <row r="82" spans="1:12" x14ac:dyDescent="0.2">
      <c r="A82" s="1" t="s">
        <v>177</v>
      </c>
      <c r="B82" s="9">
        <v>84</v>
      </c>
      <c r="C82" s="9">
        <v>0</v>
      </c>
      <c r="D82" s="9">
        <v>0</v>
      </c>
      <c r="E82" s="9">
        <v>0</v>
      </c>
      <c r="F82" s="9">
        <v>0</v>
      </c>
      <c r="G82" s="9">
        <v>0</v>
      </c>
      <c r="H82" s="9">
        <v>84</v>
      </c>
      <c r="I82" s="9">
        <v>0</v>
      </c>
      <c r="J82" s="9">
        <v>0</v>
      </c>
      <c r="K82" s="9">
        <v>0</v>
      </c>
      <c r="L82" s="9">
        <v>0</v>
      </c>
    </row>
    <row r="83" spans="1:12" x14ac:dyDescent="0.2">
      <c r="A83" s="1" t="s">
        <v>178</v>
      </c>
      <c r="B83" s="9">
        <v>1307</v>
      </c>
      <c r="C83" s="9">
        <v>36</v>
      </c>
      <c r="D83" s="9">
        <v>30</v>
      </c>
      <c r="E83" s="9">
        <v>0</v>
      </c>
      <c r="F83" s="9">
        <v>0</v>
      </c>
      <c r="G83" s="9">
        <v>0</v>
      </c>
      <c r="H83" s="9">
        <v>48</v>
      </c>
      <c r="I83" s="9">
        <v>0</v>
      </c>
      <c r="J83" s="9">
        <v>1193</v>
      </c>
      <c r="K83" s="9">
        <v>0</v>
      </c>
      <c r="L83" s="9">
        <v>0</v>
      </c>
    </row>
    <row r="84" spans="1:12" x14ac:dyDescent="0.2">
      <c r="A84" s="1" t="s">
        <v>179</v>
      </c>
      <c r="B84" s="9">
        <v>1733</v>
      </c>
      <c r="C84" s="9">
        <v>18</v>
      </c>
      <c r="D84" s="9">
        <v>0</v>
      </c>
      <c r="E84" s="9">
        <v>0</v>
      </c>
      <c r="F84" s="9">
        <v>0</v>
      </c>
      <c r="G84" s="9">
        <v>0</v>
      </c>
      <c r="H84" s="9">
        <v>0</v>
      </c>
      <c r="I84" s="9">
        <v>0</v>
      </c>
      <c r="J84" s="9">
        <v>144</v>
      </c>
      <c r="K84" s="9">
        <v>1571</v>
      </c>
      <c r="L84" s="9">
        <v>0</v>
      </c>
    </row>
    <row r="85" spans="1:12" x14ac:dyDescent="0.2">
      <c r="A85" s="1" t="s">
        <v>180</v>
      </c>
      <c r="B85" s="9">
        <v>174</v>
      </c>
      <c r="C85" s="9">
        <v>0</v>
      </c>
      <c r="D85" s="9">
        <v>0</v>
      </c>
      <c r="E85" s="9">
        <v>0</v>
      </c>
      <c r="F85" s="9">
        <v>0</v>
      </c>
      <c r="G85" s="9">
        <v>0</v>
      </c>
      <c r="H85" s="9">
        <v>144</v>
      </c>
      <c r="I85" s="9">
        <v>0</v>
      </c>
      <c r="J85" s="9">
        <v>12</v>
      </c>
      <c r="K85" s="9">
        <v>18</v>
      </c>
      <c r="L85" s="9">
        <v>0</v>
      </c>
    </row>
    <row r="86" spans="1:12" x14ac:dyDescent="0.2">
      <c r="A86" s="1" t="s">
        <v>181</v>
      </c>
      <c r="B86" s="9">
        <v>48</v>
      </c>
      <c r="C86" s="9">
        <v>0</v>
      </c>
      <c r="D86" s="9">
        <v>0</v>
      </c>
      <c r="E86" s="9">
        <v>0</v>
      </c>
      <c r="F86" s="9">
        <v>0</v>
      </c>
      <c r="G86" s="9">
        <v>0</v>
      </c>
      <c r="H86" s="9">
        <v>0</v>
      </c>
      <c r="I86" s="9">
        <v>0</v>
      </c>
      <c r="J86" s="9">
        <v>0</v>
      </c>
      <c r="K86" s="9">
        <v>48</v>
      </c>
      <c r="L86" s="9">
        <v>0</v>
      </c>
    </row>
    <row r="87" spans="1:12" x14ac:dyDescent="0.2">
      <c r="A87" s="1" t="s">
        <v>182</v>
      </c>
      <c r="B87" s="9">
        <v>30</v>
      </c>
      <c r="C87" s="9">
        <v>0</v>
      </c>
      <c r="D87" s="9">
        <v>0</v>
      </c>
      <c r="E87" s="9">
        <v>0</v>
      </c>
      <c r="F87" s="9">
        <v>0</v>
      </c>
      <c r="G87" s="9">
        <v>0</v>
      </c>
      <c r="H87" s="9">
        <v>0</v>
      </c>
      <c r="I87" s="9">
        <v>0</v>
      </c>
      <c r="J87" s="9">
        <v>0</v>
      </c>
      <c r="K87" s="9">
        <v>0</v>
      </c>
      <c r="L87" s="9">
        <v>30</v>
      </c>
    </row>
    <row r="88" spans="1:12" x14ac:dyDescent="0.2">
      <c r="A88" s="1" t="s">
        <v>183</v>
      </c>
      <c r="B88" s="9">
        <v>6</v>
      </c>
      <c r="C88" s="9">
        <v>0</v>
      </c>
      <c r="D88" s="9">
        <v>0</v>
      </c>
      <c r="E88" s="9">
        <v>0</v>
      </c>
      <c r="F88" s="9">
        <v>0</v>
      </c>
      <c r="G88" s="9">
        <v>0</v>
      </c>
      <c r="H88" s="9">
        <v>0</v>
      </c>
      <c r="I88" s="9">
        <v>0</v>
      </c>
      <c r="J88" s="9">
        <v>0</v>
      </c>
      <c r="K88" s="9">
        <v>6</v>
      </c>
      <c r="L88" s="9">
        <v>0</v>
      </c>
    </row>
    <row r="89" spans="1:12" x14ac:dyDescent="0.2">
      <c r="A89" s="1" t="s">
        <v>184</v>
      </c>
      <c r="B89" s="9">
        <v>36</v>
      </c>
      <c r="C89" s="9">
        <v>0</v>
      </c>
      <c r="D89" s="9">
        <v>0</v>
      </c>
      <c r="E89" s="9">
        <v>0</v>
      </c>
      <c r="F89" s="9">
        <v>6</v>
      </c>
      <c r="G89" s="9">
        <v>0</v>
      </c>
      <c r="H89" s="9">
        <v>0</v>
      </c>
      <c r="I89" s="9">
        <v>0</v>
      </c>
      <c r="J89" s="9">
        <v>0</v>
      </c>
      <c r="K89" s="9">
        <v>30</v>
      </c>
      <c r="L89" s="9">
        <v>0</v>
      </c>
    </row>
    <row r="90" spans="1:12" x14ac:dyDescent="0.2">
      <c r="A90" s="1" t="s">
        <v>185</v>
      </c>
      <c r="B90" s="9">
        <v>60</v>
      </c>
      <c r="C90" s="9">
        <v>0</v>
      </c>
      <c r="D90" s="9">
        <v>48</v>
      </c>
      <c r="E90" s="9">
        <v>0</v>
      </c>
      <c r="F90" s="9">
        <v>0</v>
      </c>
      <c r="G90" s="9">
        <v>6</v>
      </c>
      <c r="H90" s="9">
        <v>0</v>
      </c>
      <c r="I90" s="9">
        <v>0</v>
      </c>
      <c r="J90" s="9">
        <v>0</v>
      </c>
      <c r="K90" s="9">
        <v>6</v>
      </c>
      <c r="L90" s="9">
        <v>0</v>
      </c>
    </row>
    <row r="91" spans="1:12" x14ac:dyDescent="0.2">
      <c r="A91" s="1" t="s">
        <v>186</v>
      </c>
      <c r="B91" s="9">
        <v>126</v>
      </c>
      <c r="C91" s="9">
        <v>0</v>
      </c>
      <c r="D91" s="9">
        <v>0</v>
      </c>
      <c r="E91" s="9">
        <v>0</v>
      </c>
      <c r="F91" s="9">
        <v>0</v>
      </c>
      <c r="G91" s="9">
        <v>0</v>
      </c>
      <c r="H91" s="9">
        <v>0</v>
      </c>
      <c r="I91" s="9">
        <v>0</v>
      </c>
      <c r="J91" s="9">
        <v>0</v>
      </c>
      <c r="K91" s="9">
        <v>0</v>
      </c>
      <c r="L91" s="9">
        <v>126</v>
      </c>
    </row>
    <row r="92" spans="1:12" x14ac:dyDescent="0.2">
      <c r="A92" s="1" t="s">
        <v>187</v>
      </c>
      <c r="B92" s="9">
        <v>96</v>
      </c>
      <c r="C92" s="9">
        <v>0</v>
      </c>
      <c r="D92" s="9">
        <v>0</v>
      </c>
      <c r="E92" s="9">
        <v>0</v>
      </c>
      <c r="F92" s="9">
        <v>0</v>
      </c>
      <c r="G92" s="9">
        <v>0</v>
      </c>
      <c r="H92" s="9">
        <v>0</v>
      </c>
      <c r="I92" s="9">
        <v>0</v>
      </c>
      <c r="J92" s="9">
        <v>0</v>
      </c>
      <c r="K92" s="9">
        <v>0</v>
      </c>
      <c r="L92" s="9">
        <v>96</v>
      </c>
    </row>
    <row r="93" spans="1:12" x14ac:dyDescent="0.2">
      <c r="A93" s="1" t="s">
        <v>188</v>
      </c>
      <c r="B93" s="9">
        <v>96</v>
      </c>
      <c r="C93" s="9">
        <v>0</v>
      </c>
      <c r="D93" s="9">
        <v>0</v>
      </c>
      <c r="E93" s="9">
        <v>0</v>
      </c>
      <c r="F93" s="9">
        <v>0</v>
      </c>
      <c r="G93" s="9">
        <v>0</v>
      </c>
      <c r="H93" s="9">
        <v>0</v>
      </c>
      <c r="I93" s="9">
        <v>0</v>
      </c>
      <c r="J93" s="9">
        <v>0</v>
      </c>
      <c r="K93" s="9">
        <v>0</v>
      </c>
      <c r="L93" s="9">
        <v>96</v>
      </c>
    </row>
    <row r="94" spans="1:12" x14ac:dyDescent="0.2">
      <c r="A94" s="1" t="s">
        <v>189</v>
      </c>
      <c r="B94" s="9">
        <v>78</v>
      </c>
      <c r="C94" s="9">
        <v>0</v>
      </c>
      <c r="D94" s="9">
        <v>0</v>
      </c>
      <c r="E94" s="9">
        <v>0</v>
      </c>
      <c r="F94" s="9">
        <v>0</v>
      </c>
      <c r="G94" s="9">
        <v>0</v>
      </c>
      <c r="H94" s="9">
        <v>0</v>
      </c>
      <c r="I94" s="9">
        <v>0</v>
      </c>
      <c r="J94" s="9">
        <v>0</v>
      </c>
      <c r="K94" s="9">
        <v>0</v>
      </c>
      <c r="L94" s="9">
        <v>78</v>
      </c>
    </row>
    <row r="95" spans="1:12" x14ac:dyDescent="0.2">
      <c r="A95" s="1" t="s">
        <v>190</v>
      </c>
      <c r="B95" s="9">
        <v>264</v>
      </c>
      <c r="C95" s="9">
        <v>0</v>
      </c>
      <c r="D95" s="9">
        <v>0</v>
      </c>
      <c r="E95" s="9">
        <v>0</v>
      </c>
      <c r="F95" s="9">
        <v>0</v>
      </c>
      <c r="G95" s="9">
        <v>0</v>
      </c>
      <c r="H95" s="9">
        <v>0</v>
      </c>
      <c r="I95" s="9">
        <v>0</v>
      </c>
      <c r="J95" s="9">
        <v>0</v>
      </c>
      <c r="K95" s="9">
        <v>0</v>
      </c>
      <c r="L95" s="9">
        <v>264</v>
      </c>
    </row>
    <row r="96" spans="1:12" x14ac:dyDescent="0.2">
      <c r="A96" s="1" t="s">
        <v>191</v>
      </c>
      <c r="B96" s="9">
        <v>126</v>
      </c>
      <c r="C96" s="9">
        <v>0</v>
      </c>
      <c r="D96" s="9">
        <v>0</v>
      </c>
      <c r="E96" s="9">
        <v>0</v>
      </c>
      <c r="F96" s="9">
        <v>0</v>
      </c>
      <c r="G96" s="9">
        <v>0</v>
      </c>
      <c r="H96" s="9">
        <v>0</v>
      </c>
      <c r="I96" s="9">
        <v>0</v>
      </c>
      <c r="J96" s="9">
        <v>0</v>
      </c>
      <c r="K96" s="9">
        <v>0</v>
      </c>
      <c r="L96" s="9">
        <v>126</v>
      </c>
    </row>
    <row r="97" spans="1:12" x14ac:dyDescent="0.2">
      <c r="A97" s="1" t="s">
        <v>192</v>
      </c>
      <c r="B97" s="9">
        <v>0</v>
      </c>
      <c r="C97" s="9">
        <v>0</v>
      </c>
      <c r="D97" s="9">
        <v>0</v>
      </c>
      <c r="E97" s="9">
        <v>0</v>
      </c>
      <c r="F97" s="9">
        <v>0</v>
      </c>
      <c r="G97" s="9">
        <v>0</v>
      </c>
      <c r="H97" s="9">
        <v>0</v>
      </c>
      <c r="I97" s="9">
        <v>0</v>
      </c>
      <c r="J97" s="9">
        <v>0</v>
      </c>
      <c r="K97" s="9">
        <v>0</v>
      </c>
      <c r="L97" s="9">
        <v>0</v>
      </c>
    </row>
    <row r="98" spans="1:12" x14ac:dyDescent="0.2">
      <c r="A98" s="1" t="s">
        <v>193</v>
      </c>
      <c r="B98" s="9">
        <v>192</v>
      </c>
      <c r="C98" s="9">
        <v>0</v>
      </c>
      <c r="D98" s="9">
        <v>0</v>
      </c>
      <c r="E98" s="9">
        <v>0</v>
      </c>
      <c r="F98" s="9">
        <v>0</v>
      </c>
      <c r="G98" s="9">
        <v>0</v>
      </c>
      <c r="H98" s="9">
        <v>0</v>
      </c>
      <c r="I98" s="9">
        <v>0</v>
      </c>
      <c r="J98" s="9">
        <v>0</v>
      </c>
      <c r="K98" s="9">
        <v>0</v>
      </c>
      <c r="L98" s="9">
        <v>192</v>
      </c>
    </row>
    <row r="99" spans="1:12" x14ac:dyDescent="0.2">
      <c r="A99" s="1" t="s">
        <v>194</v>
      </c>
      <c r="B99" s="9">
        <v>0</v>
      </c>
      <c r="C99" s="9">
        <v>0</v>
      </c>
      <c r="D99" s="9">
        <v>0</v>
      </c>
      <c r="E99" s="9">
        <v>0</v>
      </c>
      <c r="F99" s="9">
        <v>0</v>
      </c>
      <c r="G99" s="9">
        <v>0</v>
      </c>
      <c r="H99" s="9">
        <v>0</v>
      </c>
      <c r="I99" s="9">
        <v>0</v>
      </c>
      <c r="J99" s="9">
        <v>0</v>
      </c>
      <c r="K99" s="9">
        <v>0</v>
      </c>
      <c r="L99" s="9">
        <v>0</v>
      </c>
    </row>
    <row r="100" spans="1:12" x14ac:dyDescent="0.2">
      <c r="A100" s="1" t="s">
        <v>16</v>
      </c>
      <c r="B100" s="9">
        <v>12</v>
      </c>
      <c r="C100" s="9">
        <v>0</v>
      </c>
      <c r="D100" s="9">
        <v>0</v>
      </c>
      <c r="E100" s="9">
        <v>0</v>
      </c>
      <c r="F100" s="9">
        <v>0</v>
      </c>
      <c r="G100" s="9">
        <v>0</v>
      </c>
      <c r="H100" s="9">
        <v>0</v>
      </c>
      <c r="I100" s="9">
        <v>0</v>
      </c>
      <c r="J100" s="9">
        <v>6</v>
      </c>
      <c r="K100" s="9">
        <v>6</v>
      </c>
      <c r="L100" s="9">
        <v>0</v>
      </c>
    </row>
    <row r="101" spans="1:12" x14ac:dyDescent="0.2">
      <c r="A101" s="1" t="s">
        <v>195</v>
      </c>
      <c r="B101" s="9">
        <v>198</v>
      </c>
      <c r="C101" s="9">
        <v>0</v>
      </c>
      <c r="D101" s="9">
        <v>24</v>
      </c>
      <c r="E101" s="9">
        <v>0</v>
      </c>
      <c r="F101" s="9">
        <v>0</v>
      </c>
      <c r="G101" s="9">
        <v>12</v>
      </c>
      <c r="H101" s="9">
        <v>42</v>
      </c>
      <c r="I101" s="9">
        <v>18</v>
      </c>
      <c r="J101" s="9">
        <v>18</v>
      </c>
      <c r="K101" s="9">
        <v>84</v>
      </c>
      <c r="L101" s="9">
        <v>0</v>
      </c>
    </row>
    <row r="102" spans="1:12" x14ac:dyDescent="0.2">
      <c r="A102" s="1" t="s">
        <v>196</v>
      </c>
      <c r="B102" s="9">
        <v>240</v>
      </c>
      <c r="C102" s="9">
        <v>6</v>
      </c>
      <c r="D102" s="9">
        <v>30</v>
      </c>
      <c r="E102" s="9">
        <v>0</v>
      </c>
      <c r="F102" s="9">
        <v>18</v>
      </c>
      <c r="G102" s="9">
        <v>42</v>
      </c>
      <c r="H102" s="9">
        <v>54</v>
      </c>
      <c r="I102" s="9">
        <v>18</v>
      </c>
      <c r="J102" s="9">
        <v>30</v>
      </c>
      <c r="K102" s="9">
        <v>30</v>
      </c>
      <c r="L102" s="9">
        <v>12</v>
      </c>
    </row>
    <row r="103" spans="1:12" x14ac:dyDescent="0.2">
      <c r="A103" s="1" t="s">
        <v>197</v>
      </c>
      <c r="B103" s="9">
        <v>366</v>
      </c>
      <c r="C103" s="9">
        <v>12</v>
      </c>
      <c r="D103" s="9">
        <v>72</v>
      </c>
      <c r="E103" s="9">
        <v>18</v>
      </c>
      <c r="F103" s="9">
        <v>30</v>
      </c>
      <c r="G103" s="9">
        <v>36</v>
      </c>
      <c r="H103" s="9">
        <v>42</v>
      </c>
      <c r="I103" s="9">
        <v>18</v>
      </c>
      <c r="J103" s="9">
        <v>6</v>
      </c>
      <c r="K103" s="9">
        <v>96</v>
      </c>
      <c r="L103" s="9">
        <v>36</v>
      </c>
    </row>
    <row r="104" spans="1:12" x14ac:dyDescent="0.2">
      <c r="A104" s="1" t="s">
        <v>198</v>
      </c>
      <c r="B104" s="9">
        <v>0</v>
      </c>
      <c r="C104" s="9">
        <v>0</v>
      </c>
      <c r="D104" s="9">
        <v>0</v>
      </c>
      <c r="E104" s="9">
        <v>0</v>
      </c>
      <c r="F104" s="9">
        <v>0</v>
      </c>
      <c r="G104" s="9">
        <v>0</v>
      </c>
      <c r="H104" s="9">
        <v>0</v>
      </c>
      <c r="I104" s="9">
        <v>0</v>
      </c>
      <c r="J104" s="9">
        <v>0</v>
      </c>
      <c r="K104" s="9">
        <v>0</v>
      </c>
      <c r="L104" s="9">
        <v>0</v>
      </c>
    </row>
    <row r="105" spans="1:12" x14ac:dyDescent="0.2">
      <c r="A105" s="1" t="s">
        <v>199</v>
      </c>
      <c r="B105" s="9">
        <v>0</v>
      </c>
      <c r="C105" s="9">
        <v>0</v>
      </c>
      <c r="D105" s="9">
        <v>0</v>
      </c>
      <c r="E105" s="9">
        <v>0</v>
      </c>
      <c r="F105" s="9">
        <v>0</v>
      </c>
      <c r="G105" s="9">
        <v>0</v>
      </c>
      <c r="H105" s="9">
        <v>0</v>
      </c>
      <c r="I105" s="9">
        <v>0</v>
      </c>
      <c r="J105" s="9">
        <v>0</v>
      </c>
      <c r="K105" s="9">
        <v>0</v>
      </c>
      <c r="L105" s="9">
        <v>0</v>
      </c>
    </row>
    <row r="106" spans="1:12" x14ac:dyDescent="0.2">
      <c r="A106" s="1" t="s">
        <v>200</v>
      </c>
      <c r="B106" s="9">
        <v>12</v>
      </c>
      <c r="C106" s="9">
        <v>0</v>
      </c>
      <c r="D106" s="9">
        <v>0</v>
      </c>
      <c r="E106" s="9">
        <v>0</v>
      </c>
      <c r="F106" s="9">
        <v>0</v>
      </c>
      <c r="G106" s="9">
        <v>0</v>
      </c>
      <c r="H106" s="9">
        <v>6</v>
      </c>
      <c r="I106" s="9">
        <v>0</v>
      </c>
      <c r="J106" s="9">
        <v>0</v>
      </c>
      <c r="K106" s="9">
        <v>6</v>
      </c>
      <c r="L106" s="9">
        <v>0</v>
      </c>
    </row>
    <row r="107" spans="1:12" x14ac:dyDescent="0.2">
      <c r="A107" s="1" t="s">
        <v>201</v>
      </c>
      <c r="B107" s="9">
        <v>54</v>
      </c>
      <c r="C107" s="9">
        <v>0</v>
      </c>
      <c r="D107" s="9">
        <v>6</v>
      </c>
      <c r="E107" s="9">
        <v>0</v>
      </c>
      <c r="F107" s="9">
        <v>0</v>
      </c>
      <c r="G107" s="9">
        <v>0</v>
      </c>
      <c r="H107" s="9">
        <v>0</v>
      </c>
      <c r="I107" s="9">
        <v>0</v>
      </c>
      <c r="J107" s="9">
        <v>6</v>
      </c>
      <c r="K107" s="9">
        <v>42</v>
      </c>
      <c r="L107" s="9">
        <v>0</v>
      </c>
    </row>
    <row r="108" spans="1:12" x14ac:dyDescent="0.2">
      <c r="A108" s="1" t="s">
        <v>202</v>
      </c>
      <c r="B108" s="9">
        <v>0</v>
      </c>
      <c r="C108" s="9">
        <v>0</v>
      </c>
      <c r="D108" s="9">
        <v>0</v>
      </c>
      <c r="E108" s="9">
        <v>0</v>
      </c>
      <c r="F108" s="9">
        <v>0</v>
      </c>
      <c r="G108" s="9">
        <v>0</v>
      </c>
      <c r="H108" s="9">
        <v>0</v>
      </c>
      <c r="I108" s="9">
        <v>0</v>
      </c>
      <c r="J108" s="9">
        <v>0</v>
      </c>
      <c r="K108" s="9">
        <v>0</v>
      </c>
      <c r="L108" s="9">
        <v>0</v>
      </c>
    </row>
    <row r="109" spans="1:12" x14ac:dyDescent="0.2">
      <c r="A109" s="1" t="s">
        <v>203</v>
      </c>
      <c r="B109" s="9">
        <v>0</v>
      </c>
      <c r="C109" s="9">
        <v>0</v>
      </c>
      <c r="D109" s="9">
        <v>0</v>
      </c>
      <c r="E109" s="9">
        <v>0</v>
      </c>
      <c r="F109" s="9">
        <v>0</v>
      </c>
      <c r="G109" s="9">
        <v>0</v>
      </c>
      <c r="H109" s="9">
        <v>0</v>
      </c>
      <c r="I109" s="9">
        <v>0</v>
      </c>
      <c r="J109" s="9">
        <v>0</v>
      </c>
      <c r="K109" s="9">
        <v>0</v>
      </c>
      <c r="L109" s="9">
        <v>0</v>
      </c>
    </row>
    <row r="110" spans="1:12" x14ac:dyDescent="0.2">
      <c r="A110" s="1" t="s">
        <v>204</v>
      </c>
      <c r="B110" s="9">
        <v>36</v>
      </c>
      <c r="C110" s="9">
        <v>0</v>
      </c>
      <c r="D110" s="9">
        <v>0</v>
      </c>
      <c r="E110" s="9">
        <v>0</v>
      </c>
      <c r="F110" s="9">
        <v>0</v>
      </c>
      <c r="G110" s="9">
        <v>0</v>
      </c>
      <c r="H110" s="9">
        <v>6</v>
      </c>
      <c r="I110" s="9">
        <v>0</v>
      </c>
      <c r="J110" s="9">
        <v>6</v>
      </c>
      <c r="K110" s="9">
        <v>24</v>
      </c>
      <c r="L110" s="9">
        <v>0</v>
      </c>
    </row>
    <row r="111" spans="1:12" x14ac:dyDescent="0.2">
      <c r="A111" s="1" t="s">
        <v>205</v>
      </c>
      <c r="B111" s="9">
        <v>0</v>
      </c>
      <c r="C111" s="9">
        <v>0</v>
      </c>
      <c r="D111" s="9">
        <v>0</v>
      </c>
      <c r="E111" s="9">
        <v>0</v>
      </c>
      <c r="F111" s="9">
        <v>0</v>
      </c>
      <c r="G111" s="9">
        <v>0</v>
      </c>
      <c r="H111" s="9">
        <v>0</v>
      </c>
      <c r="I111" s="9">
        <v>0</v>
      </c>
      <c r="J111" s="9">
        <v>0</v>
      </c>
      <c r="K111" s="9">
        <v>0</v>
      </c>
      <c r="L111" s="9">
        <v>0</v>
      </c>
    </row>
    <row r="112" spans="1:12" x14ac:dyDescent="0.2">
      <c r="A112" s="1" t="s">
        <v>206</v>
      </c>
      <c r="B112" s="9">
        <v>0</v>
      </c>
      <c r="C112" s="9">
        <v>0</v>
      </c>
      <c r="D112" s="9">
        <v>0</v>
      </c>
      <c r="E112" s="9">
        <v>0</v>
      </c>
      <c r="F112" s="9">
        <v>0</v>
      </c>
      <c r="G112" s="9">
        <v>0</v>
      </c>
      <c r="H112" s="9">
        <v>0</v>
      </c>
      <c r="I112" s="9">
        <v>0</v>
      </c>
      <c r="J112" s="9">
        <v>0</v>
      </c>
      <c r="K112" s="9">
        <v>0</v>
      </c>
      <c r="L112" s="9">
        <v>0</v>
      </c>
    </row>
    <row r="113" spans="1:12" x14ac:dyDescent="0.2">
      <c r="A113" s="1" t="s">
        <v>207</v>
      </c>
      <c r="B113" s="9">
        <v>0</v>
      </c>
      <c r="C113" s="9">
        <v>0</v>
      </c>
      <c r="D113" s="9">
        <v>0</v>
      </c>
      <c r="E113" s="9">
        <v>0</v>
      </c>
      <c r="F113" s="9">
        <v>0</v>
      </c>
      <c r="G113" s="9">
        <v>0</v>
      </c>
      <c r="H113" s="9">
        <v>0</v>
      </c>
      <c r="I113" s="9">
        <v>0</v>
      </c>
      <c r="J113" s="9">
        <v>0</v>
      </c>
      <c r="K113" s="9">
        <v>0</v>
      </c>
      <c r="L113" s="9">
        <v>0</v>
      </c>
    </row>
    <row r="114" spans="1:12" x14ac:dyDescent="0.2">
      <c r="A114" s="1" t="s">
        <v>208</v>
      </c>
      <c r="B114" s="9">
        <v>18</v>
      </c>
      <c r="C114" s="9">
        <v>0</v>
      </c>
      <c r="D114" s="9">
        <v>0</v>
      </c>
      <c r="E114" s="9">
        <v>0</v>
      </c>
      <c r="F114" s="9">
        <v>0</v>
      </c>
      <c r="G114" s="9">
        <v>0</v>
      </c>
      <c r="H114" s="9">
        <v>0</v>
      </c>
      <c r="I114" s="9">
        <v>0</v>
      </c>
      <c r="J114" s="9">
        <v>0</v>
      </c>
      <c r="K114" s="9">
        <v>18</v>
      </c>
      <c r="L114" s="9">
        <v>0</v>
      </c>
    </row>
    <row r="115" spans="1:12" x14ac:dyDescent="0.2">
      <c r="A115" s="1" t="s">
        <v>209</v>
      </c>
      <c r="B115" s="9">
        <v>0</v>
      </c>
      <c r="C115" s="9">
        <v>0</v>
      </c>
      <c r="D115" s="9">
        <v>0</v>
      </c>
      <c r="E115" s="9">
        <v>0</v>
      </c>
      <c r="F115" s="9">
        <v>0</v>
      </c>
      <c r="G115" s="9">
        <v>0</v>
      </c>
      <c r="H115" s="9">
        <v>0</v>
      </c>
      <c r="I115" s="9">
        <v>0</v>
      </c>
      <c r="J115" s="9">
        <v>0</v>
      </c>
      <c r="K115" s="9">
        <v>0</v>
      </c>
      <c r="L115" s="9">
        <v>0</v>
      </c>
    </row>
    <row r="116" spans="1:12" x14ac:dyDescent="0.2">
      <c r="A116" s="1" t="s">
        <v>210</v>
      </c>
      <c r="B116" s="9">
        <v>0</v>
      </c>
      <c r="C116" s="9">
        <v>0</v>
      </c>
      <c r="D116" s="9">
        <v>0</v>
      </c>
      <c r="E116" s="9">
        <v>0</v>
      </c>
      <c r="F116" s="9">
        <v>0</v>
      </c>
      <c r="G116" s="9">
        <v>0</v>
      </c>
      <c r="H116" s="9">
        <v>0</v>
      </c>
      <c r="I116" s="9">
        <v>0</v>
      </c>
      <c r="J116" s="9">
        <v>0</v>
      </c>
      <c r="K116" s="9">
        <v>0</v>
      </c>
      <c r="L116" s="9">
        <v>0</v>
      </c>
    </row>
    <row r="117" spans="1:12" x14ac:dyDescent="0.2">
      <c r="A117" s="1" t="s">
        <v>211</v>
      </c>
      <c r="B117" s="9">
        <v>0</v>
      </c>
      <c r="C117" s="9">
        <v>0</v>
      </c>
      <c r="D117" s="9">
        <v>0</v>
      </c>
      <c r="E117" s="9">
        <v>0</v>
      </c>
      <c r="F117" s="9">
        <v>0</v>
      </c>
      <c r="G117" s="9">
        <v>0</v>
      </c>
      <c r="H117" s="9">
        <v>0</v>
      </c>
      <c r="I117" s="9">
        <v>0</v>
      </c>
      <c r="J117" s="9">
        <v>0</v>
      </c>
      <c r="K117" s="9">
        <v>0</v>
      </c>
      <c r="L117" s="9">
        <v>0</v>
      </c>
    </row>
    <row r="118" spans="1:12" x14ac:dyDescent="0.2">
      <c r="A118" s="1" t="s">
        <v>212</v>
      </c>
      <c r="B118" s="9">
        <v>0</v>
      </c>
      <c r="C118" s="9">
        <v>0</v>
      </c>
      <c r="D118" s="9">
        <v>0</v>
      </c>
      <c r="E118" s="9">
        <v>0</v>
      </c>
      <c r="F118" s="9">
        <v>0</v>
      </c>
      <c r="G118" s="9">
        <v>0</v>
      </c>
      <c r="H118" s="9">
        <v>0</v>
      </c>
      <c r="I118" s="9">
        <v>0</v>
      </c>
      <c r="J118" s="9">
        <v>0</v>
      </c>
      <c r="K118" s="9">
        <v>0</v>
      </c>
      <c r="L118" s="9">
        <v>0</v>
      </c>
    </row>
    <row r="119" spans="1:12" x14ac:dyDescent="0.2">
      <c r="A119" s="1" t="s">
        <v>213</v>
      </c>
      <c r="B119" s="9">
        <v>0</v>
      </c>
      <c r="C119" s="9">
        <v>0</v>
      </c>
      <c r="D119" s="9">
        <v>0</v>
      </c>
      <c r="E119" s="9">
        <v>0</v>
      </c>
      <c r="F119" s="9">
        <v>0</v>
      </c>
      <c r="G119" s="9">
        <v>0</v>
      </c>
      <c r="H119" s="9">
        <v>0</v>
      </c>
      <c r="I119" s="9">
        <v>0</v>
      </c>
      <c r="J119" s="9">
        <v>0</v>
      </c>
      <c r="K119" s="9">
        <v>0</v>
      </c>
      <c r="L119" s="9">
        <v>0</v>
      </c>
    </row>
    <row r="120" spans="1:12" x14ac:dyDescent="0.2">
      <c r="A120" s="1" t="s">
        <v>214</v>
      </c>
      <c r="B120" s="9">
        <v>0</v>
      </c>
      <c r="C120" s="9">
        <v>0</v>
      </c>
      <c r="D120" s="9">
        <v>0</v>
      </c>
      <c r="E120" s="9">
        <v>0</v>
      </c>
      <c r="F120" s="9">
        <v>0</v>
      </c>
      <c r="G120" s="9">
        <v>0</v>
      </c>
      <c r="H120" s="9">
        <v>0</v>
      </c>
      <c r="I120" s="9">
        <v>0</v>
      </c>
      <c r="J120" s="9">
        <v>0</v>
      </c>
      <c r="K120" s="9">
        <v>0</v>
      </c>
      <c r="L120" s="9">
        <v>0</v>
      </c>
    </row>
    <row r="121" spans="1:12" x14ac:dyDescent="0.2">
      <c r="A121" s="1" t="s">
        <v>215</v>
      </c>
      <c r="B121" s="9">
        <v>0</v>
      </c>
      <c r="C121" s="9">
        <v>0</v>
      </c>
      <c r="D121" s="9">
        <v>0</v>
      </c>
      <c r="E121" s="9">
        <v>0</v>
      </c>
      <c r="F121" s="9">
        <v>0</v>
      </c>
      <c r="G121" s="9">
        <v>0</v>
      </c>
      <c r="H121" s="9">
        <v>0</v>
      </c>
      <c r="I121" s="9">
        <v>0</v>
      </c>
      <c r="J121" s="9">
        <v>0</v>
      </c>
      <c r="K121" s="9">
        <v>0</v>
      </c>
      <c r="L121" s="9">
        <v>0</v>
      </c>
    </row>
    <row r="122" spans="1:12" x14ac:dyDescent="0.2">
      <c r="A122" s="1" t="s">
        <v>216</v>
      </c>
      <c r="B122" s="9">
        <v>0</v>
      </c>
      <c r="C122" s="9">
        <v>0</v>
      </c>
      <c r="D122" s="9">
        <v>0</v>
      </c>
      <c r="E122" s="9">
        <v>0</v>
      </c>
      <c r="F122" s="9">
        <v>0</v>
      </c>
      <c r="G122" s="9">
        <v>0</v>
      </c>
      <c r="H122" s="9">
        <v>0</v>
      </c>
      <c r="I122" s="9">
        <v>0</v>
      </c>
      <c r="J122" s="9">
        <v>0</v>
      </c>
      <c r="K122" s="9">
        <v>0</v>
      </c>
      <c r="L122" s="9">
        <v>0</v>
      </c>
    </row>
    <row r="123" spans="1:12" x14ac:dyDescent="0.2">
      <c r="A123" s="1" t="s">
        <v>217</v>
      </c>
      <c r="B123" s="9">
        <v>0</v>
      </c>
      <c r="C123" s="9">
        <v>0</v>
      </c>
      <c r="D123" s="9">
        <v>0</v>
      </c>
      <c r="E123" s="9">
        <v>0</v>
      </c>
      <c r="F123" s="9">
        <v>0</v>
      </c>
      <c r="G123" s="9">
        <v>0</v>
      </c>
      <c r="H123" s="9">
        <v>0</v>
      </c>
      <c r="I123" s="9">
        <v>0</v>
      </c>
      <c r="J123" s="9">
        <v>0</v>
      </c>
      <c r="K123" s="9">
        <v>0</v>
      </c>
      <c r="L123" s="9">
        <v>0</v>
      </c>
    </row>
    <row r="124" spans="1:12" x14ac:dyDescent="0.2">
      <c r="A124" s="1" t="s">
        <v>218</v>
      </c>
      <c r="B124" s="9">
        <v>882</v>
      </c>
      <c r="C124" s="9">
        <v>120</v>
      </c>
      <c r="D124" s="9">
        <v>102</v>
      </c>
      <c r="E124" s="9">
        <v>48</v>
      </c>
      <c r="F124" s="9">
        <v>48</v>
      </c>
      <c r="G124" s="9">
        <v>48</v>
      </c>
      <c r="H124" s="9">
        <v>150</v>
      </c>
      <c r="I124" s="9">
        <v>72</v>
      </c>
      <c r="J124" s="9">
        <v>90</v>
      </c>
      <c r="K124" s="9">
        <v>192</v>
      </c>
      <c r="L124" s="9">
        <v>12</v>
      </c>
    </row>
    <row r="125" spans="1:12" x14ac:dyDescent="0.2">
      <c r="A125" s="1" t="s">
        <v>219</v>
      </c>
      <c r="B125" s="9">
        <v>0</v>
      </c>
      <c r="C125" s="9">
        <v>0</v>
      </c>
      <c r="D125" s="9">
        <v>0</v>
      </c>
      <c r="E125" s="9">
        <v>0</v>
      </c>
      <c r="F125" s="9">
        <v>0</v>
      </c>
      <c r="G125" s="9">
        <v>0</v>
      </c>
      <c r="H125" s="9">
        <v>0</v>
      </c>
      <c r="I125" s="9">
        <v>0</v>
      </c>
      <c r="J125" s="9">
        <v>0</v>
      </c>
      <c r="K125" s="9">
        <v>0</v>
      </c>
      <c r="L125" s="9">
        <v>0</v>
      </c>
    </row>
    <row r="126" spans="1:12" x14ac:dyDescent="0.2">
      <c r="A126" s="1" t="s">
        <v>220</v>
      </c>
      <c r="B126" s="9">
        <v>0</v>
      </c>
      <c r="C126" s="9">
        <v>0</v>
      </c>
      <c r="D126" s="9">
        <v>0</v>
      </c>
      <c r="E126" s="9">
        <v>0</v>
      </c>
      <c r="F126" s="9">
        <v>0</v>
      </c>
      <c r="G126" s="9">
        <v>0</v>
      </c>
      <c r="H126" s="9">
        <v>0</v>
      </c>
      <c r="I126" s="9">
        <v>0</v>
      </c>
      <c r="J126" s="9">
        <v>0</v>
      </c>
      <c r="K126" s="9">
        <v>0</v>
      </c>
      <c r="L126" s="9">
        <v>0</v>
      </c>
    </row>
    <row r="127" spans="1:12" x14ac:dyDescent="0.2">
      <c r="A127" s="1" t="s">
        <v>221</v>
      </c>
      <c r="B127" s="9">
        <v>96</v>
      </c>
      <c r="C127" s="9">
        <v>6</v>
      </c>
      <c r="D127" s="9">
        <v>0</v>
      </c>
      <c r="E127" s="9">
        <v>0</v>
      </c>
      <c r="F127" s="9">
        <v>0</v>
      </c>
      <c r="G127" s="9">
        <v>0</v>
      </c>
      <c r="H127" s="9">
        <v>0</v>
      </c>
      <c r="I127" s="9">
        <v>0</v>
      </c>
      <c r="J127" s="9">
        <v>0</v>
      </c>
      <c r="K127" s="9">
        <v>90</v>
      </c>
      <c r="L127" s="9">
        <v>0</v>
      </c>
    </row>
    <row r="128" spans="1:12" x14ac:dyDescent="0.2">
      <c r="A128" s="1" t="s">
        <v>222</v>
      </c>
      <c r="B128" s="9">
        <v>0</v>
      </c>
      <c r="C128" s="9">
        <v>0</v>
      </c>
      <c r="D128" s="9">
        <v>0</v>
      </c>
      <c r="E128" s="9">
        <v>0</v>
      </c>
      <c r="F128" s="9">
        <v>0</v>
      </c>
      <c r="G128" s="9">
        <v>0</v>
      </c>
      <c r="H128" s="9">
        <v>0</v>
      </c>
      <c r="I128" s="9">
        <v>0</v>
      </c>
      <c r="J128" s="9">
        <v>0</v>
      </c>
      <c r="K128" s="9">
        <v>0</v>
      </c>
      <c r="L128" s="9">
        <v>0</v>
      </c>
    </row>
    <row r="129" spans="1:12" x14ac:dyDescent="0.2">
      <c r="A129" s="1" t="s">
        <v>223</v>
      </c>
      <c r="B129" s="9">
        <v>0</v>
      </c>
      <c r="C129" s="9">
        <v>0</v>
      </c>
      <c r="D129" s="9">
        <v>0</v>
      </c>
      <c r="E129" s="9">
        <v>0</v>
      </c>
      <c r="F129" s="9">
        <v>0</v>
      </c>
      <c r="G129" s="9">
        <v>0</v>
      </c>
      <c r="H129" s="9">
        <v>0</v>
      </c>
      <c r="I129" s="9">
        <v>0</v>
      </c>
      <c r="J129" s="9">
        <v>0</v>
      </c>
      <c r="K129" s="9">
        <v>0</v>
      </c>
      <c r="L129" s="9">
        <v>0</v>
      </c>
    </row>
    <row r="130" spans="1:12" x14ac:dyDescent="0.2">
      <c r="A130" s="1" t="s">
        <v>224</v>
      </c>
      <c r="B130" s="9">
        <v>0</v>
      </c>
      <c r="C130" s="9">
        <v>0</v>
      </c>
      <c r="D130" s="9">
        <v>0</v>
      </c>
      <c r="E130" s="9">
        <v>0</v>
      </c>
      <c r="F130" s="9">
        <v>0</v>
      </c>
      <c r="G130" s="9">
        <v>0</v>
      </c>
      <c r="H130" s="9">
        <v>0</v>
      </c>
      <c r="I130" s="9">
        <v>0</v>
      </c>
      <c r="J130" s="9">
        <v>0</v>
      </c>
      <c r="K130" s="9">
        <v>0</v>
      </c>
      <c r="L130" s="9">
        <v>0</v>
      </c>
    </row>
    <row r="131" spans="1:12" x14ac:dyDescent="0.2">
      <c r="A131" s="1" t="s">
        <v>225</v>
      </c>
      <c r="B131" s="9">
        <v>0</v>
      </c>
      <c r="C131" s="9">
        <v>0</v>
      </c>
      <c r="D131" s="9">
        <v>0</v>
      </c>
      <c r="E131" s="9">
        <v>0</v>
      </c>
      <c r="F131" s="9">
        <v>0</v>
      </c>
      <c r="G131" s="9">
        <v>0</v>
      </c>
      <c r="H131" s="9">
        <v>0</v>
      </c>
      <c r="I131" s="9">
        <v>0</v>
      </c>
      <c r="J131" s="9">
        <v>0</v>
      </c>
      <c r="K131" s="9">
        <v>0</v>
      </c>
      <c r="L131" s="9">
        <v>0</v>
      </c>
    </row>
    <row r="132" spans="1:12" x14ac:dyDescent="0.2">
      <c r="A132" s="1" t="s">
        <v>226</v>
      </c>
      <c r="B132" s="9">
        <v>0</v>
      </c>
      <c r="C132" s="9">
        <v>0</v>
      </c>
      <c r="D132" s="9">
        <v>0</v>
      </c>
      <c r="E132" s="9">
        <v>0</v>
      </c>
      <c r="F132" s="9">
        <v>0</v>
      </c>
      <c r="G132" s="9">
        <v>0</v>
      </c>
      <c r="H132" s="9">
        <v>0</v>
      </c>
      <c r="I132" s="9">
        <v>0</v>
      </c>
      <c r="J132" s="9">
        <v>0</v>
      </c>
      <c r="K132" s="9">
        <v>0</v>
      </c>
      <c r="L132" s="9">
        <v>0</v>
      </c>
    </row>
    <row r="133" spans="1:12" x14ac:dyDescent="0.2">
      <c r="A133" s="1" t="s">
        <v>227</v>
      </c>
      <c r="B133" s="9">
        <v>0</v>
      </c>
      <c r="C133" s="9">
        <v>0</v>
      </c>
      <c r="D133" s="9">
        <v>0</v>
      </c>
      <c r="E133" s="9">
        <v>0</v>
      </c>
      <c r="F133" s="9">
        <v>0</v>
      </c>
      <c r="G133" s="9">
        <v>0</v>
      </c>
      <c r="H133" s="9">
        <v>0</v>
      </c>
      <c r="I133" s="9">
        <v>0</v>
      </c>
      <c r="J133" s="9">
        <v>0</v>
      </c>
      <c r="K133" s="9">
        <v>0</v>
      </c>
      <c r="L133" s="9">
        <v>0</v>
      </c>
    </row>
    <row r="134" spans="1:12" x14ac:dyDescent="0.2">
      <c r="A134" s="1" t="s">
        <v>228</v>
      </c>
      <c r="B134" s="9">
        <v>0</v>
      </c>
      <c r="C134" s="9">
        <v>0</v>
      </c>
      <c r="D134" s="9">
        <v>0</v>
      </c>
      <c r="E134" s="9">
        <v>0</v>
      </c>
      <c r="F134" s="9">
        <v>0</v>
      </c>
      <c r="G134" s="9">
        <v>0</v>
      </c>
      <c r="H134" s="9">
        <v>0</v>
      </c>
      <c r="I134" s="9">
        <v>0</v>
      </c>
      <c r="J134" s="9">
        <v>0</v>
      </c>
      <c r="K134" s="9">
        <v>0</v>
      </c>
      <c r="L134" s="9">
        <v>0</v>
      </c>
    </row>
    <row r="135" spans="1:12" x14ac:dyDescent="0.2">
      <c r="A135" s="1" t="s">
        <v>229</v>
      </c>
      <c r="B135" s="9">
        <v>0</v>
      </c>
      <c r="C135" s="9">
        <v>0</v>
      </c>
      <c r="D135" s="9">
        <v>0</v>
      </c>
      <c r="E135" s="9">
        <v>0</v>
      </c>
      <c r="F135" s="9">
        <v>0</v>
      </c>
      <c r="G135" s="9">
        <v>0</v>
      </c>
      <c r="H135" s="9">
        <v>0</v>
      </c>
      <c r="I135" s="9">
        <v>0</v>
      </c>
      <c r="J135" s="9">
        <v>0</v>
      </c>
      <c r="K135" s="9">
        <v>0</v>
      </c>
      <c r="L135" s="9">
        <v>0</v>
      </c>
    </row>
    <row r="136" spans="1:12" x14ac:dyDescent="0.2">
      <c r="A136" s="1" t="s">
        <v>230</v>
      </c>
      <c r="B136" s="9">
        <v>0</v>
      </c>
      <c r="C136" s="9">
        <v>0</v>
      </c>
      <c r="D136" s="9">
        <v>0</v>
      </c>
      <c r="E136" s="9">
        <v>0</v>
      </c>
      <c r="F136" s="9">
        <v>0</v>
      </c>
      <c r="G136" s="9">
        <v>0</v>
      </c>
      <c r="H136" s="9">
        <v>0</v>
      </c>
      <c r="I136" s="9">
        <v>0</v>
      </c>
      <c r="J136" s="9">
        <v>0</v>
      </c>
      <c r="K136" s="9">
        <v>0</v>
      </c>
      <c r="L136" s="9">
        <v>0</v>
      </c>
    </row>
    <row r="137" spans="1:12" x14ac:dyDescent="0.2">
      <c r="A137" s="1" t="s">
        <v>231</v>
      </c>
      <c r="B137" s="9">
        <v>0</v>
      </c>
      <c r="C137" s="9">
        <v>0</v>
      </c>
      <c r="D137" s="9">
        <v>0</v>
      </c>
      <c r="E137" s="9">
        <v>0</v>
      </c>
      <c r="F137" s="9">
        <v>0</v>
      </c>
      <c r="G137" s="9">
        <v>0</v>
      </c>
      <c r="H137" s="9">
        <v>0</v>
      </c>
      <c r="I137" s="9">
        <v>0</v>
      </c>
      <c r="J137" s="9">
        <v>0</v>
      </c>
      <c r="K137" s="9">
        <v>0</v>
      </c>
      <c r="L137" s="9">
        <v>0</v>
      </c>
    </row>
    <row r="138" spans="1:12" x14ac:dyDescent="0.2">
      <c r="A138" s="1" t="s">
        <v>232</v>
      </c>
      <c r="B138" s="9">
        <v>0</v>
      </c>
      <c r="C138" s="9">
        <v>0</v>
      </c>
      <c r="D138" s="9">
        <v>0</v>
      </c>
      <c r="E138" s="9">
        <v>0</v>
      </c>
      <c r="F138" s="9">
        <v>0</v>
      </c>
      <c r="G138" s="9">
        <v>0</v>
      </c>
      <c r="H138" s="9">
        <v>0</v>
      </c>
      <c r="I138" s="9">
        <v>0</v>
      </c>
      <c r="J138" s="9">
        <v>0</v>
      </c>
      <c r="K138" s="9">
        <v>0</v>
      </c>
      <c r="L138" s="9">
        <v>0</v>
      </c>
    </row>
    <row r="139" spans="1:12" x14ac:dyDescent="0.2">
      <c r="A139" s="1" t="s">
        <v>233</v>
      </c>
      <c r="B139" s="9">
        <v>0</v>
      </c>
      <c r="C139" s="9">
        <v>0</v>
      </c>
      <c r="D139" s="9">
        <v>0</v>
      </c>
      <c r="E139" s="9">
        <v>0</v>
      </c>
      <c r="F139" s="9">
        <v>0</v>
      </c>
      <c r="G139" s="9">
        <v>0</v>
      </c>
      <c r="H139" s="9">
        <v>0</v>
      </c>
      <c r="I139" s="9">
        <v>0</v>
      </c>
      <c r="J139" s="9">
        <v>0</v>
      </c>
      <c r="K139" s="9">
        <v>0</v>
      </c>
      <c r="L139" s="9">
        <v>0</v>
      </c>
    </row>
    <row r="140" spans="1:12" x14ac:dyDescent="0.2">
      <c r="A140" s="1" t="s">
        <v>234</v>
      </c>
      <c r="B140" s="9">
        <v>0</v>
      </c>
      <c r="C140" s="9">
        <v>0</v>
      </c>
      <c r="D140" s="9">
        <v>0</v>
      </c>
      <c r="E140" s="9">
        <v>0</v>
      </c>
      <c r="F140" s="9">
        <v>0</v>
      </c>
      <c r="G140" s="9">
        <v>0</v>
      </c>
      <c r="H140" s="9">
        <v>0</v>
      </c>
      <c r="I140" s="9">
        <v>0</v>
      </c>
      <c r="J140" s="9">
        <v>0</v>
      </c>
      <c r="K140" s="9">
        <v>0</v>
      </c>
      <c r="L140" s="9">
        <v>0</v>
      </c>
    </row>
    <row r="141" spans="1:12" x14ac:dyDescent="0.2">
      <c r="A141" s="1" t="s">
        <v>235</v>
      </c>
      <c r="B141" s="9">
        <v>0</v>
      </c>
      <c r="C141" s="9">
        <v>0</v>
      </c>
      <c r="D141" s="9">
        <v>0</v>
      </c>
      <c r="E141" s="9">
        <v>0</v>
      </c>
      <c r="F141" s="9">
        <v>0</v>
      </c>
      <c r="G141" s="9">
        <v>0</v>
      </c>
      <c r="H141" s="9">
        <v>0</v>
      </c>
      <c r="I141" s="9">
        <v>0</v>
      </c>
      <c r="J141" s="9">
        <v>0</v>
      </c>
      <c r="K141" s="9">
        <v>0</v>
      </c>
      <c r="L141" s="9">
        <v>0</v>
      </c>
    </row>
    <row r="142" spans="1:12" x14ac:dyDescent="0.2">
      <c r="A142" s="1" t="s">
        <v>236</v>
      </c>
      <c r="B142" s="9">
        <v>0</v>
      </c>
      <c r="C142" s="9">
        <v>0</v>
      </c>
      <c r="D142" s="9">
        <v>0</v>
      </c>
      <c r="E142" s="9">
        <v>0</v>
      </c>
      <c r="F142" s="9">
        <v>0</v>
      </c>
      <c r="G142" s="9">
        <v>0</v>
      </c>
      <c r="H142" s="9">
        <v>0</v>
      </c>
      <c r="I142" s="9">
        <v>0</v>
      </c>
      <c r="J142" s="9">
        <v>0</v>
      </c>
      <c r="K142" s="9">
        <v>0</v>
      </c>
      <c r="L142" s="9">
        <v>0</v>
      </c>
    </row>
    <row r="143" spans="1:12" x14ac:dyDescent="0.2">
      <c r="A143" s="1" t="s">
        <v>237</v>
      </c>
      <c r="B143" s="9">
        <v>12</v>
      </c>
      <c r="C143" s="9">
        <v>0</v>
      </c>
      <c r="D143" s="9">
        <v>0</v>
      </c>
      <c r="E143" s="9">
        <v>0</v>
      </c>
      <c r="F143" s="9">
        <v>0</v>
      </c>
      <c r="G143" s="9">
        <v>0</v>
      </c>
      <c r="H143" s="9">
        <v>0</v>
      </c>
      <c r="I143" s="9">
        <v>0</v>
      </c>
      <c r="J143" s="9">
        <v>0</v>
      </c>
      <c r="K143" s="9">
        <v>12</v>
      </c>
      <c r="L143" s="9">
        <v>0</v>
      </c>
    </row>
    <row r="144" spans="1:12" x14ac:dyDescent="0.2">
      <c r="A144" s="1" t="s">
        <v>238</v>
      </c>
      <c r="B144" s="9">
        <v>0</v>
      </c>
      <c r="C144" s="9">
        <v>0</v>
      </c>
      <c r="D144" s="9">
        <v>0</v>
      </c>
      <c r="E144" s="9">
        <v>0</v>
      </c>
      <c r="F144" s="9">
        <v>0</v>
      </c>
      <c r="G144" s="9">
        <v>0</v>
      </c>
      <c r="H144" s="9">
        <v>0</v>
      </c>
      <c r="I144" s="9">
        <v>0</v>
      </c>
      <c r="J144" s="9">
        <v>0</v>
      </c>
      <c r="K144" s="9">
        <v>0</v>
      </c>
      <c r="L144" s="9">
        <v>0</v>
      </c>
    </row>
    <row r="145" spans="1:12" x14ac:dyDescent="0.2">
      <c r="A145" s="1" t="s">
        <v>239</v>
      </c>
      <c r="B145" s="9">
        <v>0</v>
      </c>
      <c r="C145" s="9">
        <v>0</v>
      </c>
      <c r="D145" s="9">
        <v>0</v>
      </c>
      <c r="E145" s="9">
        <v>0</v>
      </c>
      <c r="F145" s="9">
        <v>0</v>
      </c>
      <c r="G145" s="9">
        <v>0</v>
      </c>
      <c r="H145" s="9">
        <v>0</v>
      </c>
      <c r="I145" s="9">
        <v>0</v>
      </c>
      <c r="J145" s="9">
        <v>0</v>
      </c>
      <c r="K145" s="9">
        <v>0</v>
      </c>
      <c r="L145" s="9">
        <v>0</v>
      </c>
    </row>
    <row r="146" spans="1:12" x14ac:dyDescent="0.2">
      <c r="A146" s="1" t="s">
        <v>240</v>
      </c>
      <c r="B146" s="9">
        <v>0</v>
      </c>
      <c r="C146" s="9">
        <v>0</v>
      </c>
      <c r="D146" s="9">
        <v>0</v>
      </c>
      <c r="E146" s="9">
        <v>0</v>
      </c>
      <c r="F146" s="9">
        <v>0</v>
      </c>
      <c r="G146" s="9">
        <v>0</v>
      </c>
      <c r="H146" s="9">
        <v>0</v>
      </c>
      <c r="I146" s="9">
        <v>0</v>
      </c>
      <c r="J146" s="9">
        <v>0</v>
      </c>
      <c r="K146" s="9">
        <v>0</v>
      </c>
      <c r="L146" s="9">
        <v>0</v>
      </c>
    </row>
    <row r="147" spans="1:12" x14ac:dyDescent="0.2">
      <c r="A147" s="1" t="s">
        <v>241</v>
      </c>
      <c r="B147" s="9">
        <v>0</v>
      </c>
      <c r="C147" s="9">
        <v>0</v>
      </c>
      <c r="D147" s="9">
        <v>0</v>
      </c>
      <c r="E147" s="9">
        <v>0</v>
      </c>
      <c r="F147" s="9">
        <v>0</v>
      </c>
      <c r="G147" s="9">
        <v>0</v>
      </c>
      <c r="H147" s="9">
        <v>0</v>
      </c>
      <c r="I147" s="9">
        <v>0</v>
      </c>
      <c r="J147" s="9">
        <v>0</v>
      </c>
      <c r="K147" s="9">
        <v>0</v>
      </c>
      <c r="L147" s="9">
        <v>0</v>
      </c>
    </row>
    <row r="148" spans="1:12" x14ac:dyDescent="0.2">
      <c r="A148" s="1" t="s">
        <v>242</v>
      </c>
      <c r="B148" s="9">
        <v>0</v>
      </c>
      <c r="C148" s="9">
        <v>0</v>
      </c>
      <c r="D148" s="9">
        <v>0</v>
      </c>
      <c r="E148" s="9">
        <v>0</v>
      </c>
      <c r="F148" s="9">
        <v>0</v>
      </c>
      <c r="G148" s="9">
        <v>0</v>
      </c>
      <c r="H148" s="9">
        <v>0</v>
      </c>
      <c r="I148" s="9">
        <v>0</v>
      </c>
      <c r="J148" s="9">
        <v>0</v>
      </c>
      <c r="K148" s="9">
        <v>0</v>
      </c>
      <c r="L148" s="9">
        <v>0</v>
      </c>
    </row>
    <row r="149" spans="1:12" x14ac:dyDescent="0.2">
      <c r="A149" s="1" t="s">
        <v>243</v>
      </c>
      <c r="B149" s="9">
        <v>0</v>
      </c>
      <c r="C149" s="9">
        <v>0</v>
      </c>
      <c r="D149" s="9">
        <v>0</v>
      </c>
      <c r="E149" s="9">
        <v>0</v>
      </c>
      <c r="F149" s="9">
        <v>0</v>
      </c>
      <c r="G149" s="9">
        <v>0</v>
      </c>
      <c r="H149" s="9">
        <v>0</v>
      </c>
      <c r="I149" s="9">
        <v>0</v>
      </c>
      <c r="J149" s="9">
        <v>0</v>
      </c>
      <c r="K149" s="9">
        <v>0</v>
      </c>
      <c r="L149" s="9">
        <v>0</v>
      </c>
    </row>
    <row r="150" spans="1:12" x14ac:dyDescent="0.2">
      <c r="A150" s="1" t="s">
        <v>244</v>
      </c>
      <c r="B150" s="9">
        <v>0</v>
      </c>
      <c r="C150" s="9">
        <v>0</v>
      </c>
      <c r="D150" s="9">
        <v>0</v>
      </c>
      <c r="E150" s="9">
        <v>0</v>
      </c>
      <c r="F150" s="9">
        <v>0</v>
      </c>
      <c r="G150" s="9">
        <v>0</v>
      </c>
      <c r="H150" s="9">
        <v>0</v>
      </c>
      <c r="I150" s="9">
        <v>0</v>
      </c>
      <c r="J150" s="9">
        <v>0</v>
      </c>
      <c r="K150" s="9">
        <v>0</v>
      </c>
      <c r="L150" s="9">
        <v>0</v>
      </c>
    </row>
    <row r="151" spans="1:12" x14ac:dyDescent="0.2">
      <c r="A151" s="1" t="s">
        <v>245</v>
      </c>
      <c r="B151" s="9">
        <v>0</v>
      </c>
      <c r="C151" s="9">
        <v>0</v>
      </c>
      <c r="D151" s="9">
        <v>0</v>
      </c>
      <c r="E151" s="9">
        <v>0</v>
      </c>
      <c r="F151" s="9">
        <v>0</v>
      </c>
      <c r="G151" s="9">
        <v>0</v>
      </c>
      <c r="H151" s="9">
        <v>0</v>
      </c>
      <c r="I151" s="9">
        <v>0</v>
      </c>
      <c r="J151" s="9">
        <v>0</v>
      </c>
      <c r="K151" s="9">
        <v>0</v>
      </c>
      <c r="L151" s="9">
        <v>0</v>
      </c>
    </row>
    <row r="152" spans="1:12" x14ac:dyDescent="0.2">
      <c r="A152" s="1" t="s">
        <v>246</v>
      </c>
      <c r="B152" s="9">
        <v>6</v>
      </c>
      <c r="C152" s="9">
        <v>0</v>
      </c>
      <c r="D152" s="9">
        <v>0</v>
      </c>
      <c r="E152" s="9">
        <v>0</v>
      </c>
      <c r="F152" s="9">
        <v>0</v>
      </c>
      <c r="G152" s="9">
        <v>0</v>
      </c>
      <c r="H152" s="9">
        <v>0</v>
      </c>
      <c r="I152" s="9">
        <v>0</v>
      </c>
      <c r="J152" s="9">
        <v>6</v>
      </c>
      <c r="K152" s="9">
        <v>0</v>
      </c>
      <c r="L152" s="9">
        <v>0</v>
      </c>
    </row>
    <row r="153" spans="1:12" x14ac:dyDescent="0.2">
      <c r="A153" s="1" t="s">
        <v>247</v>
      </c>
      <c r="B153" s="9">
        <v>0</v>
      </c>
      <c r="C153" s="9">
        <v>0</v>
      </c>
      <c r="D153" s="9">
        <v>0</v>
      </c>
      <c r="E153" s="9">
        <v>0</v>
      </c>
      <c r="F153" s="9">
        <v>0</v>
      </c>
      <c r="G153" s="9">
        <v>0</v>
      </c>
      <c r="H153" s="9">
        <v>0</v>
      </c>
      <c r="I153" s="9">
        <v>0</v>
      </c>
      <c r="J153" s="9">
        <v>0</v>
      </c>
      <c r="K153" s="9">
        <v>0</v>
      </c>
      <c r="L153" s="9">
        <v>0</v>
      </c>
    </row>
    <row r="154" spans="1:12" x14ac:dyDescent="0.2">
      <c r="A154" s="1" t="s">
        <v>248</v>
      </c>
      <c r="B154" s="9">
        <v>0</v>
      </c>
      <c r="C154" s="9">
        <v>0</v>
      </c>
      <c r="D154" s="9">
        <v>0</v>
      </c>
      <c r="E154" s="9">
        <v>0</v>
      </c>
      <c r="F154" s="9">
        <v>0</v>
      </c>
      <c r="G154" s="9">
        <v>0</v>
      </c>
      <c r="H154" s="9">
        <v>0</v>
      </c>
      <c r="I154" s="9">
        <v>0</v>
      </c>
      <c r="J154" s="9">
        <v>0</v>
      </c>
      <c r="K154" s="9">
        <v>0</v>
      </c>
      <c r="L154" s="9">
        <v>0</v>
      </c>
    </row>
    <row r="155" spans="1:12" x14ac:dyDescent="0.2">
      <c r="A155" s="1" t="s">
        <v>249</v>
      </c>
      <c r="B155" s="9">
        <v>0</v>
      </c>
      <c r="C155" s="9">
        <v>0</v>
      </c>
      <c r="D155" s="9">
        <v>0</v>
      </c>
      <c r="E155" s="9">
        <v>0</v>
      </c>
      <c r="F155" s="9">
        <v>0</v>
      </c>
      <c r="G155" s="9">
        <v>0</v>
      </c>
      <c r="H155" s="9">
        <v>0</v>
      </c>
      <c r="I155" s="9">
        <v>0</v>
      </c>
      <c r="J155" s="9">
        <v>0</v>
      </c>
      <c r="K155" s="9">
        <v>0</v>
      </c>
      <c r="L155" s="9">
        <v>0</v>
      </c>
    </row>
    <row r="156" spans="1:12" x14ac:dyDescent="0.2">
      <c r="A156" s="1" t="s">
        <v>250</v>
      </c>
      <c r="B156" s="9">
        <v>0</v>
      </c>
      <c r="C156" s="9">
        <v>0</v>
      </c>
      <c r="D156" s="9">
        <v>0</v>
      </c>
      <c r="E156" s="9">
        <v>0</v>
      </c>
      <c r="F156" s="9">
        <v>0</v>
      </c>
      <c r="G156" s="9">
        <v>0</v>
      </c>
      <c r="H156" s="9">
        <v>0</v>
      </c>
      <c r="I156" s="9">
        <v>0</v>
      </c>
      <c r="J156" s="9">
        <v>0</v>
      </c>
      <c r="K156" s="9">
        <v>0</v>
      </c>
      <c r="L156" s="9">
        <v>0</v>
      </c>
    </row>
    <row r="157" spans="1:12" x14ac:dyDescent="0.2">
      <c r="A157" s="1" t="s">
        <v>251</v>
      </c>
      <c r="B157" s="9">
        <v>0</v>
      </c>
      <c r="C157" s="9">
        <v>0</v>
      </c>
      <c r="D157" s="9">
        <v>0</v>
      </c>
      <c r="E157" s="9">
        <v>0</v>
      </c>
      <c r="F157" s="9">
        <v>0</v>
      </c>
      <c r="G157" s="9">
        <v>0</v>
      </c>
      <c r="H157" s="9">
        <v>0</v>
      </c>
      <c r="I157" s="9">
        <v>0</v>
      </c>
      <c r="J157" s="9">
        <v>0</v>
      </c>
      <c r="K157" s="9">
        <v>0</v>
      </c>
      <c r="L157" s="9">
        <v>0</v>
      </c>
    </row>
    <row r="158" spans="1:12" x14ac:dyDescent="0.2">
      <c r="A158" s="1" t="s">
        <v>252</v>
      </c>
      <c r="B158" s="9">
        <v>0</v>
      </c>
      <c r="C158" s="9">
        <v>0</v>
      </c>
      <c r="D158" s="9">
        <v>0</v>
      </c>
      <c r="E158" s="9">
        <v>0</v>
      </c>
      <c r="F158" s="9">
        <v>0</v>
      </c>
      <c r="G158" s="9">
        <v>0</v>
      </c>
      <c r="H158" s="9">
        <v>0</v>
      </c>
      <c r="I158" s="9">
        <v>0</v>
      </c>
      <c r="J158" s="9">
        <v>0</v>
      </c>
      <c r="K158" s="9">
        <v>0</v>
      </c>
      <c r="L158" s="9">
        <v>0</v>
      </c>
    </row>
    <row r="159" spans="1:12" x14ac:dyDescent="0.2">
      <c r="A159" s="1" t="s">
        <v>253</v>
      </c>
      <c r="B159" s="9">
        <v>0</v>
      </c>
      <c r="C159" s="9">
        <v>0</v>
      </c>
      <c r="D159" s="9">
        <v>0</v>
      </c>
      <c r="E159" s="9">
        <v>0</v>
      </c>
      <c r="F159" s="9">
        <v>0</v>
      </c>
      <c r="G159" s="9">
        <v>0</v>
      </c>
      <c r="H159" s="9">
        <v>0</v>
      </c>
      <c r="I159" s="9">
        <v>0</v>
      </c>
      <c r="J159" s="9">
        <v>0</v>
      </c>
      <c r="K159" s="9">
        <v>0</v>
      </c>
      <c r="L159" s="9">
        <v>0</v>
      </c>
    </row>
    <row r="160" spans="1:12" x14ac:dyDescent="0.2">
      <c r="A160" s="1" t="s">
        <v>254</v>
      </c>
      <c r="B160" s="9">
        <v>0</v>
      </c>
      <c r="C160" s="9">
        <v>0</v>
      </c>
      <c r="D160" s="9">
        <v>0</v>
      </c>
      <c r="E160" s="9">
        <v>0</v>
      </c>
      <c r="F160" s="9">
        <v>0</v>
      </c>
      <c r="G160" s="9">
        <v>0</v>
      </c>
      <c r="H160" s="9">
        <v>0</v>
      </c>
      <c r="I160" s="9">
        <v>0</v>
      </c>
      <c r="J160" s="9">
        <v>0</v>
      </c>
      <c r="K160" s="9">
        <v>0</v>
      </c>
      <c r="L160" s="9">
        <v>0</v>
      </c>
    </row>
    <row r="161" spans="1:12" x14ac:dyDescent="0.2">
      <c r="A161" s="1" t="s">
        <v>255</v>
      </c>
      <c r="B161" s="9">
        <v>0</v>
      </c>
      <c r="C161" s="9">
        <v>0</v>
      </c>
      <c r="D161" s="9">
        <v>0</v>
      </c>
      <c r="E161" s="9">
        <v>0</v>
      </c>
      <c r="F161" s="9">
        <v>0</v>
      </c>
      <c r="G161" s="9">
        <v>0</v>
      </c>
      <c r="H161" s="9">
        <v>0</v>
      </c>
      <c r="I161" s="9">
        <v>0</v>
      </c>
      <c r="J161" s="9">
        <v>0</v>
      </c>
      <c r="K161" s="9">
        <v>0</v>
      </c>
      <c r="L161" s="9">
        <v>0</v>
      </c>
    </row>
    <row r="162" spans="1:12" x14ac:dyDescent="0.2">
      <c r="A162" s="1" t="s">
        <v>256</v>
      </c>
      <c r="B162" s="9">
        <v>0</v>
      </c>
      <c r="C162" s="9">
        <v>0</v>
      </c>
      <c r="D162" s="9">
        <v>0</v>
      </c>
      <c r="E162" s="9">
        <v>0</v>
      </c>
      <c r="F162" s="9">
        <v>0</v>
      </c>
      <c r="G162" s="9">
        <v>0</v>
      </c>
      <c r="H162" s="9">
        <v>0</v>
      </c>
      <c r="I162" s="9">
        <v>0</v>
      </c>
      <c r="J162" s="9">
        <v>0</v>
      </c>
      <c r="K162" s="9">
        <v>0</v>
      </c>
      <c r="L162" s="9">
        <v>0</v>
      </c>
    </row>
    <row r="163" spans="1:12" x14ac:dyDescent="0.2">
      <c r="A163" s="1" t="s">
        <v>257</v>
      </c>
      <c r="B163" s="9">
        <v>0</v>
      </c>
      <c r="C163" s="9">
        <v>0</v>
      </c>
      <c r="D163" s="9">
        <v>0</v>
      </c>
      <c r="E163" s="9">
        <v>0</v>
      </c>
      <c r="F163" s="9">
        <v>0</v>
      </c>
      <c r="G163" s="9">
        <v>0</v>
      </c>
      <c r="H163" s="9">
        <v>0</v>
      </c>
      <c r="I163" s="9">
        <v>0</v>
      </c>
      <c r="J163" s="9">
        <v>0</v>
      </c>
      <c r="K163" s="9">
        <v>0</v>
      </c>
      <c r="L163" s="9">
        <v>0</v>
      </c>
    </row>
    <row r="164" spans="1:12" x14ac:dyDescent="0.2">
      <c r="A164" s="1" t="s">
        <v>258</v>
      </c>
      <c r="B164" s="9">
        <v>0</v>
      </c>
      <c r="C164" s="9">
        <v>0</v>
      </c>
      <c r="D164" s="9">
        <v>0</v>
      </c>
      <c r="E164" s="9">
        <v>0</v>
      </c>
      <c r="F164" s="9">
        <v>0</v>
      </c>
      <c r="G164" s="9">
        <v>0</v>
      </c>
      <c r="H164" s="9">
        <v>0</v>
      </c>
      <c r="I164" s="9">
        <v>0</v>
      </c>
      <c r="J164" s="9">
        <v>0</v>
      </c>
      <c r="K164" s="9">
        <v>0</v>
      </c>
      <c r="L164" s="9">
        <v>0</v>
      </c>
    </row>
    <row r="165" spans="1:12" x14ac:dyDescent="0.2">
      <c r="A165" s="1" t="s">
        <v>259</v>
      </c>
      <c r="B165" s="9">
        <v>174</v>
      </c>
      <c r="C165" s="9">
        <v>78</v>
      </c>
      <c r="D165" s="9">
        <v>18</v>
      </c>
      <c r="E165" s="9">
        <v>0</v>
      </c>
      <c r="F165" s="9">
        <v>0</v>
      </c>
      <c r="G165" s="9">
        <v>0</v>
      </c>
      <c r="H165" s="9">
        <v>0</v>
      </c>
      <c r="I165" s="9">
        <v>0</v>
      </c>
      <c r="J165" s="9">
        <v>6</v>
      </c>
      <c r="K165" s="9">
        <v>72</v>
      </c>
      <c r="L165" s="9">
        <v>0</v>
      </c>
    </row>
    <row r="166" spans="1:12" x14ac:dyDescent="0.2">
      <c r="A166" s="1" t="s">
        <v>260</v>
      </c>
      <c r="B166" s="9">
        <v>18</v>
      </c>
      <c r="C166" s="9">
        <v>0</v>
      </c>
      <c r="D166" s="9">
        <v>0</v>
      </c>
      <c r="E166" s="9">
        <v>0</v>
      </c>
      <c r="F166" s="9">
        <v>0</v>
      </c>
      <c r="G166" s="9">
        <v>0</v>
      </c>
      <c r="H166" s="9">
        <v>12</v>
      </c>
      <c r="I166" s="9">
        <v>6</v>
      </c>
      <c r="J166" s="9">
        <v>0</v>
      </c>
      <c r="K166" s="9">
        <v>0</v>
      </c>
      <c r="L166" s="9">
        <v>0</v>
      </c>
    </row>
    <row r="167" spans="1:12" x14ac:dyDescent="0.2">
      <c r="A167" s="1" t="s">
        <v>261</v>
      </c>
      <c r="B167" s="9">
        <v>0</v>
      </c>
      <c r="C167" s="9">
        <v>0</v>
      </c>
      <c r="D167" s="9">
        <v>0</v>
      </c>
      <c r="E167" s="9">
        <v>0</v>
      </c>
      <c r="F167" s="9">
        <v>0</v>
      </c>
      <c r="G167" s="9">
        <v>0</v>
      </c>
      <c r="H167" s="9">
        <v>0</v>
      </c>
      <c r="I167" s="9">
        <v>0</v>
      </c>
      <c r="J167" s="9">
        <v>0</v>
      </c>
      <c r="K167" s="9">
        <v>0</v>
      </c>
      <c r="L167" s="9">
        <v>0</v>
      </c>
    </row>
    <row r="168" spans="1:12" x14ac:dyDescent="0.2">
      <c r="A168" s="1" t="s">
        <v>262</v>
      </c>
      <c r="B168" s="9">
        <v>0</v>
      </c>
      <c r="C168" s="9">
        <v>0</v>
      </c>
      <c r="D168" s="9">
        <v>0</v>
      </c>
      <c r="E168" s="9">
        <v>0</v>
      </c>
      <c r="F168" s="9">
        <v>0</v>
      </c>
      <c r="G168" s="9">
        <v>0</v>
      </c>
      <c r="H168" s="9">
        <v>0</v>
      </c>
      <c r="I168" s="9">
        <v>0</v>
      </c>
      <c r="J168" s="9">
        <v>0</v>
      </c>
      <c r="K168" s="9">
        <v>0</v>
      </c>
      <c r="L168" s="9">
        <v>0</v>
      </c>
    </row>
    <row r="169" spans="1:12" x14ac:dyDescent="0.2">
      <c r="A169" s="1" t="s">
        <v>263</v>
      </c>
      <c r="B169" s="9">
        <v>0</v>
      </c>
      <c r="C169" s="9">
        <v>0</v>
      </c>
      <c r="D169" s="9">
        <v>0</v>
      </c>
      <c r="E169" s="9">
        <v>0</v>
      </c>
      <c r="F169" s="9">
        <v>0</v>
      </c>
      <c r="G169" s="9">
        <v>0</v>
      </c>
      <c r="H169" s="9">
        <v>0</v>
      </c>
      <c r="I169" s="9">
        <v>0</v>
      </c>
      <c r="J169" s="9">
        <v>0</v>
      </c>
      <c r="K169" s="9">
        <v>0</v>
      </c>
      <c r="L169" s="9">
        <v>0</v>
      </c>
    </row>
    <row r="170" spans="1:12" x14ac:dyDescent="0.2">
      <c r="A170" s="1" t="s">
        <v>264</v>
      </c>
      <c r="B170" s="9">
        <v>0</v>
      </c>
      <c r="C170" s="9">
        <v>0</v>
      </c>
      <c r="D170" s="9">
        <v>0</v>
      </c>
      <c r="E170" s="9">
        <v>0</v>
      </c>
      <c r="F170" s="9">
        <v>0</v>
      </c>
      <c r="G170" s="9">
        <v>0</v>
      </c>
      <c r="H170" s="9">
        <v>0</v>
      </c>
      <c r="I170" s="9">
        <v>0</v>
      </c>
      <c r="J170" s="9">
        <v>0</v>
      </c>
      <c r="K170" s="9">
        <v>0</v>
      </c>
      <c r="L170" s="9">
        <v>0</v>
      </c>
    </row>
    <row r="171" spans="1:12" x14ac:dyDescent="0.2">
      <c r="A171" s="1" t="s">
        <v>265</v>
      </c>
      <c r="B171" s="9">
        <v>0</v>
      </c>
      <c r="C171" s="9">
        <v>0</v>
      </c>
      <c r="D171" s="9">
        <v>0</v>
      </c>
      <c r="E171" s="9">
        <v>0</v>
      </c>
      <c r="F171" s="9">
        <v>0</v>
      </c>
      <c r="G171" s="9">
        <v>0</v>
      </c>
      <c r="H171" s="9">
        <v>0</v>
      </c>
      <c r="I171" s="9">
        <v>0</v>
      </c>
      <c r="J171" s="9">
        <v>0</v>
      </c>
      <c r="K171" s="9">
        <v>0</v>
      </c>
      <c r="L171" s="9">
        <v>0</v>
      </c>
    </row>
    <row r="172" spans="1:12" x14ac:dyDescent="0.2">
      <c r="A172" s="1" t="s">
        <v>266</v>
      </c>
      <c r="B172" s="9">
        <v>0</v>
      </c>
      <c r="C172" s="9">
        <v>0</v>
      </c>
      <c r="D172" s="9">
        <v>0</v>
      </c>
      <c r="E172" s="9">
        <v>0</v>
      </c>
      <c r="F172" s="9">
        <v>0</v>
      </c>
      <c r="G172" s="9">
        <v>0</v>
      </c>
      <c r="H172" s="9">
        <v>0</v>
      </c>
      <c r="I172" s="9">
        <v>0</v>
      </c>
      <c r="J172" s="9">
        <v>0</v>
      </c>
      <c r="K172" s="9">
        <v>0</v>
      </c>
      <c r="L172" s="9">
        <v>0</v>
      </c>
    </row>
    <row r="173" spans="1:12" x14ac:dyDescent="0.2">
      <c r="A173" s="1" t="s">
        <v>267</v>
      </c>
      <c r="B173" s="9">
        <v>6</v>
      </c>
      <c r="C173" s="9">
        <v>0</v>
      </c>
      <c r="D173" s="9">
        <v>0</v>
      </c>
      <c r="E173" s="9">
        <v>0</v>
      </c>
      <c r="F173" s="9">
        <v>0</v>
      </c>
      <c r="G173" s="9">
        <v>0</v>
      </c>
      <c r="H173" s="9">
        <v>0</v>
      </c>
      <c r="I173" s="9">
        <v>0</v>
      </c>
      <c r="J173" s="9">
        <v>0</v>
      </c>
      <c r="K173" s="9">
        <v>6</v>
      </c>
      <c r="L173" s="9">
        <v>0</v>
      </c>
    </row>
    <row r="174" spans="1:12" x14ac:dyDescent="0.2">
      <c r="A174" s="1" t="s">
        <v>268</v>
      </c>
      <c r="B174" s="9">
        <v>2183</v>
      </c>
      <c r="C174" s="9">
        <v>174</v>
      </c>
      <c r="D174" s="9">
        <v>390</v>
      </c>
      <c r="E174" s="9">
        <v>126</v>
      </c>
      <c r="F174" s="9">
        <v>90</v>
      </c>
      <c r="G174" s="9">
        <v>270</v>
      </c>
      <c r="H174" s="9">
        <v>222</v>
      </c>
      <c r="I174" s="9">
        <v>108</v>
      </c>
      <c r="J174" s="9">
        <v>144</v>
      </c>
      <c r="K174" s="9">
        <v>618</v>
      </c>
      <c r="L174" s="9">
        <v>42</v>
      </c>
    </row>
    <row r="175" spans="1:12" x14ac:dyDescent="0.2">
      <c r="A175" s="1" t="s">
        <v>309</v>
      </c>
      <c r="B175" s="9">
        <v>5781</v>
      </c>
      <c r="C175" s="9">
        <v>618</v>
      </c>
      <c r="D175" s="9">
        <v>1049</v>
      </c>
      <c r="E175" s="9">
        <v>192</v>
      </c>
      <c r="F175" s="9">
        <v>312</v>
      </c>
      <c r="G175" s="9">
        <v>234</v>
      </c>
      <c r="H175" s="9">
        <v>768</v>
      </c>
      <c r="I175" s="9">
        <v>162</v>
      </c>
      <c r="J175" s="9">
        <v>396</v>
      </c>
      <c r="K175" s="9">
        <v>1907</v>
      </c>
      <c r="L175" s="9">
        <v>144</v>
      </c>
    </row>
  </sheetData>
  <mergeCells count="1">
    <mergeCell ref="A8:L8"/>
  </mergeCell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64257B-24AE-4A66-B39A-D429B221BCB3}">
  <dimension ref="A1:L36"/>
  <sheetViews>
    <sheetView view="pageBreakPreview" topLeftCell="A4" zoomScaleNormal="100" zoomScaleSheetLayoutView="100" workbookViewId="0">
      <selection activeCell="D48" sqref="D48:D50"/>
    </sheetView>
  </sheetViews>
  <sheetFormatPr defaultRowHeight="10.050000000000001" customHeight="1" x14ac:dyDescent="0.3"/>
  <cols>
    <col min="2" max="12" width="6.109375" customWidth="1"/>
  </cols>
  <sheetData>
    <row r="1" spans="1:12" ht="10.050000000000001" customHeight="1" x14ac:dyDescent="0.3">
      <c r="A1" s="9" t="s">
        <v>365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</row>
    <row r="2" spans="1:12" ht="10.050000000000001" customHeight="1" x14ac:dyDescent="0.3">
      <c r="A2" s="2" t="s">
        <v>366</v>
      </c>
      <c r="B2" s="3"/>
      <c r="C2" s="4"/>
      <c r="D2" s="4" t="s">
        <v>0</v>
      </c>
      <c r="E2" s="4"/>
      <c r="F2" s="4"/>
      <c r="G2" s="4" t="s">
        <v>1</v>
      </c>
      <c r="H2" s="4" t="s">
        <v>2</v>
      </c>
      <c r="I2" s="4" t="s">
        <v>3</v>
      </c>
      <c r="J2" s="4" t="s">
        <v>4</v>
      </c>
      <c r="K2" s="4" t="s">
        <v>4</v>
      </c>
      <c r="L2" s="5"/>
    </row>
    <row r="3" spans="1:12" ht="10.050000000000001" customHeight="1" x14ac:dyDescent="0.3">
      <c r="A3" s="6" t="s">
        <v>364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7" t="s">
        <v>14</v>
      </c>
      <c r="K3" s="7" t="s">
        <v>15</v>
      </c>
      <c r="L3" s="8" t="s">
        <v>16</v>
      </c>
    </row>
    <row r="4" spans="1:12" ht="10.050000000000001" customHeight="1" x14ac:dyDescent="0.3">
      <c r="A4" s="9" t="s">
        <v>271</v>
      </c>
      <c r="B4" s="15">
        <v>51655</v>
      </c>
      <c r="C4" s="15">
        <v>4989</v>
      </c>
      <c r="D4" s="15">
        <v>10002</v>
      </c>
      <c r="E4" s="15">
        <v>1619</v>
      </c>
      <c r="F4" s="15">
        <v>2962</v>
      </c>
      <c r="G4" s="15">
        <v>2255</v>
      </c>
      <c r="H4" s="15">
        <v>6201</v>
      </c>
      <c r="I4" s="15">
        <v>1379</v>
      </c>
      <c r="J4" s="15">
        <v>3496</v>
      </c>
      <c r="K4" s="15">
        <v>17612</v>
      </c>
      <c r="L4" s="15">
        <v>1139</v>
      </c>
    </row>
    <row r="5" spans="1:12" ht="10.050000000000001" customHeight="1" x14ac:dyDescent="0.3">
      <c r="A5" s="9" t="s">
        <v>56</v>
      </c>
      <c r="B5" s="15">
        <v>19837</v>
      </c>
      <c r="C5" s="15">
        <v>4306</v>
      </c>
      <c r="D5" s="15">
        <v>9205</v>
      </c>
      <c r="E5" s="15">
        <v>1415</v>
      </c>
      <c r="F5" s="15">
        <v>2734</v>
      </c>
      <c r="G5" s="15">
        <v>1553</v>
      </c>
      <c r="H5" s="15">
        <v>162</v>
      </c>
      <c r="I5" s="15">
        <v>0</v>
      </c>
      <c r="J5" s="15">
        <v>48</v>
      </c>
      <c r="K5" s="15">
        <v>384</v>
      </c>
      <c r="L5" s="15">
        <v>30</v>
      </c>
    </row>
    <row r="6" spans="1:12" ht="10.050000000000001" customHeight="1" x14ac:dyDescent="0.3">
      <c r="A6" s="9" t="s">
        <v>57</v>
      </c>
      <c r="B6" s="15">
        <v>26529</v>
      </c>
      <c r="C6" s="15">
        <v>288</v>
      </c>
      <c r="D6" s="15">
        <v>156</v>
      </c>
      <c r="E6" s="15">
        <v>12</v>
      </c>
      <c r="F6" s="15">
        <v>42</v>
      </c>
      <c r="G6" s="15">
        <v>294</v>
      </c>
      <c r="H6" s="15">
        <v>5505</v>
      </c>
      <c r="I6" s="15">
        <v>1139</v>
      </c>
      <c r="J6" s="15">
        <v>3130</v>
      </c>
      <c r="K6" s="15">
        <v>15933</v>
      </c>
      <c r="L6" s="15">
        <v>30</v>
      </c>
    </row>
    <row r="7" spans="1:12" ht="10.050000000000001" customHeight="1" x14ac:dyDescent="0.3">
      <c r="A7" s="9" t="s">
        <v>16</v>
      </c>
      <c r="B7" s="15">
        <v>989</v>
      </c>
      <c r="C7" s="15">
        <v>0</v>
      </c>
      <c r="D7" s="15">
        <v>0</v>
      </c>
      <c r="E7" s="15">
        <v>0</v>
      </c>
      <c r="F7" s="15">
        <v>0</v>
      </c>
      <c r="G7" s="15">
        <v>0</v>
      </c>
      <c r="H7" s="15">
        <v>0</v>
      </c>
      <c r="I7" s="15">
        <v>0</v>
      </c>
      <c r="J7" s="15">
        <v>6</v>
      </c>
      <c r="K7" s="15">
        <v>6</v>
      </c>
      <c r="L7" s="15">
        <v>977</v>
      </c>
    </row>
    <row r="8" spans="1:12" ht="10.050000000000001" customHeight="1" x14ac:dyDescent="0.3">
      <c r="A8" s="9" t="s">
        <v>272</v>
      </c>
      <c r="B8" s="15">
        <v>804</v>
      </c>
      <c r="C8" s="15">
        <v>18</v>
      </c>
      <c r="D8" s="15">
        <v>126</v>
      </c>
      <c r="E8" s="15">
        <v>18</v>
      </c>
      <c r="F8" s="15">
        <v>48</v>
      </c>
      <c r="G8" s="15">
        <v>90</v>
      </c>
      <c r="H8" s="15">
        <v>138</v>
      </c>
      <c r="I8" s="15">
        <v>54</v>
      </c>
      <c r="J8" s="15">
        <v>54</v>
      </c>
      <c r="K8" s="15">
        <v>210</v>
      </c>
      <c r="L8" s="15">
        <v>48</v>
      </c>
    </row>
    <row r="9" spans="1:12" ht="10.050000000000001" customHeight="1" x14ac:dyDescent="0.3">
      <c r="A9" s="9" t="s">
        <v>218</v>
      </c>
      <c r="B9" s="15">
        <v>882</v>
      </c>
      <c r="C9" s="15">
        <v>120</v>
      </c>
      <c r="D9" s="15">
        <v>102</v>
      </c>
      <c r="E9" s="15">
        <v>48</v>
      </c>
      <c r="F9" s="15">
        <v>48</v>
      </c>
      <c r="G9" s="15">
        <v>48</v>
      </c>
      <c r="H9" s="15">
        <v>150</v>
      </c>
      <c r="I9" s="15">
        <v>72</v>
      </c>
      <c r="J9" s="15">
        <v>90</v>
      </c>
      <c r="K9" s="15">
        <v>192</v>
      </c>
      <c r="L9" s="15">
        <v>12</v>
      </c>
    </row>
    <row r="10" spans="1:12" ht="10.050000000000001" customHeight="1" x14ac:dyDescent="0.3">
      <c r="A10" s="9" t="s">
        <v>221</v>
      </c>
      <c r="B10" s="15">
        <v>96</v>
      </c>
      <c r="C10" s="15">
        <v>6</v>
      </c>
      <c r="D10" s="15">
        <v>0</v>
      </c>
      <c r="E10" s="15">
        <v>0</v>
      </c>
      <c r="F10" s="15">
        <v>0</v>
      </c>
      <c r="G10" s="15">
        <v>0</v>
      </c>
      <c r="H10" s="15">
        <v>0</v>
      </c>
      <c r="I10" s="15">
        <v>0</v>
      </c>
      <c r="J10" s="15">
        <v>0</v>
      </c>
      <c r="K10" s="15">
        <v>90</v>
      </c>
      <c r="L10" s="15">
        <v>0</v>
      </c>
    </row>
    <row r="11" spans="1:12" ht="10.050000000000001" customHeight="1" x14ac:dyDescent="0.3">
      <c r="A11" s="9" t="s">
        <v>273</v>
      </c>
      <c r="B11" s="15">
        <v>120</v>
      </c>
      <c r="C11" s="15">
        <v>0</v>
      </c>
      <c r="D11" s="15">
        <v>6</v>
      </c>
      <c r="E11" s="15">
        <v>0</v>
      </c>
      <c r="F11" s="15">
        <v>0</v>
      </c>
      <c r="G11" s="15">
        <v>0</v>
      </c>
      <c r="H11" s="15">
        <v>12</v>
      </c>
      <c r="I11" s="15">
        <v>0</v>
      </c>
      <c r="J11" s="15">
        <v>12</v>
      </c>
      <c r="K11" s="15">
        <v>90</v>
      </c>
      <c r="L11" s="15">
        <v>0</v>
      </c>
    </row>
    <row r="12" spans="1:12" ht="10.050000000000001" customHeight="1" x14ac:dyDescent="0.3">
      <c r="A12" s="9" t="s">
        <v>274</v>
      </c>
      <c r="B12" s="15">
        <v>192</v>
      </c>
      <c r="C12" s="15">
        <v>78</v>
      </c>
      <c r="D12" s="15">
        <v>18</v>
      </c>
      <c r="E12" s="15">
        <v>0</v>
      </c>
      <c r="F12" s="15">
        <v>0</v>
      </c>
      <c r="G12" s="15">
        <v>0</v>
      </c>
      <c r="H12" s="15">
        <v>12</v>
      </c>
      <c r="I12" s="15">
        <v>6</v>
      </c>
      <c r="J12" s="15">
        <v>6</v>
      </c>
      <c r="K12" s="15">
        <v>72</v>
      </c>
      <c r="L12" s="15">
        <v>0</v>
      </c>
    </row>
    <row r="13" spans="1:12" ht="10.050000000000001" customHeight="1" x14ac:dyDescent="0.3">
      <c r="A13" s="9" t="s">
        <v>275</v>
      </c>
      <c r="B13" s="15">
        <v>2207</v>
      </c>
      <c r="C13" s="15">
        <v>174</v>
      </c>
      <c r="D13" s="15">
        <v>390</v>
      </c>
      <c r="E13" s="15">
        <v>126</v>
      </c>
      <c r="F13" s="15">
        <v>90</v>
      </c>
      <c r="G13" s="15">
        <v>270</v>
      </c>
      <c r="H13" s="15">
        <v>222</v>
      </c>
      <c r="I13" s="15">
        <v>108</v>
      </c>
      <c r="J13" s="15">
        <v>150</v>
      </c>
      <c r="K13" s="15">
        <v>636</v>
      </c>
      <c r="L13" s="15">
        <v>42</v>
      </c>
    </row>
    <row r="14" spans="1:12" ht="10.050000000000001" customHeight="1" x14ac:dyDescent="0.3">
      <c r="A14" s="9"/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</row>
    <row r="15" spans="1:12" ht="10.050000000000001" customHeight="1" x14ac:dyDescent="0.3">
      <c r="A15" s="9" t="s">
        <v>367</v>
      </c>
      <c r="B15" s="15">
        <v>25126</v>
      </c>
      <c r="C15" s="15">
        <v>2357</v>
      </c>
      <c r="D15" s="15">
        <v>4737</v>
      </c>
      <c r="E15" s="15">
        <v>816</v>
      </c>
      <c r="F15" s="15">
        <v>1475</v>
      </c>
      <c r="G15" s="15">
        <v>1175</v>
      </c>
      <c r="H15" s="15">
        <v>2992</v>
      </c>
      <c r="I15" s="15">
        <v>714</v>
      </c>
      <c r="J15" s="15">
        <v>1835</v>
      </c>
      <c r="K15" s="15">
        <v>8473</v>
      </c>
      <c r="L15" s="15">
        <v>552</v>
      </c>
    </row>
    <row r="16" spans="1:12" ht="10.050000000000001" customHeight="1" x14ac:dyDescent="0.3">
      <c r="A16" s="9" t="s">
        <v>56</v>
      </c>
      <c r="B16" s="15">
        <v>9649</v>
      </c>
      <c r="C16" s="15">
        <v>2033</v>
      </c>
      <c r="D16" s="15">
        <v>4384</v>
      </c>
      <c r="E16" s="15">
        <v>738</v>
      </c>
      <c r="F16" s="15">
        <v>1349</v>
      </c>
      <c r="G16" s="15">
        <v>810</v>
      </c>
      <c r="H16" s="15">
        <v>72</v>
      </c>
      <c r="I16" s="15">
        <v>0</v>
      </c>
      <c r="J16" s="15">
        <v>42</v>
      </c>
      <c r="K16" s="15">
        <v>198</v>
      </c>
      <c r="L16" s="15">
        <v>24</v>
      </c>
    </row>
    <row r="17" spans="1:12" ht="10.050000000000001" customHeight="1" x14ac:dyDescent="0.3">
      <c r="A17" s="9" t="s">
        <v>57</v>
      </c>
      <c r="B17" s="15">
        <v>12881</v>
      </c>
      <c r="C17" s="15">
        <v>108</v>
      </c>
      <c r="D17" s="15">
        <v>72</v>
      </c>
      <c r="E17" s="15">
        <v>0</v>
      </c>
      <c r="F17" s="15">
        <v>24</v>
      </c>
      <c r="G17" s="15">
        <v>156</v>
      </c>
      <c r="H17" s="15">
        <v>2639</v>
      </c>
      <c r="I17" s="15">
        <v>570</v>
      </c>
      <c r="J17" s="15">
        <v>1673</v>
      </c>
      <c r="K17" s="15">
        <v>7634</v>
      </c>
      <c r="L17" s="15">
        <v>6</v>
      </c>
    </row>
    <row r="18" spans="1:12" ht="10.050000000000001" customHeight="1" x14ac:dyDescent="0.3">
      <c r="A18" s="9" t="s">
        <v>16</v>
      </c>
      <c r="B18" s="15">
        <v>492</v>
      </c>
      <c r="C18" s="15">
        <v>0</v>
      </c>
      <c r="D18" s="15">
        <v>0</v>
      </c>
      <c r="E18" s="15">
        <v>0</v>
      </c>
      <c r="F18" s="15">
        <v>0</v>
      </c>
      <c r="G18" s="15">
        <v>0</v>
      </c>
      <c r="H18" s="15">
        <v>0</v>
      </c>
      <c r="I18" s="15">
        <v>0</v>
      </c>
      <c r="J18" s="15">
        <v>0</v>
      </c>
      <c r="K18" s="15">
        <v>6</v>
      </c>
      <c r="L18" s="15">
        <v>486</v>
      </c>
    </row>
    <row r="19" spans="1:12" ht="10.050000000000001" customHeight="1" x14ac:dyDescent="0.3">
      <c r="A19" s="9" t="s">
        <v>272</v>
      </c>
      <c r="B19" s="15">
        <v>402</v>
      </c>
      <c r="C19" s="15">
        <v>12</v>
      </c>
      <c r="D19" s="15">
        <v>54</v>
      </c>
      <c r="E19" s="15">
        <v>18</v>
      </c>
      <c r="F19" s="15">
        <v>24</v>
      </c>
      <c r="G19" s="15">
        <v>36</v>
      </c>
      <c r="H19" s="15">
        <v>78</v>
      </c>
      <c r="I19" s="15">
        <v>36</v>
      </c>
      <c r="J19" s="15">
        <v>12</v>
      </c>
      <c r="K19" s="15">
        <v>114</v>
      </c>
      <c r="L19" s="15">
        <v>18</v>
      </c>
    </row>
    <row r="20" spans="1:12" ht="10.050000000000001" customHeight="1" x14ac:dyDescent="0.3">
      <c r="A20" s="9" t="s">
        <v>218</v>
      </c>
      <c r="B20" s="15">
        <v>522</v>
      </c>
      <c r="C20" s="15">
        <v>60</v>
      </c>
      <c r="D20" s="15">
        <v>48</v>
      </c>
      <c r="E20" s="15">
        <v>12</v>
      </c>
      <c r="F20" s="15">
        <v>42</v>
      </c>
      <c r="G20" s="15">
        <v>36</v>
      </c>
      <c r="H20" s="15">
        <v>102</v>
      </c>
      <c r="I20" s="15">
        <v>42</v>
      </c>
      <c r="J20" s="15">
        <v>54</v>
      </c>
      <c r="K20" s="15">
        <v>114</v>
      </c>
      <c r="L20" s="15">
        <v>12</v>
      </c>
    </row>
    <row r="21" spans="1:12" ht="10.050000000000001" customHeight="1" x14ac:dyDescent="0.3">
      <c r="A21" s="9" t="s">
        <v>221</v>
      </c>
      <c r="B21" s="15">
        <v>42</v>
      </c>
      <c r="C21" s="15">
        <v>6</v>
      </c>
      <c r="D21" s="15">
        <v>0</v>
      </c>
      <c r="E21" s="15">
        <v>0</v>
      </c>
      <c r="F21" s="15">
        <v>0</v>
      </c>
      <c r="G21" s="15">
        <v>0</v>
      </c>
      <c r="H21" s="15">
        <v>0</v>
      </c>
      <c r="I21" s="15">
        <v>0</v>
      </c>
      <c r="J21" s="15">
        <v>0</v>
      </c>
      <c r="K21" s="15">
        <v>36</v>
      </c>
      <c r="L21" s="15">
        <v>0</v>
      </c>
    </row>
    <row r="22" spans="1:12" ht="10.050000000000001" customHeight="1" x14ac:dyDescent="0.3">
      <c r="A22" s="9" t="s">
        <v>273</v>
      </c>
      <c r="B22" s="15">
        <v>66</v>
      </c>
      <c r="C22" s="15">
        <v>0</v>
      </c>
      <c r="D22" s="15">
        <v>6</v>
      </c>
      <c r="E22" s="15">
        <v>0</v>
      </c>
      <c r="F22" s="15">
        <v>0</v>
      </c>
      <c r="G22" s="15">
        <v>0</v>
      </c>
      <c r="H22" s="15">
        <v>0</v>
      </c>
      <c r="I22" s="15">
        <v>0</v>
      </c>
      <c r="J22" s="15">
        <v>0</v>
      </c>
      <c r="K22" s="15">
        <v>60</v>
      </c>
      <c r="L22" s="15">
        <v>0</v>
      </c>
    </row>
    <row r="23" spans="1:12" ht="10.050000000000001" customHeight="1" x14ac:dyDescent="0.3">
      <c r="A23" s="9" t="s">
        <v>274</v>
      </c>
      <c r="B23" s="15">
        <v>108</v>
      </c>
      <c r="C23" s="15">
        <v>36</v>
      </c>
      <c r="D23" s="15">
        <v>12</v>
      </c>
      <c r="E23" s="15">
        <v>0</v>
      </c>
      <c r="F23" s="15">
        <v>0</v>
      </c>
      <c r="G23" s="15">
        <v>0</v>
      </c>
      <c r="H23" s="15">
        <v>12</v>
      </c>
      <c r="I23" s="15">
        <v>0</v>
      </c>
      <c r="J23" s="15">
        <v>0</v>
      </c>
      <c r="K23" s="15">
        <v>48</v>
      </c>
      <c r="L23" s="15">
        <v>0</v>
      </c>
    </row>
    <row r="24" spans="1:12" ht="10.050000000000001" customHeight="1" x14ac:dyDescent="0.3">
      <c r="A24" s="9" t="s">
        <v>275</v>
      </c>
      <c r="B24" s="15">
        <v>965</v>
      </c>
      <c r="C24" s="15">
        <v>102</v>
      </c>
      <c r="D24" s="15">
        <v>162</v>
      </c>
      <c r="E24" s="15">
        <v>48</v>
      </c>
      <c r="F24" s="15">
        <v>36</v>
      </c>
      <c r="G24" s="15">
        <v>138</v>
      </c>
      <c r="H24" s="15">
        <v>90</v>
      </c>
      <c r="I24" s="15">
        <v>66</v>
      </c>
      <c r="J24" s="15">
        <v>54</v>
      </c>
      <c r="K24" s="15">
        <v>264</v>
      </c>
      <c r="L24" s="15">
        <v>6</v>
      </c>
    </row>
    <row r="25" spans="1:12" ht="10.050000000000001" customHeight="1" x14ac:dyDescent="0.3">
      <c r="A25" s="9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</row>
    <row r="26" spans="1:12" ht="10.050000000000001" customHeight="1" x14ac:dyDescent="0.3">
      <c r="A26" s="9" t="s">
        <v>78</v>
      </c>
      <c r="B26" s="15">
        <v>26529</v>
      </c>
      <c r="C26" s="15">
        <v>2633</v>
      </c>
      <c r="D26" s="15">
        <v>5265</v>
      </c>
      <c r="E26" s="15">
        <v>804</v>
      </c>
      <c r="F26" s="15">
        <v>1487</v>
      </c>
      <c r="G26" s="15">
        <v>1079</v>
      </c>
      <c r="H26" s="15">
        <v>3208</v>
      </c>
      <c r="I26" s="15">
        <v>666</v>
      </c>
      <c r="J26" s="15">
        <v>1661</v>
      </c>
      <c r="K26" s="15">
        <v>9139</v>
      </c>
      <c r="L26" s="15">
        <v>588</v>
      </c>
    </row>
    <row r="27" spans="1:12" ht="10.050000000000001" customHeight="1" x14ac:dyDescent="0.3">
      <c r="A27" s="9" t="s">
        <v>56</v>
      </c>
      <c r="B27" s="15">
        <v>10188</v>
      </c>
      <c r="C27" s="15">
        <v>2273</v>
      </c>
      <c r="D27" s="15">
        <v>4821</v>
      </c>
      <c r="E27" s="15">
        <v>678</v>
      </c>
      <c r="F27" s="15">
        <v>1385</v>
      </c>
      <c r="G27" s="15">
        <v>744</v>
      </c>
      <c r="H27" s="15">
        <v>90</v>
      </c>
      <c r="I27" s="15">
        <v>0</v>
      </c>
      <c r="J27" s="15">
        <v>6</v>
      </c>
      <c r="K27" s="15">
        <v>186</v>
      </c>
      <c r="L27" s="15">
        <v>6</v>
      </c>
    </row>
    <row r="28" spans="1:12" ht="10.050000000000001" customHeight="1" x14ac:dyDescent="0.3">
      <c r="A28" s="9" t="s">
        <v>57</v>
      </c>
      <c r="B28" s="15">
        <v>13648</v>
      </c>
      <c r="C28" s="15">
        <v>180</v>
      </c>
      <c r="D28" s="15">
        <v>84</v>
      </c>
      <c r="E28" s="15">
        <v>12</v>
      </c>
      <c r="F28" s="15">
        <v>18</v>
      </c>
      <c r="G28" s="15">
        <v>138</v>
      </c>
      <c r="H28" s="15">
        <v>2866</v>
      </c>
      <c r="I28" s="15">
        <v>570</v>
      </c>
      <c r="J28" s="15">
        <v>1457</v>
      </c>
      <c r="K28" s="15">
        <v>8299</v>
      </c>
      <c r="L28" s="15">
        <v>24</v>
      </c>
    </row>
    <row r="29" spans="1:12" ht="10.050000000000001" customHeight="1" x14ac:dyDescent="0.3">
      <c r="A29" s="9" t="s">
        <v>16</v>
      </c>
      <c r="B29" s="15">
        <v>498</v>
      </c>
      <c r="C29" s="15">
        <v>0</v>
      </c>
      <c r="D29" s="15">
        <v>0</v>
      </c>
      <c r="E29" s="15">
        <v>0</v>
      </c>
      <c r="F29" s="15">
        <v>0</v>
      </c>
      <c r="G29" s="15">
        <v>0</v>
      </c>
      <c r="H29" s="15">
        <v>0</v>
      </c>
      <c r="I29" s="15">
        <v>0</v>
      </c>
      <c r="J29" s="15">
        <v>6</v>
      </c>
      <c r="K29" s="15">
        <v>0</v>
      </c>
      <c r="L29" s="15">
        <v>492</v>
      </c>
    </row>
    <row r="30" spans="1:12" ht="10.050000000000001" customHeight="1" x14ac:dyDescent="0.3">
      <c r="A30" s="9" t="s">
        <v>272</v>
      </c>
      <c r="B30" s="15">
        <v>402</v>
      </c>
      <c r="C30" s="15">
        <v>6</v>
      </c>
      <c r="D30" s="15">
        <v>72</v>
      </c>
      <c r="E30" s="15">
        <v>0</v>
      </c>
      <c r="F30" s="15">
        <v>24</v>
      </c>
      <c r="G30" s="15">
        <v>54</v>
      </c>
      <c r="H30" s="15">
        <v>60</v>
      </c>
      <c r="I30" s="15">
        <v>18</v>
      </c>
      <c r="J30" s="15">
        <v>42</v>
      </c>
      <c r="K30" s="15">
        <v>96</v>
      </c>
      <c r="L30" s="15">
        <v>30</v>
      </c>
    </row>
    <row r="31" spans="1:12" ht="10.050000000000001" customHeight="1" x14ac:dyDescent="0.3">
      <c r="A31" s="9" t="s">
        <v>218</v>
      </c>
      <c r="B31" s="15">
        <v>360</v>
      </c>
      <c r="C31" s="15">
        <v>60</v>
      </c>
      <c r="D31" s="15">
        <v>54</v>
      </c>
      <c r="E31" s="15">
        <v>36</v>
      </c>
      <c r="F31" s="15">
        <v>6</v>
      </c>
      <c r="G31" s="15">
        <v>12</v>
      </c>
      <c r="H31" s="15">
        <v>48</v>
      </c>
      <c r="I31" s="15">
        <v>30</v>
      </c>
      <c r="J31" s="15">
        <v>36</v>
      </c>
      <c r="K31" s="15">
        <v>78</v>
      </c>
      <c r="L31" s="15">
        <v>0</v>
      </c>
    </row>
    <row r="32" spans="1:12" ht="10.050000000000001" customHeight="1" x14ac:dyDescent="0.3">
      <c r="A32" s="9" t="s">
        <v>221</v>
      </c>
      <c r="B32" s="15">
        <v>54</v>
      </c>
      <c r="C32" s="15">
        <v>0</v>
      </c>
      <c r="D32" s="15">
        <v>0</v>
      </c>
      <c r="E32" s="15">
        <v>0</v>
      </c>
      <c r="F32" s="15">
        <v>0</v>
      </c>
      <c r="G32" s="15">
        <v>0</v>
      </c>
      <c r="H32" s="15">
        <v>0</v>
      </c>
      <c r="I32" s="15">
        <v>0</v>
      </c>
      <c r="J32" s="15">
        <v>0</v>
      </c>
      <c r="K32" s="15">
        <v>54</v>
      </c>
      <c r="L32" s="15">
        <v>0</v>
      </c>
    </row>
    <row r="33" spans="1:12" ht="10.050000000000001" customHeight="1" x14ac:dyDescent="0.3">
      <c r="A33" s="9" t="s">
        <v>273</v>
      </c>
      <c r="B33" s="15">
        <v>54</v>
      </c>
      <c r="C33" s="15">
        <v>0</v>
      </c>
      <c r="D33" s="15">
        <v>0</v>
      </c>
      <c r="E33" s="15">
        <v>0</v>
      </c>
      <c r="F33" s="15">
        <v>0</v>
      </c>
      <c r="G33" s="15">
        <v>0</v>
      </c>
      <c r="H33" s="15">
        <v>12</v>
      </c>
      <c r="I33" s="15">
        <v>0</v>
      </c>
      <c r="J33" s="15">
        <v>12</v>
      </c>
      <c r="K33" s="15">
        <v>30</v>
      </c>
      <c r="L33" s="15">
        <v>0</v>
      </c>
    </row>
    <row r="34" spans="1:12" ht="10.050000000000001" customHeight="1" x14ac:dyDescent="0.3">
      <c r="A34" s="9" t="s">
        <v>274</v>
      </c>
      <c r="B34" s="15">
        <v>84</v>
      </c>
      <c r="C34" s="15">
        <v>42</v>
      </c>
      <c r="D34" s="15">
        <v>6</v>
      </c>
      <c r="E34" s="15">
        <v>0</v>
      </c>
      <c r="F34" s="15">
        <v>0</v>
      </c>
      <c r="G34" s="15">
        <v>0</v>
      </c>
      <c r="H34" s="15">
        <v>0</v>
      </c>
      <c r="I34" s="15">
        <v>6</v>
      </c>
      <c r="J34" s="15">
        <v>6</v>
      </c>
      <c r="K34" s="15">
        <v>24</v>
      </c>
      <c r="L34" s="15">
        <v>0</v>
      </c>
    </row>
    <row r="35" spans="1:12" ht="10.050000000000001" customHeight="1" x14ac:dyDescent="0.3">
      <c r="A35" s="9" t="s">
        <v>275</v>
      </c>
      <c r="B35" s="15">
        <v>1241</v>
      </c>
      <c r="C35" s="15">
        <v>72</v>
      </c>
      <c r="D35" s="15">
        <v>228</v>
      </c>
      <c r="E35" s="15">
        <v>78</v>
      </c>
      <c r="F35" s="15">
        <v>54</v>
      </c>
      <c r="G35" s="15">
        <v>132</v>
      </c>
      <c r="H35" s="15">
        <v>132</v>
      </c>
      <c r="I35" s="15">
        <v>42</v>
      </c>
      <c r="J35" s="15">
        <v>96</v>
      </c>
      <c r="K35" s="15">
        <v>372</v>
      </c>
      <c r="L35" s="15">
        <v>36</v>
      </c>
    </row>
    <row r="36" spans="1:12" ht="10.050000000000001" customHeight="1" x14ac:dyDescent="0.3">
      <c r="A36" s="16" t="s">
        <v>74</v>
      </c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</row>
  </sheetData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DF0189-2DB8-4DB7-9439-ABB18A32677D}">
  <dimension ref="A1:Y33"/>
  <sheetViews>
    <sheetView view="pageBreakPreview" topLeftCell="M5" zoomScaleNormal="150" zoomScaleSheetLayoutView="100" workbookViewId="0">
      <selection activeCell="A14" sqref="A14:L30"/>
    </sheetView>
  </sheetViews>
  <sheetFormatPr defaultRowHeight="10.199999999999999" x14ac:dyDescent="0.2"/>
  <cols>
    <col min="1" max="1" width="21.109375" style="1" customWidth="1"/>
    <col min="2" max="12" width="6" style="9" customWidth="1"/>
    <col min="13" max="14" width="8.88671875" style="1"/>
    <col min="15" max="25" width="4.88671875" style="1" customWidth="1"/>
    <col min="26" max="16384" width="8.88671875" style="1"/>
  </cols>
  <sheetData>
    <row r="1" spans="1:25" x14ac:dyDescent="0.2">
      <c r="A1" s="1" t="s">
        <v>368</v>
      </c>
    </row>
    <row r="2" spans="1:25" x14ac:dyDescent="0.2">
      <c r="A2" s="2" t="s">
        <v>369</v>
      </c>
      <c r="B2" s="3"/>
      <c r="C2" s="4"/>
      <c r="D2" s="4" t="s">
        <v>0</v>
      </c>
      <c r="E2" s="4"/>
      <c r="F2" s="4"/>
      <c r="G2" s="4" t="s">
        <v>1</v>
      </c>
      <c r="H2" s="4" t="s">
        <v>2</v>
      </c>
      <c r="I2" s="4" t="s">
        <v>3</v>
      </c>
      <c r="J2" s="4" t="s">
        <v>4</v>
      </c>
      <c r="K2" s="4" t="s">
        <v>4</v>
      </c>
      <c r="L2" s="5"/>
    </row>
    <row r="3" spans="1:25" s="14" customFormat="1" x14ac:dyDescent="0.2">
      <c r="A3" s="6" t="s">
        <v>370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7" t="s">
        <v>14</v>
      </c>
      <c r="K3" s="7" t="s">
        <v>15</v>
      </c>
      <c r="L3" s="8" t="s">
        <v>16</v>
      </c>
    </row>
    <row r="4" spans="1:25" s="14" customFormat="1" x14ac:dyDescent="0.2">
      <c r="A4" s="18" t="s">
        <v>371</v>
      </c>
      <c r="B4" s="15">
        <v>51655</v>
      </c>
      <c r="C4" s="15">
        <v>4989</v>
      </c>
      <c r="D4" s="15">
        <v>10003</v>
      </c>
      <c r="E4" s="15">
        <v>1619</v>
      </c>
      <c r="F4" s="15">
        <v>2962</v>
      </c>
      <c r="G4" s="15">
        <v>2255</v>
      </c>
      <c r="H4" s="15">
        <v>6200</v>
      </c>
      <c r="I4" s="15">
        <v>1379</v>
      </c>
      <c r="J4" s="15">
        <v>3496</v>
      </c>
      <c r="K4" s="15">
        <v>17612</v>
      </c>
      <c r="L4" s="15">
        <v>1139</v>
      </c>
    </row>
    <row r="5" spans="1:25" x14ac:dyDescent="0.2">
      <c r="A5" s="1" t="s">
        <v>372</v>
      </c>
      <c r="B5" s="9">
        <v>2842</v>
      </c>
      <c r="C5" s="9">
        <v>198</v>
      </c>
      <c r="D5" s="9">
        <v>318</v>
      </c>
      <c r="E5" s="9">
        <v>102</v>
      </c>
      <c r="F5" s="9">
        <v>96</v>
      </c>
      <c r="G5" s="9">
        <v>180</v>
      </c>
      <c r="H5" s="9">
        <v>618</v>
      </c>
      <c r="I5" s="9">
        <v>120</v>
      </c>
      <c r="J5" s="9">
        <v>276</v>
      </c>
      <c r="K5" s="9">
        <v>905</v>
      </c>
      <c r="L5" s="9">
        <v>30</v>
      </c>
    </row>
    <row r="6" spans="1:25" x14ac:dyDescent="0.2">
      <c r="A6" s="1" t="s">
        <v>23</v>
      </c>
      <c r="B6" s="9">
        <v>46162</v>
      </c>
      <c r="C6" s="9">
        <v>4216</v>
      </c>
      <c r="D6" s="9">
        <v>9457</v>
      </c>
      <c r="E6" s="9">
        <v>1511</v>
      </c>
      <c r="F6" s="9">
        <v>2860</v>
      </c>
      <c r="G6" s="9">
        <v>2069</v>
      </c>
      <c r="H6" s="9">
        <v>5511</v>
      </c>
      <c r="I6" s="9">
        <v>1241</v>
      </c>
      <c r="J6" s="9">
        <v>3148</v>
      </c>
      <c r="K6" s="9">
        <v>15040</v>
      </c>
      <c r="L6" s="9">
        <v>1109</v>
      </c>
    </row>
    <row r="7" spans="1:25" x14ac:dyDescent="0.2">
      <c r="A7" s="1" t="s">
        <v>373</v>
      </c>
      <c r="B7" s="9">
        <v>1157</v>
      </c>
      <c r="C7" s="9">
        <v>36</v>
      </c>
      <c r="D7" s="9">
        <v>12</v>
      </c>
      <c r="E7" s="9">
        <v>6</v>
      </c>
      <c r="F7" s="9">
        <v>0</v>
      </c>
      <c r="G7" s="9">
        <v>6</v>
      </c>
      <c r="H7" s="9">
        <v>18</v>
      </c>
      <c r="I7" s="9">
        <v>6</v>
      </c>
      <c r="J7" s="9">
        <v>0</v>
      </c>
      <c r="K7" s="9">
        <v>1073</v>
      </c>
      <c r="L7" s="9">
        <v>0</v>
      </c>
    </row>
    <row r="8" spans="1:25" x14ac:dyDescent="0.2">
      <c r="A8" s="1" t="s">
        <v>374</v>
      </c>
      <c r="B8" s="9">
        <v>1085</v>
      </c>
      <c r="C8" s="9">
        <v>504</v>
      </c>
      <c r="D8" s="9">
        <v>174</v>
      </c>
      <c r="E8" s="9">
        <v>0</v>
      </c>
      <c r="F8" s="9">
        <v>6</v>
      </c>
      <c r="G8" s="9">
        <v>0</v>
      </c>
      <c r="H8" s="9">
        <v>0</v>
      </c>
      <c r="I8" s="9">
        <v>0</v>
      </c>
      <c r="J8" s="9">
        <v>30</v>
      </c>
      <c r="K8" s="9">
        <v>372</v>
      </c>
      <c r="L8" s="9">
        <v>0</v>
      </c>
    </row>
    <row r="9" spans="1:25" x14ac:dyDescent="0.2">
      <c r="A9" s="1" t="s">
        <v>375</v>
      </c>
      <c r="B9" s="9">
        <v>409</v>
      </c>
      <c r="C9" s="9">
        <v>35</v>
      </c>
      <c r="D9" s="9">
        <v>42</v>
      </c>
      <c r="E9" s="9">
        <v>0</v>
      </c>
      <c r="F9" s="9">
        <v>0</v>
      </c>
      <c r="G9" s="9">
        <v>0</v>
      </c>
      <c r="H9" s="9">
        <v>53</v>
      </c>
      <c r="I9" s="9">
        <v>12</v>
      </c>
      <c r="J9" s="9">
        <v>42</v>
      </c>
      <c r="K9" s="9">
        <v>222</v>
      </c>
      <c r="L9" s="9">
        <v>0</v>
      </c>
    </row>
    <row r="10" spans="1:25" x14ac:dyDescent="0.2">
      <c r="A10" s="23" t="s">
        <v>74</v>
      </c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</row>
    <row r="12" spans="1:25" x14ac:dyDescent="0.2">
      <c r="A12" s="1" t="s">
        <v>376</v>
      </c>
      <c r="O12" s="9"/>
    </row>
    <row r="13" spans="1:25" x14ac:dyDescent="0.2">
      <c r="A13" s="2" t="s">
        <v>377</v>
      </c>
      <c r="B13" s="3"/>
      <c r="C13" s="4"/>
      <c r="D13" s="4" t="s">
        <v>0</v>
      </c>
      <c r="E13" s="4"/>
      <c r="F13" s="4"/>
      <c r="G13" s="4" t="s">
        <v>1</v>
      </c>
      <c r="H13" s="4" t="s">
        <v>2</v>
      </c>
      <c r="I13" s="4" t="s">
        <v>3</v>
      </c>
      <c r="J13" s="4" t="s">
        <v>4</v>
      </c>
      <c r="K13" s="4" t="s">
        <v>4</v>
      </c>
      <c r="L13" s="5"/>
      <c r="O13" s="14" t="s">
        <v>6</v>
      </c>
      <c r="P13" s="14" t="s">
        <v>7</v>
      </c>
      <c r="Q13" s="14" t="s">
        <v>45</v>
      </c>
      <c r="R13" s="14" t="s">
        <v>9</v>
      </c>
      <c r="S13" s="14" t="s">
        <v>10</v>
      </c>
      <c r="T13" s="14" t="s">
        <v>46</v>
      </c>
      <c r="U13" s="14" t="s">
        <v>47</v>
      </c>
      <c r="V13" s="14" t="s">
        <v>48</v>
      </c>
      <c r="W13" s="14" t="s">
        <v>49</v>
      </c>
      <c r="X13" s="14" t="s">
        <v>50</v>
      </c>
      <c r="Y13" s="14" t="s">
        <v>16</v>
      </c>
    </row>
    <row r="14" spans="1:25" s="14" customFormat="1" x14ac:dyDescent="0.2">
      <c r="A14" s="6" t="s">
        <v>378</v>
      </c>
      <c r="B14" s="7" t="s">
        <v>6</v>
      </c>
      <c r="C14" s="7" t="s">
        <v>7</v>
      </c>
      <c r="D14" s="7" t="s">
        <v>8</v>
      </c>
      <c r="E14" s="7" t="s">
        <v>9</v>
      </c>
      <c r="F14" s="7" t="s">
        <v>10</v>
      </c>
      <c r="G14" s="7" t="s">
        <v>11</v>
      </c>
      <c r="H14" s="7" t="s">
        <v>12</v>
      </c>
      <c r="I14" s="7" t="s">
        <v>13</v>
      </c>
      <c r="J14" s="7" t="s">
        <v>14</v>
      </c>
      <c r="K14" s="7" t="s">
        <v>15</v>
      </c>
      <c r="L14" s="8" t="s">
        <v>16</v>
      </c>
      <c r="N14" s="14" t="s">
        <v>379</v>
      </c>
      <c r="O14" s="15">
        <f>B16+B19</f>
        <v>29228</v>
      </c>
      <c r="P14" s="15">
        <f t="shared" ref="P14:Y14" si="0">C16+C19</f>
        <v>3004</v>
      </c>
      <c r="Q14" s="15">
        <f t="shared" si="0"/>
        <v>4420</v>
      </c>
      <c r="R14" s="15">
        <f t="shared" si="0"/>
        <v>912</v>
      </c>
      <c r="S14" s="15">
        <f t="shared" si="0"/>
        <v>1535</v>
      </c>
      <c r="T14" s="15">
        <f t="shared" si="0"/>
        <v>989</v>
      </c>
      <c r="U14" s="15">
        <f t="shared" si="0"/>
        <v>4660</v>
      </c>
      <c r="V14" s="15">
        <f t="shared" si="0"/>
        <v>870</v>
      </c>
      <c r="W14" s="15">
        <f t="shared" si="0"/>
        <v>2099</v>
      </c>
      <c r="X14" s="15">
        <f t="shared" si="0"/>
        <v>9889</v>
      </c>
      <c r="Y14" s="15">
        <f t="shared" si="0"/>
        <v>852</v>
      </c>
    </row>
    <row r="15" spans="1:25" x14ac:dyDescent="0.2">
      <c r="A15" s="18" t="s">
        <v>371</v>
      </c>
      <c r="B15" s="15">
        <v>51655</v>
      </c>
      <c r="C15" s="15">
        <v>4989</v>
      </c>
      <c r="D15" s="15">
        <v>10003</v>
      </c>
      <c r="E15" s="15">
        <v>1619</v>
      </c>
      <c r="F15" s="15">
        <v>2962</v>
      </c>
      <c r="G15" s="15">
        <v>2255</v>
      </c>
      <c r="H15" s="15">
        <v>6200</v>
      </c>
      <c r="I15" s="15">
        <v>1379</v>
      </c>
      <c r="J15" s="15">
        <v>3496</v>
      </c>
      <c r="K15" s="15">
        <v>17612</v>
      </c>
      <c r="L15" s="15">
        <v>1139</v>
      </c>
      <c r="N15" s="1" t="s">
        <v>380</v>
      </c>
      <c r="O15" s="9">
        <f>B17</f>
        <v>17570</v>
      </c>
      <c r="P15" s="9">
        <f t="shared" ref="P15:Y15" si="1">C17</f>
        <v>1217</v>
      </c>
      <c r="Q15" s="9">
        <f t="shared" si="1"/>
        <v>4989</v>
      </c>
      <c r="R15" s="9">
        <f t="shared" si="1"/>
        <v>600</v>
      </c>
      <c r="S15" s="9">
        <f t="shared" si="1"/>
        <v>1295</v>
      </c>
      <c r="T15" s="9">
        <f t="shared" si="1"/>
        <v>1043</v>
      </c>
      <c r="U15" s="9">
        <f t="shared" si="1"/>
        <v>720</v>
      </c>
      <c r="V15" s="9">
        <f t="shared" si="1"/>
        <v>324</v>
      </c>
      <c r="W15" s="9">
        <f t="shared" si="1"/>
        <v>876</v>
      </c>
      <c r="X15" s="9">
        <f t="shared" si="1"/>
        <v>6309</v>
      </c>
      <c r="Y15" s="9">
        <f t="shared" si="1"/>
        <v>198</v>
      </c>
    </row>
    <row r="16" spans="1:25" x14ac:dyDescent="0.2">
      <c r="A16" s="1" t="s">
        <v>381</v>
      </c>
      <c r="B16" s="9">
        <v>27513</v>
      </c>
      <c r="C16" s="9">
        <v>2956</v>
      </c>
      <c r="D16" s="9">
        <v>4396</v>
      </c>
      <c r="E16" s="9">
        <v>888</v>
      </c>
      <c r="F16" s="9">
        <v>1511</v>
      </c>
      <c r="G16" s="9">
        <v>965</v>
      </c>
      <c r="H16" s="9">
        <v>4000</v>
      </c>
      <c r="I16" s="9">
        <v>846</v>
      </c>
      <c r="J16" s="9">
        <v>1991</v>
      </c>
      <c r="K16" s="9">
        <v>9205</v>
      </c>
      <c r="L16" s="9">
        <v>756</v>
      </c>
      <c r="N16" s="1" t="s">
        <v>382</v>
      </c>
      <c r="O16" s="9">
        <f>B18+B20</f>
        <v>4857</v>
      </c>
      <c r="P16" s="9">
        <f t="shared" ref="P16:Y16" si="2">C18+C20</f>
        <v>768</v>
      </c>
      <c r="Q16" s="9">
        <f t="shared" si="2"/>
        <v>594</v>
      </c>
      <c r="R16" s="9">
        <f t="shared" si="2"/>
        <v>108</v>
      </c>
      <c r="S16" s="9">
        <f t="shared" si="2"/>
        <v>132</v>
      </c>
      <c r="T16" s="9">
        <f t="shared" si="2"/>
        <v>222</v>
      </c>
      <c r="U16" s="9">
        <f t="shared" si="2"/>
        <v>822</v>
      </c>
      <c r="V16" s="9">
        <f t="shared" si="2"/>
        <v>186</v>
      </c>
      <c r="W16" s="9">
        <f t="shared" si="2"/>
        <v>522</v>
      </c>
      <c r="X16" s="9">
        <f t="shared" si="2"/>
        <v>1415</v>
      </c>
      <c r="Y16" s="9">
        <f t="shared" si="2"/>
        <v>90</v>
      </c>
    </row>
    <row r="17" spans="1:12" x14ac:dyDescent="0.2">
      <c r="A17" s="1" t="s">
        <v>383</v>
      </c>
      <c r="B17" s="9">
        <v>17570</v>
      </c>
      <c r="C17" s="9">
        <v>1217</v>
      </c>
      <c r="D17" s="9">
        <v>4989</v>
      </c>
      <c r="E17" s="9">
        <v>600</v>
      </c>
      <c r="F17" s="9">
        <v>1295</v>
      </c>
      <c r="G17" s="9">
        <v>1043</v>
      </c>
      <c r="H17" s="9">
        <v>720</v>
      </c>
      <c r="I17" s="9">
        <v>324</v>
      </c>
      <c r="J17" s="9">
        <v>876</v>
      </c>
      <c r="K17" s="9">
        <v>6309</v>
      </c>
      <c r="L17" s="9">
        <v>198</v>
      </c>
    </row>
    <row r="18" spans="1:12" x14ac:dyDescent="0.2">
      <c r="A18" s="1" t="s">
        <v>384</v>
      </c>
      <c r="B18" s="9">
        <v>2015</v>
      </c>
      <c r="C18" s="9">
        <v>570</v>
      </c>
      <c r="D18" s="9">
        <v>276</v>
      </c>
      <c r="E18" s="9">
        <v>6</v>
      </c>
      <c r="F18" s="9">
        <v>36</v>
      </c>
      <c r="G18" s="9">
        <v>42</v>
      </c>
      <c r="H18" s="9">
        <v>204</v>
      </c>
      <c r="I18" s="9">
        <v>66</v>
      </c>
      <c r="J18" s="9">
        <v>246</v>
      </c>
      <c r="K18" s="9">
        <v>510</v>
      </c>
      <c r="L18" s="9">
        <v>60</v>
      </c>
    </row>
    <row r="19" spans="1:12" x14ac:dyDescent="0.2">
      <c r="A19" s="1" t="s">
        <v>385</v>
      </c>
      <c r="B19" s="9">
        <v>1715</v>
      </c>
      <c r="C19" s="9">
        <v>48</v>
      </c>
      <c r="D19" s="9">
        <v>24</v>
      </c>
      <c r="E19" s="9">
        <v>24</v>
      </c>
      <c r="F19" s="9">
        <v>24</v>
      </c>
      <c r="G19" s="9">
        <v>24</v>
      </c>
      <c r="H19" s="9">
        <v>660</v>
      </c>
      <c r="I19" s="9">
        <v>24</v>
      </c>
      <c r="J19" s="9">
        <v>108</v>
      </c>
      <c r="K19" s="9">
        <v>684</v>
      </c>
      <c r="L19" s="9">
        <v>96</v>
      </c>
    </row>
    <row r="20" spans="1:12" x14ac:dyDescent="0.2">
      <c r="A20" s="1" t="s">
        <v>386</v>
      </c>
      <c r="B20" s="9">
        <f>B5</f>
        <v>2842</v>
      </c>
      <c r="C20" s="9">
        <f t="shared" ref="C20:L20" si="3">C5</f>
        <v>198</v>
      </c>
      <c r="D20" s="9">
        <f t="shared" si="3"/>
        <v>318</v>
      </c>
      <c r="E20" s="9">
        <f t="shared" si="3"/>
        <v>102</v>
      </c>
      <c r="F20" s="9">
        <f t="shared" si="3"/>
        <v>96</v>
      </c>
      <c r="G20" s="9">
        <f t="shared" si="3"/>
        <v>180</v>
      </c>
      <c r="H20" s="9">
        <f t="shared" si="3"/>
        <v>618</v>
      </c>
      <c r="I20" s="9">
        <f t="shared" si="3"/>
        <v>120</v>
      </c>
      <c r="J20" s="9">
        <f t="shared" si="3"/>
        <v>276</v>
      </c>
      <c r="K20" s="9">
        <f t="shared" si="3"/>
        <v>905</v>
      </c>
      <c r="L20" s="9">
        <f t="shared" si="3"/>
        <v>30</v>
      </c>
    </row>
    <row r="21" spans="1:12" x14ac:dyDescent="0.2">
      <c r="A21" s="23" t="s">
        <v>74</v>
      </c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</row>
    <row r="23" spans="1:12" x14ac:dyDescent="0.2">
      <c r="A23" s="1" t="s">
        <v>387</v>
      </c>
    </row>
    <row r="24" spans="1:12" x14ac:dyDescent="0.2">
      <c r="A24" s="2" t="s">
        <v>388</v>
      </c>
      <c r="B24" s="3"/>
      <c r="C24" s="4"/>
      <c r="D24" s="4" t="s">
        <v>0</v>
      </c>
      <c r="E24" s="4"/>
      <c r="F24" s="4"/>
      <c r="G24" s="4" t="s">
        <v>1</v>
      </c>
      <c r="H24" s="4" t="s">
        <v>2</v>
      </c>
      <c r="I24" s="4" t="s">
        <v>3</v>
      </c>
      <c r="J24" s="4" t="s">
        <v>4</v>
      </c>
      <c r="K24" s="4" t="s">
        <v>4</v>
      </c>
      <c r="L24" s="5"/>
    </row>
    <row r="25" spans="1:12" s="14" customFormat="1" x14ac:dyDescent="0.2">
      <c r="A25" s="6" t="s">
        <v>389</v>
      </c>
      <c r="B25" s="7" t="s">
        <v>6</v>
      </c>
      <c r="C25" s="7" t="s">
        <v>7</v>
      </c>
      <c r="D25" s="7" t="s">
        <v>8</v>
      </c>
      <c r="E25" s="7" t="s">
        <v>9</v>
      </c>
      <c r="F25" s="7" t="s">
        <v>10</v>
      </c>
      <c r="G25" s="7" t="s">
        <v>11</v>
      </c>
      <c r="H25" s="7" t="s">
        <v>12</v>
      </c>
      <c r="I25" s="7" t="s">
        <v>13</v>
      </c>
      <c r="J25" s="7" t="s">
        <v>14</v>
      </c>
      <c r="K25" s="7" t="s">
        <v>15</v>
      </c>
      <c r="L25" s="8" t="s">
        <v>16</v>
      </c>
    </row>
    <row r="26" spans="1:12" x14ac:dyDescent="0.2">
      <c r="A26" s="1" t="s">
        <v>17</v>
      </c>
      <c r="B26" s="9">
        <v>51655</v>
      </c>
      <c r="C26" s="9">
        <v>4989</v>
      </c>
      <c r="D26" s="9">
        <v>10002</v>
      </c>
      <c r="E26" s="9">
        <v>1619</v>
      </c>
      <c r="F26" s="9">
        <v>2962</v>
      </c>
      <c r="G26" s="9">
        <v>2255</v>
      </c>
      <c r="H26" s="9">
        <v>6201</v>
      </c>
      <c r="I26" s="9">
        <v>1379</v>
      </c>
      <c r="J26" s="9">
        <v>3496</v>
      </c>
      <c r="K26" s="9">
        <v>17612</v>
      </c>
      <c r="L26" s="9">
        <v>1139</v>
      </c>
    </row>
    <row r="27" spans="1:12" x14ac:dyDescent="0.2">
      <c r="A27" s="1" t="s">
        <v>390</v>
      </c>
      <c r="B27" s="9">
        <v>44010</v>
      </c>
      <c r="C27" s="9">
        <v>4521</v>
      </c>
      <c r="D27" s="9">
        <v>8413</v>
      </c>
      <c r="E27" s="9">
        <v>1325</v>
      </c>
      <c r="F27" s="9">
        <v>2423</v>
      </c>
      <c r="G27" s="9">
        <v>1907</v>
      </c>
      <c r="H27" s="9">
        <v>4839</v>
      </c>
      <c r="I27" s="9">
        <v>1157</v>
      </c>
      <c r="J27" s="9">
        <v>2872</v>
      </c>
      <c r="K27" s="9">
        <v>15783</v>
      </c>
      <c r="L27" s="9">
        <v>768</v>
      </c>
    </row>
    <row r="28" spans="1:12" x14ac:dyDescent="0.2">
      <c r="A28" s="1" t="s">
        <v>391</v>
      </c>
      <c r="B28" s="9">
        <v>180</v>
      </c>
      <c r="C28" s="9">
        <v>0</v>
      </c>
      <c r="D28" s="9">
        <v>24</v>
      </c>
      <c r="E28" s="9">
        <v>0</v>
      </c>
      <c r="F28" s="9">
        <v>6</v>
      </c>
      <c r="G28" s="9">
        <v>6</v>
      </c>
      <c r="H28" s="9">
        <v>48</v>
      </c>
      <c r="I28" s="9">
        <v>12</v>
      </c>
      <c r="J28" s="9">
        <v>6</v>
      </c>
      <c r="K28" s="9">
        <v>78</v>
      </c>
      <c r="L28" s="9">
        <v>0</v>
      </c>
    </row>
    <row r="29" spans="1:12" x14ac:dyDescent="0.2">
      <c r="A29" s="1" t="s">
        <v>392</v>
      </c>
      <c r="B29" s="9">
        <v>510</v>
      </c>
      <c r="C29" s="9">
        <v>18</v>
      </c>
      <c r="D29" s="9">
        <v>54</v>
      </c>
      <c r="E29" s="9">
        <v>36</v>
      </c>
      <c r="F29" s="9">
        <v>84</v>
      </c>
      <c r="G29" s="9">
        <v>48</v>
      </c>
      <c r="H29" s="9">
        <v>30</v>
      </c>
      <c r="I29" s="9">
        <v>30</v>
      </c>
      <c r="J29" s="9">
        <v>36</v>
      </c>
      <c r="K29" s="9">
        <v>174</v>
      </c>
      <c r="L29" s="9">
        <v>0</v>
      </c>
    </row>
    <row r="30" spans="1:12" x14ac:dyDescent="0.2">
      <c r="A30" s="1" t="s">
        <v>393</v>
      </c>
      <c r="B30" s="9">
        <v>426</v>
      </c>
      <c r="C30" s="9">
        <v>6</v>
      </c>
      <c r="D30" s="9">
        <v>30</v>
      </c>
      <c r="E30" s="9">
        <v>0</v>
      </c>
      <c r="F30" s="9">
        <v>42</v>
      </c>
      <c r="G30" s="9">
        <v>0</v>
      </c>
      <c r="H30" s="9">
        <v>66</v>
      </c>
      <c r="I30" s="9">
        <v>36</v>
      </c>
      <c r="J30" s="9">
        <v>66</v>
      </c>
      <c r="K30" s="9">
        <v>174</v>
      </c>
      <c r="L30" s="9">
        <v>6</v>
      </c>
    </row>
    <row r="31" spans="1:12" x14ac:dyDescent="0.2">
      <c r="A31" s="1" t="s">
        <v>394</v>
      </c>
      <c r="B31" s="9">
        <v>48</v>
      </c>
      <c r="C31" s="9">
        <v>18</v>
      </c>
      <c r="D31" s="9">
        <v>0</v>
      </c>
      <c r="E31" s="9">
        <v>0</v>
      </c>
      <c r="F31" s="9">
        <v>0</v>
      </c>
      <c r="G31" s="9">
        <v>6</v>
      </c>
      <c r="H31" s="9">
        <v>6</v>
      </c>
      <c r="I31" s="9">
        <v>0</v>
      </c>
      <c r="J31" s="9">
        <v>0</v>
      </c>
      <c r="K31" s="9">
        <v>12</v>
      </c>
      <c r="L31" s="9">
        <v>6</v>
      </c>
    </row>
    <row r="32" spans="1:12" x14ac:dyDescent="0.2">
      <c r="A32" s="1" t="s">
        <v>395</v>
      </c>
      <c r="B32" s="9">
        <v>6482</v>
      </c>
      <c r="C32" s="9">
        <v>426</v>
      </c>
      <c r="D32" s="9">
        <v>1481</v>
      </c>
      <c r="E32" s="9">
        <v>258</v>
      </c>
      <c r="F32" s="9">
        <v>408</v>
      </c>
      <c r="G32" s="9">
        <v>288</v>
      </c>
      <c r="H32" s="9">
        <v>1211</v>
      </c>
      <c r="I32" s="9">
        <v>144</v>
      </c>
      <c r="J32" s="9">
        <v>516</v>
      </c>
      <c r="K32" s="9">
        <v>1391</v>
      </c>
      <c r="L32" s="9">
        <v>360</v>
      </c>
    </row>
    <row r="33" spans="1:12" x14ac:dyDescent="0.2">
      <c r="A33" s="23" t="s">
        <v>74</v>
      </c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</row>
  </sheetData>
  <mergeCells count="3">
    <mergeCell ref="A10:L10"/>
    <mergeCell ref="A21:L21"/>
    <mergeCell ref="A33:L33"/>
  </mergeCells>
  <pageMargins left="0.7" right="0.7" top="0.75" bottom="0.75" header="0.3" footer="0.3"/>
  <pageSetup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101A19-BCC3-4BFC-A5E8-C5EA5ECDA187}">
  <dimension ref="A1:L56"/>
  <sheetViews>
    <sheetView view="pageBreakPreview" topLeftCell="A20" zoomScaleNormal="150" zoomScaleSheetLayoutView="100" workbookViewId="0">
      <selection activeCell="A14" sqref="A14:L30"/>
    </sheetView>
  </sheetViews>
  <sheetFormatPr defaultRowHeight="10.199999999999999" x14ac:dyDescent="0.2"/>
  <cols>
    <col min="1" max="1" width="16.6640625" style="1" customWidth="1"/>
    <col min="2" max="12" width="6.21875" style="9" customWidth="1"/>
    <col min="13" max="16384" width="8.88671875" style="1"/>
  </cols>
  <sheetData>
    <row r="1" spans="1:12" x14ac:dyDescent="0.2">
      <c r="A1" s="1" t="s">
        <v>396</v>
      </c>
    </row>
    <row r="2" spans="1:12" x14ac:dyDescent="0.2">
      <c r="A2" s="2"/>
      <c r="B2" s="3"/>
      <c r="C2" s="4"/>
      <c r="D2" s="4" t="s">
        <v>0</v>
      </c>
      <c r="E2" s="4"/>
      <c r="F2" s="4"/>
      <c r="G2" s="4" t="s">
        <v>1</v>
      </c>
      <c r="H2" s="4" t="s">
        <v>2</v>
      </c>
      <c r="I2" s="4" t="s">
        <v>3</v>
      </c>
      <c r="J2" s="4" t="s">
        <v>4</v>
      </c>
      <c r="K2" s="4" t="s">
        <v>4</v>
      </c>
      <c r="L2" s="5"/>
    </row>
    <row r="3" spans="1:12" s="14" customFormat="1" x14ac:dyDescent="0.2">
      <c r="A3" s="6" t="s">
        <v>397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7" t="s">
        <v>14</v>
      </c>
      <c r="K3" s="7" t="s">
        <v>15</v>
      </c>
      <c r="L3" s="8" t="s">
        <v>16</v>
      </c>
    </row>
    <row r="4" spans="1:12" x14ac:dyDescent="0.2">
      <c r="A4" s="1" t="s">
        <v>271</v>
      </c>
      <c r="B4" s="9">
        <v>40046</v>
      </c>
      <c r="C4" s="9">
        <v>3964</v>
      </c>
      <c r="D4" s="9">
        <v>7808</v>
      </c>
      <c r="E4" s="9">
        <v>1223</v>
      </c>
      <c r="F4" s="9">
        <v>2261</v>
      </c>
      <c r="G4" s="9">
        <v>1715</v>
      </c>
      <c r="H4" s="9">
        <v>4851</v>
      </c>
      <c r="I4" s="9">
        <v>1109</v>
      </c>
      <c r="J4" s="9">
        <v>2765</v>
      </c>
      <c r="K4" s="9">
        <v>13498</v>
      </c>
      <c r="L4" s="9">
        <v>851</v>
      </c>
    </row>
    <row r="5" spans="1:12" x14ac:dyDescent="0.2">
      <c r="A5" s="1" t="s">
        <v>398</v>
      </c>
      <c r="B5" s="9">
        <v>408</v>
      </c>
      <c r="C5" s="9">
        <v>252</v>
      </c>
      <c r="D5" s="9">
        <v>48</v>
      </c>
      <c r="E5" s="9">
        <v>0</v>
      </c>
      <c r="F5" s="9">
        <v>6</v>
      </c>
      <c r="G5" s="9">
        <v>6</v>
      </c>
      <c r="H5" s="9">
        <v>24</v>
      </c>
      <c r="I5" s="9">
        <v>0</v>
      </c>
      <c r="J5" s="9">
        <v>0</v>
      </c>
      <c r="K5" s="9">
        <v>60</v>
      </c>
      <c r="L5" s="9">
        <v>12</v>
      </c>
    </row>
    <row r="6" spans="1:12" x14ac:dyDescent="0.2">
      <c r="A6" s="1" t="s">
        <v>399</v>
      </c>
      <c r="B6" s="9">
        <v>774</v>
      </c>
      <c r="C6" s="9">
        <v>42</v>
      </c>
      <c r="D6" s="9">
        <v>210</v>
      </c>
      <c r="E6" s="9">
        <v>48</v>
      </c>
      <c r="F6" s="9">
        <v>48</v>
      </c>
      <c r="G6" s="9">
        <v>48</v>
      </c>
      <c r="H6" s="9">
        <v>96</v>
      </c>
      <c r="I6" s="9">
        <v>30</v>
      </c>
      <c r="J6" s="9">
        <v>72</v>
      </c>
      <c r="K6" s="9">
        <v>156</v>
      </c>
      <c r="L6" s="9">
        <v>24</v>
      </c>
    </row>
    <row r="7" spans="1:12" x14ac:dyDescent="0.2">
      <c r="A7" s="1" t="s">
        <v>400</v>
      </c>
      <c r="B7" s="9">
        <v>366</v>
      </c>
      <c r="C7" s="9">
        <v>18</v>
      </c>
      <c r="D7" s="9">
        <v>90</v>
      </c>
      <c r="E7" s="9">
        <v>24</v>
      </c>
      <c r="F7" s="9">
        <v>30</v>
      </c>
      <c r="G7" s="9">
        <v>42</v>
      </c>
      <c r="H7" s="9">
        <v>42</v>
      </c>
      <c r="I7" s="9">
        <v>0</v>
      </c>
      <c r="J7" s="9">
        <v>24</v>
      </c>
      <c r="K7" s="9">
        <v>90</v>
      </c>
      <c r="L7" s="9">
        <v>6</v>
      </c>
    </row>
    <row r="8" spans="1:12" x14ac:dyDescent="0.2">
      <c r="A8" s="1" t="s">
        <v>361</v>
      </c>
      <c r="B8" s="9">
        <v>38499</v>
      </c>
      <c r="C8" s="9">
        <v>3652</v>
      </c>
      <c r="D8" s="9">
        <v>7460</v>
      </c>
      <c r="E8" s="9">
        <v>1151</v>
      </c>
      <c r="F8" s="9">
        <v>2177</v>
      </c>
      <c r="G8" s="9">
        <v>1619</v>
      </c>
      <c r="H8" s="9">
        <v>4689</v>
      </c>
      <c r="I8" s="9">
        <v>1079</v>
      </c>
      <c r="J8" s="9">
        <v>2669</v>
      </c>
      <c r="K8" s="9">
        <v>13193</v>
      </c>
      <c r="L8" s="9">
        <v>810</v>
      </c>
    </row>
    <row r="9" spans="1:12" x14ac:dyDescent="0.2">
      <c r="A9" s="23" t="s">
        <v>74</v>
      </c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</row>
    <row r="10" spans="1:12" x14ac:dyDescent="0.2">
      <c r="A10" s="18"/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</row>
    <row r="11" spans="1:12" x14ac:dyDescent="0.2">
      <c r="A11" s="1" t="s">
        <v>401</v>
      </c>
    </row>
    <row r="12" spans="1:12" x14ac:dyDescent="0.2">
      <c r="A12" s="2"/>
      <c r="B12" s="3"/>
      <c r="C12" s="4"/>
      <c r="D12" s="4" t="s">
        <v>0</v>
      </c>
      <c r="E12" s="4"/>
      <c r="F12" s="4"/>
      <c r="G12" s="4" t="s">
        <v>1</v>
      </c>
      <c r="H12" s="4" t="s">
        <v>2</v>
      </c>
      <c r="I12" s="4" t="s">
        <v>3</v>
      </c>
      <c r="J12" s="4" t="s">
        <v>4</v>
      </c>
      <c r="K12" s="4" t="s">
        <v>4</v>
      </c>
      <c r="L12" s="5"/>
    </row>
    <row r="13" spans="1:12" s="14" customFormat="1" x14ac:dyDescent="0.2">
      <c r="A13" s="6" t="s">
        <v>402</v>
      </c>
      <c r="B13" s="7" t="s">
        <v>6</v>
      </c>
      <c r="C13" s="7" t="s">
        <v>7</v>
      </c>
      <c r="D13" s="7" t="s">
        <v>8</v>
      </c>
      <c r="E13" s="7" t="s">
        <v>9</v>
      </c>
      <c r="F13" s="7" t="s">
        <v>10</v>
      </c>
      <c r="G13" s="7" t="s">
        <v>11</v>
      </c>
      <c r="H13" s="7" t="s">
        <v>12</v>
      </c>
      <c r="I13" s="7" t="s">
        <v>13</v>
      </c>
      <c r="J13" s="7" t="s">
        <v>14</v>
      </c>
      <c r="K13" s="7" t="s">
        <v>15</v>
      </c>
      <c r="L13" s="8" t="s">
        <v>16</v>
      </c>
    </row>
    <row r="14" spans="1:12" x14ac:dyDescent="0.2">
      <c r="A14" s="1" t="s">
        <v>271</v>
      </c>
      <c r="B14" s="9">
        <v>40046</v>
      </c>
      <c r="C14" s="9">
        <v>3964</v>
      </c>
      <c r="D14" s="9">
        <v>7808</v>
      </c>
      <c r="E14" s="9">
        <v>1223</v>
      </c>
      <c r="F14" s="9">
        <v>2261</v>
      </c>
      <c r="G14" s="9">
        <v>1715</v>
      </c>
      <c r="H14" s="9">
        <v>4851</v>
      </c>
      <c r="I14" s="9">
        <v>1109</v>
      </c>
      <c r="J14" s="9">
        <v>2765</v>
      </c>
      <c r="K14" s="9">
        <v>13498</v>
      </c>
      <c r="L14" s="9">
        <v>851</v>
      </c>
    </row>
    <row r="15" spans="1:12" x14ac:dyDescent="0.2">
      <c r="A15" s="1" t="s">
        <v>403</v>
      </c>
      <c r="B15" s="9">
        <v>16556</v>
      </c>
      <c r="C15" s="9">
        <v>1763</v>
      </c>
      <c r="D15" s="9">
        <v>3232</v>
      </c>
      <c r="E15" s="9">
        <v>438</v>
      </c>
      <c r="F15" s="9">
        <v>774</v>
      </c>
      <c r="G15" s="9">
        <v>672</v>
      </c>
      <c r="H15" s="9">
        <v>1967</v>
      </c>
      <c r="I15" s="9">
        <v>396</v>
      </c>
      <c r="J15" s="9">
        <v>1103</v>
      </c>
      <c r="K15" s="9">
        <v>5799</v>
      </c>
      <c r="L15" s="9">
        <v>414</v>
      </c>
    </row>
    <row r="16" spans="1:12" x14ac:dyDescent="0.2">
      <c r="A16" s="1" t="s">
        <v>404</v>
      </c>
      <c r="B16" s="9">
        <v>15537</v>
      </c>
      <c r="C16" s="9">
        <v>1721</v>
      </c>
      <c r="D16" s="9">
        <v>3190</v>
      </c>
      <c r="E16" s="9">
        <v>426</v>
      </c>
      <c r="F16" s="9">
        <v>768</v>
      </c>
      <c r="G16" s="9">
        <v>630</v>
      </c>
      <c r="H16" s="9">
        <v>1541</v>
      </c>
      <c r="I16" s="9">
        <v>354</v>
      </c>
      <c r="J16" s="9">
        <v>977</v>
      </c>
      <c r="K16" s="9">
        <v>5517</v>
      </c>
      <c r="L16" s="9">
        <v>414</v>
      </c>
    </row>
    <row r="17" spans="1:12" x14ac:dyDescent="0.2">
      <c r="A17" s="1" t="s">
        <v>405</v>
      </c>
      <c r="B17" s="9">
        <v>1019</v>
      </c>
      <c r="C17" s="9">
        <v>42</v>
      </c>
      <c r="D17" s="9">
        <v>42</v>
      </c>
      <c r="E17" s="9">
        <v>12</v>
      </c>
      <c r="F17" s="9">
        <v>6</v>
      </c>
      <c r="G17" s="9">
        <v>42</v>
      </c>
      <c r="H17" s="9">
        <v>426</v>
      </c>
      <c r="I17" s="9">
        <v>42</v>
      </c>
      <c r="J17" s="9">
        <v>126</v>
      </c>
      <c r="K17" s="9">
        <v>282</v>
      </c>
      <c r="L17" s="9">
        <v>0</v>
      </c>
    </row>
    <row r="18" spans="1:12" x14ac:dyDescent="0.2">
      <c r="A18" s="1" t="s">
        <v>406</v>
      </c>
      <c r="B18" s="9">
        <v>294</v>
      </c>
      <c r="C18" s="9">
        <v>12</v>
      </c>
      <c r="D18" s="9">
        <v>12</v>
      </c>
      <c r="E18" s="9">
        <v>0</v>
      </c>
      <c r="F18" s="9">
        <v>0</v>
      </c>
      <c r="G18" s="9">
        <v>6</v>
      </c>
      <c r="H18" s="9">
        <v>12</v>
      </c>
      <c r="I18" s="9">
        <v>36</v>
      </c>
      <c r="J18" s="9">
        <v>78</v>
      </c>
      <c r="K18" s="9">
        <v>138</v>
      </c>
      <c r="L18" s="9">
        <v>0</v>
      </c>
    </row>
    <row r="19" spans="1:12" x14ac:dyDescent="0.2">
      <c r="A19" s="1" t="s">
        <v>407</v>
      </c>
      <c r="B19" s="9">
        <v>23195</v>
      </c>
      <c r="C19" s="9">
        <v>2189</v>
      </c>
      <c r="D19" s="9">
        <v>4563</v>
      </c>
      <c r="E19" s="9">
        <v>786</v>
      </c>
      <c r="F19" s="9">
        <v>1487</v>
      </c>
      <c r="G19" s="9">
        <v>1037</v>
      </c>
      <c r="H19" s="9">
        <v>2872</v>
      </c>
      <c r="I19" s="9">
        <v>678</v>
      </c>
      <c r="J19" s="9">
        <v>1583</v>
      </c>
      <c r="K19" s="9">
        <v>7562</v>
      </c>
      <c r="L19" s="9">
        <v>438</v>
      </c>
    </row>
    <row r="20" spans="1:12" x14ac:dyDescent="0.2">
      <c r="A20" s="23" t="s">
        <v>74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</row>
    <row r="21" spans="1:12" x14ac:dyDescent="0.2"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</row>
    <row r="22" spans="1:12" x14ac:dyDescent="0.2">
      <c r="A22" s="1" t="s">
        <v>408</v>
      </c>
    </row>
    <row r="23" spans="1:12" x14ac:dyDescent="0.2">
      <c r="A23" s="2" t="s">
        <v>409</v>
      </c>
      <c r="B23" s="3"/>
      <c r="C23" s="4"/>
      <c r="D23" s="4" t="s">
        <v>0</v>
      </c>
      <c r="E23" s="4"/>
      <c r="F23" s="4"/>
      <c r="G23" s="4" t="s">
        <v>1</v>
      </c>
      <c r="H23" s="4" t="s">
        <v>2</v>
      </c>
      <c r="I23" s="4" t="s">
        <v>3</v>
      </c>
      <c r="J23" s="4" t="s">
        <v>4</v>
      </c>
      <c r="K23" s="4" t="s">
        <v>4</v>
      </c>
      <c r="L23" s="5"/>
    </row>
    <row r="24" spans="1:12" s="14" customFormat="1" x14ac:dyDescent="0.2">
      <c r="A24" s="6" t="s">
        <v>402</v>
      </c>
      <c r="B24" s="7" t="s">
        <v>6</v>
      </c>
      <c r="C24" s="7" t="s">
        <v>7</v>
      </c>
      <c r="D24" s="7" t="s">
        <v>8</v>
      </c>
      <c r="E24" s="7" t="s">
        <v>9</v>
      </c>
      <c r="F24" s="7" t="s">
        <v>10</v>
      </c>
      <c r="G24" s="7" t="s">
        <v>11</v>
      </c>
      <c r="H24" s="7" t="s">
        <v>12</v>
      </c>
      <c r="I24" s="7" t="s">
        <v>13</v>
      </c>
      <c r="J24" s="7" t="s">
        <v>14</v>
      </c>
      <c r="K24" s="7" t="s">
        <v>15</v>
      </c>
      <c r="L24" s="8" t="s">
        <v>16</v>
      </c>
    </row>
    <row r="25" spans="1:12" x14ac:dyDescent="0.2">
      <c r="A25" s="1" t="s">
        <v>271</v>
      </c>
      <c r="B25" s="9">
        <v>16557</v>
      </c>
      <c r="C25" s="9">
        <v>1763</v>
      </c>
      <c r="D25" s="9">
        <v>3232</v>
      </c>
      <c r="E25" s="9">
        <v>438</v>
      </c>
      <c r="F25" s="9">
        <v>773</v>
      </c>
      <c r="G25" s="9">
        <v>672</v>
      </c>
      <c r="H25" s="9">
        <v>1967</v>
      </c>
      <c r="I25" s="9">
        <v>396</v>
      </c>
      <c r="J25" s="9">
        <v>1104</v>
      </c>
      <c r="K25" s="9">
        <v>5799</v>
      </c>
      <c r="L25" s="9">
        <v>413</v>
      </c>
    </row>
    <row r="26" spans="1:12" x14ac:dyDescent="0.2">
      <c r="A26" s="1" t="s">
        <v>410</v>
      </c>
      <c r="B26" s="9">
        <v>276</v>
      </c>
      <c r="C26" s="9">
        <v>24</v>
      </c>
      <c r="D26" s="9">
        <v>36</v>
      </c>
      <c r="E26" s="9">
        <v>18</v>
      </c>
      <c r="F26" s="9">
        <v>0</v>
      </c>
      <c r="G26" s="9">
        <v>72</v>
      </c>
      <c r="H26" s="9">
        <v>36</v>
      </c>
      <c r="I26" s="9">
        <v>24</v>
      </c>
      <c r="J26" s="9">
        <v>36</v>
      </c>
      <c r="K26" s="9">
        <v>30</v>
      </c>
      <c r="L26" s="9">
        <v>0</v>
      </c>
    </row>
    <row r="27" spans="1:12" x14ac:dyDescent="0.2">
      <c r="A27" s="1" t="s">
        <v>411</v>
      </c>
      <c r="B27" s="9">
        <v>888</v>
      </c>
      <c r="C27" s="9">
        <v>90</v>
      </c>
      <c r="D27" s="9">
        <v>174</v>
      </c>
      <c r="E27" s="9">
        <v>36</v>
      </c>
      <c r="F27" s="9">
        <v>60</v>
      </c>
      <c r="G27" s="9">
        <v>72</v>
      </c>
      <c r="H27" s="9">
        <v>114</v>
      </c>
      <c r="I27" s="9">
        <v>0</v>
      </c>
      <c r="J27" s="9">
        <v>42</v>
      </c>
      <c r="K27" s="9">
        <v>294</v>
      </c>
      <c r="L27" s="9">
        <v>6</v>
      </c>
    </row>
    <row r="28" spans="1:12" x14ac:dyDescent="0.2">
      <c r="A28" s="1" t="s">
        <v>412</v>
      </c>
      <c r="B28" s="9">
        <v>14386</v>
      </c>
      <c r="C28" s="9">
        <v>1583</v>
      </c>
      <c r="D28" s="9">
        <v>2848</v>
      </c>
      <c r="E28" s="9">
        <v>372</v>
      </c>
      <c r="F28" s="9">
        <v>654</v>
      </c>
      <c r="G28" s="9">
        <v>510</v>
      </c>
      <c r="H28" s="9">
        <v>1691</v>
      </c>
      <c r="I28" s="9">
        <v>324</v>
      </c>
      <c r="J28" s="9">
        <v>911</v>
      </c>
      <c r="K28" s="9">
        <v>5085</v>
      </c>
      <c r="L28" s="9">
        <v>408</v>
      </c>
    </row>
    <row r="29" spans="1:12" x14ac:dyDescent="0.2">
      <c r="A29" s="1" t="s">
        <v>413</v>
      </c>
      <c r="B29" s="9">
        <v>1007</v>
      </c>
      <c r="C29" s="9">
        <v>66</v>
      </c>
      <c r="D29" s="9">
        <v>174</v>
      </c>
      <c r="E29" s="9">
        <v>12</v>
      </c>
      <c r="F29" s="9">
        <v>60</v>
      </c>
      <c r="G29" s="9">
        <v>18</v>
      </c>
      <c r="H29" s="9">
        <v>126</v>
      </c>
      <c r="I29" s="9">
        <v>48</v>
      </c>
      <c r="J29" s="9">
        <v>114</v>
      </c>
      <c r="K29" s="9">
        <v>390</v>
      </c>
      <c r="L29" s="9">
        <v>0</v>
      </c>
    </row>
    <row r="30" spans="1:12" x14ac:dyDescent="0.2">
      <c r="A30" s="23" t="s">
        <v>74</v>
      </c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</row>
    <row r="33" spans="1:12" x14ac:dyDescent="0.2">
      <c r="A33" s="1" t="s">
        <v>414</v>
      </c>
    </row>
    <row r="34" spans="1:12" x14ac:dyDescent="0.2">
      <c r="A34" s="2" t="s">
        <v>415</v>
      </c>
      <c r="B34" s="3"/>
      <c r="C34" s="4"/>
      <c r="D34" s="4" t="s">
        <v>0</v>
      </c>
      <c r="E34" s="4"/>
      <c r="F34" s="4"/>
      <c r="G34" s="4" t="s">
        <v>1</v>
      </c>
      <c r="H34" s="4" t="s">
        <v>2</v>
      </c>
      <c r="I34" s="4" t="s">
        <v>3</v>
      </c>
      <c r="J34" s="4" t="s">
        <v>4</v>
      </c>
      <c r="K34" s="4" t="s">
        <v>4</v>
      </c>
      <c r="L34" s="5"/>
    </row>
    <row r="35" spans="1:12" s="14" customFormat="1" x14ac:dyDescent="0.2">
      <c r="A35" s="6" t="s">
        <v>416</v>
      </c>
      <c r="B35" s="7" t="s">
        <v>6</v>
      </c>
      <c r="C35" s="7" t="s">
        <v>7</v>
      </c>
      <c r="D35" s="7" t="s">
        <v>8</v>
      </c>
      <c r="E35" s="7" t="s">
        <v>9</v>
      </c>
      <c r="F35" s="7" t="s">
        <v>10</v>
      </c>
      <c r="G35" s="7" t="s">
        <v>11</v>
      </c>
      <c r="H35" s="7" t="s">
        <v>12</v>
      </c>
      <c r="I35" s="7" t="s">
        <v>13</v>
      </c>
      <c r="J35" s="7" t="s">
        <v>14</v>
      </c>
      <c r="K35" s="7" t="s">
        <v>15</v>
      </c>
      <c r="L35" s="8" t="s">
        <v>16</v>
      </c>
    </row>
    <row r="36" spans="1:12" x14ac:dyDescent="0.2">
      <c r="A36" s="1" t="s">
        <v>271</v>
      </c>
      <c r="B36" s="9">
        <v>23489</v>
      </c>
      <c r="C36" s="9">
        <v>2201</v>
      </c>
      <c r="D36" s="9">
        <v>4576</v>
      </c>
      <c r="E36" s="9">
        <v>786</v>
      </c>
      <c r="F36" s="9">
        <v>1487</v>
      </c>
      <c r="G36" s="9">
        <v>1044</v>
      </c>
      <c r="H36" s="9">
        <v>2884</v>
      </c>
      <c r="I36" s="9">
        <v>713</v>
      </c>
      <c r="J36" s="9">
        <v>1661</v>
      </c>
      <c r="K36" s="9">
        <v>7700</v>
      </c>
      <c r="L36" s="9">
        <v>437</v>
      </c>
    </row>
    <row r="37" spans="1:12" x14ac:dyDescent="0.2">
      <c r="A37" s="1" t="s">
        <v>417</v>
      </c>
      <c r="B37" s="9">
        <v>450</v>
      </c>
      <c r="C37" s="9">
        <v>12</v>
      </c>
      <c r="D37" s="9">
        <v>42</v>
      </c>
      <c r="E37" s="9">
        <v>12</v>
      </c>
      <c r="F37" s="9">
        <v>18</v>
      </c>
      <c r="G37" s="9">
        <v>84</v>
      </c>
      <c r="H37" s="9">
        <v>12</v>
      </c>
      <c r="I37" s="9">
        <v>6</v>
      </c>
      <c r="J37" s="9">
        <v>24</v>
      </c>
      <c r="K37" s="9">
        <v>240</v>
      </c>
      <c r="L37" s="9">
        <v>0</v>
      </c>
    </row>
    <row r="38" spans="1:12" x14ac:dyDescent="0.2">
      <c r="A38" s="1" t="s">
        <v>418</v>
      </c>
      <c r="B38" s="9">
        <v>1109</v>
      </c>
      <c r="C38" s="9">
        <v>156</v>
      </c>
      <c r="D38" s="9">
        <v>348</v>
      </c>
      <c r="E38" s="9">
        <v>108</v>
      </c>
      <c r="F38" s="9">
        <v>78</v>
      </c>
      <c r="G38" s="9">
        <v>96</v>
      </c>
      <c r="H38" s="9">
        <v>78</v>
      </c>
      <c r="I38" s="9">
        <v>78</v>
      </c>
      <c r="J38" s="9">
        <v>60</v>
      </c>
      <c r="K38" s="9">
        <v>96</v>
      </c>
      <c r="L38" s="9">
        <v>12</v>
      </c>
    </row>
    <row r="39" spans="1:12" x14ac:dyDescent="0.2">
      <c r="A39" s="1" t="s">
        <v>361</v>
      </c>
      <c r="B39" s="9">
        <v>21930</v>
      </c>
      <c r="C39" s="9">
        <v>2033</v>
      </c>
      <c r="D39" s="9">
        <v>4186</v>
      </c>
      <c r="E39" s="9">
        <v>666</v>
      </c>
      <c r="F39" s="9">
        <v>1391</v>
      </c>
      <c r="G39" s="9">
        <v>864</v>
      </c>
      <c r="H39" s="9">
        <v>2794</v>
      </c>
      <c r="I39" s="9">
        <v>630</v>
      </c>
      <c r="J39" s="9">
        <v>1577</v>
      </c>
      <c r="K39" s="9">
        <v>7364</v>
      </c>
      <c r="L39" s="9">
        <v>426</v>
      </c>
    </row>
    <row r="40" spans="1:12" x14ac:dyDescent="0.2">
      <c r="A40" s="23" t="s">
        <v>74</v>
      </c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</row>
    <row r="42" spans="1:12" x14ac:dyDescent="0.2">
      <c r="A42" s="1" t="s">
        <v>419</v>
      </c>
    </row>
    <row r="43" spans="1:12" x14ac:dyDescent="0.2">
      <c r="A43" s="2" t="s">
        <v>420</v>
      </c>
      <c r="B43" s="3"/>
      <c r="C43" s="4"/>
      <c r="D43" s="4" t="s">
        <v>0</v>
      </c>
      <c r="E43" s="4"/>
      <c r="F43" s="4"/>
      <c r="G43" s="4" t="s">
        <v>1</v>
      </c>
      <c r="H43" s="4" t="s">
        <v>2</v>
      </c>
      <c r="I43" s="4" t="s">
        <v>3</v>
      </c>
      <c r="J43" s="4" t="s">
        <v>4</v>
      </c>
      <c r="K43" s="4" t="s">
        <v>4</v>
      </c>
      <c r="L43" s="5"/>
    </row>
    <row r="44" spans="1:12" s="14" customFormat="1" x14ac:dyDescent="0.2">
      <c r="A44" s="6" t="s">
        <v>421</v>
      </c>
      <c r="B44" s="7" t="s">
        <v>6</v>
      </c>
      <c r="C44" s="7" t="s">
        <v>7</v>
      </c>
      <c r="D44" s="7" t="s">
        <v>8</v>
      </c>
      <c r="E44" s="7" t="s">
        <v>9</v>
      </c>
      <c r="F44" s="7" t="s">
        <v>10</v>
      </c>
      <c r="G44" s="7" t="s">
        <v>11</v>
      </c>
      <c r="H44" s="7" t="s">
        <v>12</v>
      </c>
      <c r="I44" s="7" t="s">
        <v>13</v>
      </c>
      <c r="J44" s="7" t="s">
        <v>14</v>
      </c>
      <c r="K44" s="7" t="s">
        <v>15</v>
      </c>
      <c r="L44" s="8" t="s">
        <v>16</v>
      </c>
    </row>
    <row r="45" spans="1:12" x14ac:dyDescent="0.2">
      <c r="A45" s="1" t="s">
        <v>271</v>
      </c>
      <c r="B45" s="9">
        <v>23489</v>
      </c>
      <c r="C45" s="9">
        <v>2201</v>
      </c>
      <c r="D45" s="9">
        <v>4576</v>
      </c>
      <c r="E45" s="9">
        <v>786</v>
      </c>
      <c r="F45" s="9">
        <v>1487</v>
      </c>
      <c r="G45" s="9">
        <v>1044</v>
      </c>
      <c r="H45" s="9">
        <v>2884</v>
      </c>
      <c r="I45" s="9">
        <v>713</v>
      </c>
      <c r="J45" s="9">
        <v>1661</v>
      </c>
      <c r="K45" s="9">
        <v>7700</v>
      </c>
      <c r="L45" s="9">
        <v>437</v>
      </c>
    </row>
    <row r="46" spans="1:12" x14ac:dyDescent="0.2">
      <c r="A46" s="1" t="s">
        <v>422</v>
      </c>
      <c r="B46" s="9">
        <v>1673</v>
      </c>
      <c r="C46" s="9">
        <v>150</v>
      </c>
      <c r="D46" s="9">
        <v>204</v>
      </c>
      <c r="E46" s="9">
        <v>48</v>
      </c>
      <c r="F46" s="9">
        <v>126</v>
      </c>
      <c r="G46" s="9">
        <v>12</v>
      </c>
      <c r="H46" s="9">
        <v>294</v>
      </c>
      <c r="I46" s="9">
        <v>66</v>
      </c>
      <c r="J46" s="9">
        <v>216</v>
      </c>
      <c r="K46" s="9">
        <v>552</v>
      </c>
      <c r="L46" s="9">
        <v>6</v>
      </c>
    </row>
    <row r="47" spans="1:12" x14ac:dyDescent="0.2">
      <c r="A47" s="1" t="s">
        <v>423</v>
      </c>
      <c r="B47" s="9">
        <v>21816</v>
      </c>
      <c r="C47" s="9">
        <v>2051</v>
      </c>
      <c r="D47" s="9">
        <v>4372</v>
      </c>
      <c r="E47" s="9">
        <v>738</v>
      </c>
      <c r="F47" s="9">
        <v>1361</v>
      </c>
      <c r="G47" s="9">
        <v>1031</v>
      </c>
      <c r="H47" s="9">
        <v>2591</v>
      </c>
      <c r="I47" s="9">
        <v>648</v>
      </c>
      <c r="J47" s="9">
        <v>1445</v>
      </c>
      <c r="K47" s="9">
        <v>7148</v>
      </c>
      <c r="L47" s="9">
        <v>432</v>
      </c>
    </row>
    <row r="48" spans="1:12" x14ac:dyDescent="0.2">
      <c r="A48" s="23" t="s">
        <v>74</v>
      </c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</row>
    <row r="50" spans="1:12" x14ac:dyDescent="0.2">
      <c r="A50" s="1" t="s">
        <v>424</v>
      </c>
    </row>
    <row r="51" spans="1:12" x14ac:dyDescent="0.2">
      <c r="A51" s="2" t="s">
        <v>425</v>
      </c>
      <c r="B51" s="3"/>
      <c r="C51" s="4"/>
      <c r="D51" s="4" t="s">
        <v>0</v>
      </c>
      <c r="E51" s="4"/>
      <c r="F51" s="4"/>
      <c r="G51" s="4" t="s">
        <v>1</v>
      </c>
      <c r="H51" s="4" t="s">
        <v>2</v>
      </c>
      <c r="I51" s="4" t="s">
        <v>3</v>
      </c>
      <c r="J51" s="4" t="s">
        <v>4</v>
      </c>
      <c r="K51" s="4" t="s">
        <v>4</v>
      </c>
      <c r="L51" s="5"/>
    </row>
    <row r="52" spans="1:12" s="14" customFormat="1" x14ac:dyDescent="0.2">
      <c r="A52" s="6" t="s">
        <v>426</v>
      </c>
      <c r="B52" s="7" t="s">
        <v>6</v>
      </c>
      <c r="C52" s="7" t="s">
        <v>7</v>
      </c>
      <c r="D52" s="7" t="s">
        <v>8</v>
      </c>
      <c r="E52" s="7" t="s">
        <v>9</v>
      </c>
      <c r="F52" s="7" t="s">
        <v>10</v>
      </c>
      <c r="G52" s="7" t="s">
        <v>11</v>
      </c>
      <c r="H52" s="7" t="s">
        <v>12</v>
      </c>
      <c r="I52" s="7" t="s">
        <v>13</v>
      </c>
      <c r="J52" s="7" t="s">
        <v>14</v>
      </c>
      <c r="K52" s="7" t="s">
        <v>15</v>
      </c>
      <c r="L52" s="8" t="s">
        <v>16</v>
      </c>
    </row>
    <row r="53" spans="1:12" x14ac:dyDescent="0.2">
      <c r="A53" s="1" t="s">
        <v>271</v>
      </c>
      <c r="B53" s="9">
        <v>1673</v>
      </c>
      <c r="C53" s="9">
        <v>150</v>
      </c>
      <c r="D53" s="9">
        <v>204</v>
      </c>
      <c r="E53" s="9">
        <v>48</v>
      </c>
      <c r="F53" s="9">
        <v>126</v>
      </c>
      <c r="G53" s="9">
        <v>12</v>
      </c>
      <c r="H53" s="9">
        <v>294</v>
      </c>
      <c r="I53" s="9">
        <v>66</v>
      </c>
      <c r="J53" s="9">
        <v>216</v>
      </c>
      <c r="K53" s="9">
        <v>552</v>
      </c>
      <c r="L53" s="9">
        <v>6</v>
      </c>
    </row>
    <row r="54" spans="1:12" x14ac:dyDescent="0.2">
      <c r="A54" s="1" t="s">
        <v>427</v>
      </c>
      <c r="B54" s="9">
        <v>1469</v>
      </c>
      <c r="C54" s="9">
        <v>144</v>
      </c>
      <c r="D54" s="9">
        <v>144</v>
      </c>
      <c r="E54" s="9">
        <v>36</v>
      </c>
      <c r="F54" s="9">
        <v>114</v>
      </c>
      <c r="G54" s="9">
        <v>6</v>
      </c>
      <c r="H54" s="9">
        <v>288</v>
      </c>
      <c r="I54" s="9">
        <v>42</v>
      </c>
      <c r="J54" s="9">
        <v>198</v>
      </c>
      <c r="K54" s="9">
        <v>492</v>
      </c>
      <c r="L54" s="9">
        <v>6</v>
      </c>
    </row>
    <row r="55" spans="1:12" x14ac:dyDescent="0.2">
      <c r="A55" s="1" t="s">
        <v>361</v>
      </c>
      <c r="B55" s="9">
        <v>204</v>
      </c>
      <c r="C55" s="9">
        <v>6</v>
      </c>
      <c r="D55" s="9">
        <v>60</v>
      </c>
      <c r="E55" s="9">
        <v>12</v>
      </c>
      <c r="F55" s="9">
        <v>12</v>
      </c>
      <c r="G55" s="9">
        <v>6</v>
      </c>
      <c r="H55" s="9">
        <v>6</v>
      </c>
      <c r="I55" s="9">
        <v>24</v>
      </c>
      <c r="J55" s="9">
        <v>18</v>
      </c>
      <c r="K55" s="9">
        <v>60</v>
      </c>
      <c r="L55" s="9">
        <v>0</v>
      </c>
    </row>
    <row r="56" spans="1:12" x14ac:dyDescent="0.2">
      <c r="A56" s="23" t="s">
        <v>74</v>
      </c>
      <c r="B56" s="23"/>
      <c r="C56" s="23"/>
      <c r="D56" s="23"/>
      <c r="E56" s="23"/>
      <c r="F56" s="23"/>
      <c r="G56" s="23"/>
      <c r="H56" s="23"/>
      <c r="I56" s="23"/>
      <c r="J56" s="23"/>
      <c r="K56" s="23"/>
      <c r="L56" s="23"/>
    </row>
  </sheetData>
  <mergeCells count="6">
    <mergeCell ref="A56:L56"/>
    <mergeCell ref="A9:L9"/>
    <mergeCell ref="A20:L20"/>
    <mergeCell ref="A30:L30"/>
    <mergeCell ref="A40:L40"/>
    <mergeCell ref="A48:L48"/>
  </mergeCells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9AA5FF-9DFA-420D-9BF3-C9AF56FAF9EE}">
  <dimension ref="A1:L166"/>
  <sheetViews>
    <sheetView zoomScale="150" zoomScaleNormal="150" workbookViewId="0">
      <selection activeCell="A14" sqref="A14:L30"/>
    </sheetView>
  </sheetViews>
  <sheetFormatPr defaultRowHeight="10.199999999999999" x14ac:dyDescent="0.2"/>
  <cols>
    <col min="1" max="1" width="8.88671875" style="1"/>
    <col min="2" max="12" width="5.6640625" style="9" customWidth="1"/>
    <col min="13" max="16384" width="8.88671875" style="1"/>
  </cols>
  <sheetData>
    <row r="1" spans="1:12" x14ac:dyDescent="0.2">
      <c r="A1" s="1" t="s">
        <v>428</v>
      </c>
    </row>
    <row r="2" spans="1:12" x14ac:dyDescent="0.2">
      <c r="A2" s="2"/>
      <c r="B2" s="3"/>
      <c r="C2" s="4"/>
      <c r="D2" s="4" t="s">
        <v>0</v>
      </c>
      <c r="E2" s="4"/>
      <c r="F2" s="4"/>
      <c r="G2" s="4" t="s">
        <v>1</v>
      </c>
      <c r="H2" s="4" t="s">
        <v>2</v>
      </c>
      <c r="I2" s="4" t="s">
        <v>3</v>
      </c>
      <c r="J2" s="4" t="s">
        <v>4</v>
      </c>
      <c r="K2" s="4" t="s">
        <v>4</v>
      </c>
      <c r="L2" s="5"/>
    </row>
    <row r="3" spans="1:12" s="14" customFormat="1" x14ac:dyDescent="0.2">
      <c r="A3" s="6" t="s">
        <v>55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7" t="s">
        <v>14</v>
      </c>
      <c r="K3" s="7" t="s">
        <v>15</v>
      </c>
      <c r="L3" s="8" t="s">
        <v>16</v>
      </c>
    </row>
    <row r="4" spans="1:12" x14ac:dyDescent="0.2">
      <c r="A4" s="1" t="s">
        <v>17</v>
      </c>
      <c r="B4" s="9">
        <v>57436</v>
      </c>
      <c r="C4" s="9">
        <v>5607</v>
      </c>
      <c r="D4" s="9">
        <v>11052</v>
      </c>
      <c r="E4" s="9">
        <v>1811</v>
      </c>
      <c r="F4" s="9">
        <v>3274</v>
      </c>
      <c r="G4" s="9">
        <v>2489</v>
      </c>
      <c r="H4" s="9">
        <v>6968</v>
      </c>
      <c r="I4" s="9">
        <v>1541</v>
      </c>
      <c r="J4" s="9">
        <v>3892</v>
      </c>
      <c r="K4" s="9">
        <v>19519</v>
      </c>
      <c r="L4" s="9">
        <v>1283</v>
      </c>
    </row>
    <row r="5" spans="1:12" x14ac:dyDescent="0.2">
      <c r="A5" s="1" t="s">
        <v>111</v>
      </c>
      <c r="B5" s="9">
        <v>36</v>
      </c>
      <c r="C5" s="9">
        <v>0</v>
      </c>
      <c r="D5" s="9">
        <v>12</v>
      </c>
      <c r="E5" s="9">
        <v>0</v>
      </c>
      <c r="F5" s="9">
        <v>18</v>
      </c>
      <c r="G5" s="9">
        <v>6</v>
      </c>
      <c r="H5" s="9">
        <v>0</v>
      </c>
      <c r="I5" s="9">
        <v>0</v>
      </c>
      <c r="J5" s="9">
        <v>0</v>
      </c>
      <c r="K5" s="9">
        <v>0</v>
      </c>
      <c r="L5" s="9">
        <v>0</v>
      </c>
    </row>
    <row r="6" spans="1:12" x14ac:dyDescent="0.2">
      <c r="A6" s="1" t="s">
        <v>112</v>
      </c>
      <c r="B6" s="9">
        <v>6</v>
      </c>
      <c r="C6" s="9">
        <v>0</v>
      </c>
      <c r="D6" s="9">
        <v>0</v>
      </c>
      <c r="E6" s="9">
        <v>0</v>
      </c>
      <c r="F6" s="9">
        <v>0</v>
      </c>
      <c r="G6" s="9">
        <v>0</v>
      </c>
      <c r="H6" s="9">
        <v>6</v>
      </c>
      <c r="I6" s="9">
        <v>0</v>
      </c>
      <c r="J6" s="9">
        <v>0</v>
      </c>
      <c r="K6" s="9">
        <v>0</v>
      </c>
      <c r="L6" s="9">
        <v>0</v>
      </c>
    </row>
    <row r="7" spans="1:12" x14ac:dyDescent="0.2">
      <c r="A7" s="1" t="s">
        <v>113</v>
      </c>
      <c r="B7" s="9">
        <v>42</v>
      </c>
      <c r="C7" s="9">
        <v>0</v>
      </c>
      <c r="D7" s="9">
        <v>6</v>
      </c>
      <c r="E7" s="9">
        <v>30</v>
      </c>
      <c r="F7" s="9">
        <v>0</v>
      </c>
      <c r="G7" s="9">
        <v>6</v>
      </c>
      <c r="H7" s="9">
        <v>0</v>
      </c>
      <c r="I7" s="9">
        <v>0</v>
      </c>
      <c r="J7" s="9">
        <v>0</v>
      </c>
      <c r="K7" s="9">
        <v>0</v>
      </c>
      <c r="L7" s="9">
        <v>0</v>
      </c>
    </row>
    <row r="8" spans="1:12" x14ac:dyDescent="0.2">
      <c r="A8" s="1" t="s">
        <v>114</v>
      </c>
      <c r="B8" s="9">
        <v>0</v>
      </c>
      <c r="C8" s="9">
        <v>0</v>
      </c>
      <c r="D8" s="9">
        <v>0</v>
      </c>
      <c r="E8" s="9">
        <v>0</v>
      </c>
      <c r="F8" s="9">
        <v>0</v>
      </c>
      <c r="G8" s="9">
        <v>0</v>
      </c>
      <c r="H8" s="9">
        <v>0</v>
      </c>
      <c r="I8" s="9">
        <v>0</v>
      </c>
      <c r="J8" s="9">
        <v>0</v>
      </c>
      <c r="K8" s="9">
        <v>0</v>
      </c>
      <c r="L8" s="9">
        <v>0</v>
      </c>
    </row>
    <row r="9" spans="1:12" x14ac:dyDescent="0.2">
      <c r="A9" s="1" t="s">
        <v>115</v>
      </c>
      <c r="B9" s="9">
        <v>12</v>
      </c>
      <c r="C9" s="9">
        <v>0</v>
      </c>
      <c r="D9" s="9">
        <v>0</v>
      </c>
      <c r="E9" s="9">
        <v>6</v>
      </c>
      <c r="F9" s="9">
        <v>6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</row>
    <row r="10" spans="1:12" x14ac:dyDescent="0.2">
      <c r="A10" s="1" t="s">
        <v>116</v>
      </c>
      <c r="B10" s="9">
        <v>0</v>
      </c>
      <c r="C10" s="9">
        <v>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</row>
    <row r="11" spans="1:12" x14ac:dyDescent="0.2">
      <c r="A11" s="1" t="s">
        <v>117</v>
      </c>
      <c r="B11" s="9">
        <v>48</v>
      </c>
      <c r="C11" s="9">
        <v>0</v>
      </c>
      <c r="D11" s="9">
        <v>0</v>
      </c>
      <c r="E11" s="9">
        <v>12</v>
      </c>
      <c r="F11" s="9">
        <v>0</v>
      </c>
      <c r="G11" s="9">
        <v>36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</row>
    <row r="12" spans="1:12" x14ac:dyDescent="0.2">
      <c r="A12" s="1" t="s">
        <v>118</v>
      </c>
      <c r="B12" s="9">
        <v>1409</v>
      </c>
      <c r="C12" s="9">
        <v>222</v>
      </c>
      <c r="D12" s="9">
        <v>216</v>
      </c>
      <c r="E12" s="9">
        <v>60</v>
      </c>
      <c r="F12" s="9">
        <v>78</v>
      </c>
      <c r="G12" s="9">
        <v>78</v>
      </c>
      <c r="H12" s="9">
        <v>60</v>
      </c>
      <c r="I12" s="9">
        <v>72</v>
      </c>
      <c r="J12" s="9">
        <v>54</v>
      </c>
      <c r="K12" s="9">
        <v>558</v>
      </c>
      <c r="L12" s="9">
        <v>12</v>
      </c>
    </row>
    <row r="13" spans="1:12" x14ac:dyDescent="0.2">
      <c r="A13" s="1" t="s">
        <v>119</v>
      </c>
      <c r="B13" s="9">
        <v>186</v>
      </c>
      <c r="C13" s="9">
        <v>0</v>
      </c>
      <c r="D13" s="9">
        <v>138</v>
      </c>
      <c r="E13" s="9">
        <v>0</v>
      </c>
      <c r="F13" s="9">
        <v>24</v>
      </c>
      <c r="G13" s="9">
        <v>18</v>
      </c>
      <c r="H13" s="9">
        <v>0</v>
      </c>
      <c r="I13" s="9">
        <v>0</v>
      </c>
      <c r="J13" s="9">
        <v>0</v>
      </c>
      <c r="K13" s="9">
        <v>6</v>
      </c>
      <c r="L13" s="9">
        <v>0</v>
      </c>
    </row>
    <row r="14" spans="1:12" x14ac:dyDescent="0.2">
      <c r="A14" s="1" t="s">
        <v>120</v>
      </c>
      <c r="B14" s="9">
        <v>12</v>
      </c>
      <c r="C14" s="9">
        <v>0</v>
      </c>
      <c r="D14" s="9">
        <v>0</v>
      </c>
      <c r="E14" s="9">
        <v>12</v>
      </c>
      <c r="F14" s="9">
        <v>0</v>
      </c>
      <c r="G14" s="9">
        <v>0</v>
      </c>
      <c r="H14" s="9">
        <v>0</v>
      </c>
      <c r="I14" s="9">
        <v>0</v>
      </c>
      <c r="J14" s="9">
        <v>0</v>
      </c>
      <c r="K14" s="9">
        <v>0</v>
      </c>
      <c r="L14" s="9">
        <v>0</v>
      </c>
    </row>
    <row r="15" spans="1:12" x14ac:dyDescent="0.2">
      <c r="A15" s="1" t="s">
        <v>121</v>
      </c>
      <c r="B15" s="9">
        <v>0</v>
      </c>
      <c r="C15" s="9">
        <v>0</v>
      </c>
      <c r="D15" s="9">
        <v>0</v>
      </c>
      <c r="E15" s="9">
        <v>0</v>
      </c>
      <c r="F15" s="9">
        <v>0</v>
      </c>
      <c r="G15" s="9">
        <v>0</v>
      </c>
      <c r="H15" s="9">
        <v>0</v>
      </c>
      <c r="I15" s="9">
        <v>0</v>
      </c>
      <c r="J15" s="9">
        <v>0</v>
      </c>
      <c r="K15" s="9">
        <v>0</v>
      </c>
      <c r="L15" s="9">
        <v>0</v>
      </c>
    </row>
    <row r="16" spans="1:12" x14ac:dyDescent="0.2">
      <c r="A16" s="1" t="s">
        <v>122</v>
      </c>
      <c r="B16" s="9">
        <v>66</v>
      </c>
      <c r="C16" s="9">
        <v>0</v>
      </c>
      <c r="D16" s="9">
        <v>0</v>
      </c>
      <c r="E16" s="9">
        <v>48</v>
      </c>
      <c r="F16" s="9">
        <v>12</v>
      </c>
      <c r="G16" s="9">
        <v>0</v>
      </c>
      <c r="H16" s="9">
        <v>0</v>
      </c>
      <c r="I16" s="9">
        <v>0</v>
      </c>
      <c r="J16" s="9">
        <v>0</v>
      </c>
      <c r="K16" s="9">
        <v>6</v>
      </c>
      <c r="L16" s="9">
        <v>0</v>
      </c>
    </row>
    <row r="17" spans="1:12" x14ac:dyDescent="0.2">
      <c r="A17" s="1" t="s">
        <v>123</v>
      </c>
      <c r="B17" s="9">
        <v>0</v>
      </c>
      <c r="C17" s="9">
        <v>0</v>
      </c>
      <c r="D17" s="9">
        <v>0</v>
      </c>
      <c r="E17" s="9">
        <v>0</v>
      </c>
      <c r="F17" s="9">
        <v>0</v>
      </c>
      <c r="G17" s="9">
        <v>0</v>
      </c>
      <c r="H17" s="9">
        <v>0</v>
      </c>
      <c r="I17" s="9">
        <v>0</v>
      </c>
      <c r="J17" s="9">
        <v>0</v>
      </c>
      <c r="K17" s="9">
        <v>0</v>
      </c>
      <c r="L17" s="9">
        <v>0</v>
      </c>
    </row>
    <row r="18" spans="1:12" x14ac:dyDescent="0.2">
      <c r="A18" s="1" t="s">
        <v>124</v>
      </c>
      <c r="B18" s="9">
        <v>0</v>
      </c>
      <c r="C18" s="9">
        <v>0</v>
      </c>
      <c r="D18" s="9">
        <v>0</v>
      </c>
      <c r="E18" s="9">
        <v>0</v>
      </c>
      <c r="F18" s="9">
        <v>0</v>
      </c>
      <c r="G18" s="9">
        <v>0</v>
      </c>
      <c r="H18" s="9">
        <v>0</v>
      </c>
      <c r="I18" s="9">
        <v>0</v>
      </c>
      <c r="J18" s="9">
        <v>0</v>
      </c>
      <c r="K18" s="9">
        <v>0</v>
      </c>
      <c r="L18" s="9">
        <v>0</v>
      </c>
    </row>
    <row r="19" spans="1:12" x14ac:dyDescent="0.2">
      <c r="A19" s="1" t="s">
        <v>125</v>
      </c>
      <c r="B19" s="9">
        <v>1103</v>
      </c>
      <c r="C19" s="9">
        <v>162</v>
      </c>
      <c r="D19" s="9">
        <v>282</v>
      </c>
      <c r="E19" s="9">
        <v>30</v>
      </c>
      <c r="F19" s="9">
        <v>60</v>
      </c>
      <c r="G19" s="9">
        <v>24</v>
      </c>
      <c r="H19" s="9">
        <v>108</v>
      </c>
      <c r="I19" s="9">
        <v>18</v>
      </c>
      <c r="J19" s="9">
        <v>96</v>
      </c>
      <c r="K19" s="9">
        <v>312</v>
      </c>
      <c r="L19" s="9">
        <v>12</v>
      </c>
    </row>
    <row r="20" spans="1:12" x14ac:dyDescent="0.2">
      <c r="A20" s="1" t="s">
        <v>126</v>
      </c>
      <c r="B20" s="9">
        <v>120</v>
      </c>
      <c r="C20" s="9">
        <v>0</v>
      </c>
      <c r="D20" s="9">
        <v>42</v>
      </c>
      <c r="E20" s="9">
        <v>30</v>
      </c>
      <c r="F20" s="9">
        <v>18</v>
      </c>
      <c r="G20" s="9">
        <v>24</v>
      </c>
      <c r="H20" s="9">
        <v>0</v>
      </c>
      <c r="I20" s="9">
        <v>0</v>
      </c>
      <c r="J20" s="9">
        <v>0</v>
      </c>
      <c r="K20" s="9">
        <v>6</v>
      </c>
      <c r="L20" s="9">
        <v>0</v>
      </c>
    </row>
    <row r="21" spans="1:12" x14ac:dyDescent="0.2">
      <c r="A21" s="1" t="s">
        <v>127</v>
      </c>
      <c r="B21" s="9">
        <v>0</v>
      </c>
      <c r="C21" s="9">
        <v>0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</row>
    <row r="22" spans="1:12" x14ac:dyDescent="0.2">
      <c r="A22" s="1" t="s">
        <v>128</v>
      </c>
      <c r="B22" s="9">
        <v>48</v>
      </c>
      <c r="C22" s="9">
        <v>24</v>
      </c>
      <c r="D22" s="9">
        <v>18</v>
      </c>
      <c r="E22" s="9">
        <v>0</v>
      </c>
      <c r="F22" s="9">
        <v>6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</row>
    <row r="23" spans="1:12" x14ac:dyDescent="0.2">
      <c r="A23" s="1" t="s">
        <v>129</v>
      </c>
      <c r="B23" s="9">
        <v>1301</v>
      </c>
      <c r="C23" s="9">
        <v>114</v>
      </c>
      <c r="D23" s="9">
        <v>462</v>
      </c>
      <c r="E23" s="9">
        <v>24</v>
      </c>
      <c r="F23" s="9">
        <v>108</v>
      </c>
      <c r="G23" s="9">
        <v>84</v>
      </c>
      <c r="H23" s="9">
        <v>102</v>
      </c>
      <c r="I23" s="9">
        <v>6</v>
      </c>
      <c r="J23" s="9">
        <v>78</v>
      </c>
      <c r="K23" s="9">
        <v>324</v>
      </c>
      <c r="L23" s="9">
        <v>0</v>
      </c>
    </row>
    <row r="24" spans="1:12" x14ac:dyDescent="0.2">
      <c r="A24" s="1" t="s">
        <v>130</v>
      </c>
      <c r="B24" s="9">
        <v>24</v>
      </c>
      <c r="C24" s="9">
        <v>0</v>
      </c>
      <c r="D24" s="9">
        <v>6</v>
      </c>
      <c r="E24" s="9">
        <v>0</v>
      </c>
      <c r="F24" s="9">
        <v>0</v>
      </c>
      <c r="G24" s="9">
        <v>0</v>
      </c>
      <c r="H24" s="9">
        <v>0</v>
      </c>
      <c r="I24" s="9">
        <v>0</v>
      </c>
      <c r="J24" s="9">
        <v>0</v>
      </c>
      <c r="K24" s="9">
        <v>18</v>
      </c>
      <c r="L24" s="9">
        <v>0</v>
      </c>
    </row>
    <row r="25" spans="1:12" x14ac:dyDescent="0.2">
      <c r="A25" s="1" t="s">
        <v>131</v>
      </c>
      <c r="B25" s="9">
        <v>48</v>
      </c>
      <c r="C25" s="9">
        <v>6</v>
      </c>
      <c r="D25" s="9">
        <v>18</v>
      </c>
      <c r="E25" s="9">
        <v>0</v>
      </c>
      <c r="F25" s="9">
        <v>24</v>
      </c>
      <c r="G25" s="9">
        <v>0</v>
      </c>
      <c r="H25" s="9">
        <v>0</v>
      </c>
      <c r="I25" s="9">
        <v>0</v>
      </c>
      <c r="J25" s="9">
        <v>0</v>
      </c>
      <c r="K25" s="9">
        <v>0</v>
      </c>
      <c r="L25" s="9">
        <v>0</v>
      </c>
    </row>
    <row r="26" spans="1:12" x14ac:dyDescent="0.2">
      <c r="A26" s="1" t="s">
        <v>132</v>
      </c>
      <c r="B26" s="9">
        <v>12</v>
      </c>
      <c r="C26" s="9">
        <v>0</v>
      </c>
      <c r="D26" s="9">
        <v>6</v>
      </c>
      <c r="E26" s="9">
        <v>0</v>
      </c>
      <c r="F26" s="9">
        <v>6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</row>
    <row r="27" spans="1:12" x14ac:dyDescent="0.2">
      <c r="A27" s="1" t="s">
        <v>133</v>
      </c>
      <c r="B27" s="9">
        <v>60</v>
      </c>
      <c r="C27" s="9">
        <v>0</v>
      </c>
      <c r="D27" s="9">
        <v>48</v>
      </c>
      <c r="E27" s="9">
        <v>0</v>
      </c>
      <c r="F27" s="9">
        <v>6</v>
      </c>
      <c r="G27" s="9">
        <v>0</v>
      </c>
      <c r="H27" s="9">
        <v>0</v>
      </c>
      <c r="I27" s="9">
        <v>0</v>
      </c>
      <c r="J27" s="9">
        <v>0</v>
      </c>
      <c r="K27" s="9">
        <v>6</v>
      </c>
      <c r="L27" s="9">
        <v>0</v>
      </c>
    </row>
    <row r="28" spans="1:12" x14ac:dyDescent="0.2">
      <c r="A28" s="1" t="s">
        <v>134</v>
      </c>
      <c r="B28" s="9">
        <v>0</v>
      </c>
      <c r="C28" s="9">
        <v>0</v>
      </c>
      <c r="D28" s="9">
        <v>0</v>
      </c>
      <c r="E28" s="9">
        <v>0</v>
      </c>
      <c r="F28" s="9">
        <v>0</v>
      </c>
      <c r="G28" s="9">
        <v>0</v>
      </c>
      <c r="H28" s="9">
        <v>0</v>
      </c>
      <c r="I28" s="9">
        <v>0</v>
      </c>
      <c r="J28" s="9">
        <v>0</v>
      </c>
      <c r="K28" s="9">
        <v>0</v>
      </c>
      <c r="L28" s="9">
        <v>0</v>
      </c>
    </row>
    <row r="29" spans="1:12" x14ac:dyDescent="0.2">
      <c r="A29" s="1" t="s">
        <v>135</v>
      </c>
      <c r="B29" s="9">
        <v>12</v>
      </c>
      <c r="C29" s="9">
        <v>0</v>
      </c>
      <c r="D29" s="9">
        <v>0</v>
      </c>
      <c r="E29" s="9">
        <v>0</v>
      </c>
      <c r="F29" s="9">
        <v>6</v>
      </c>
      <c r="G29" s="9">
        <v>0</v>
      </c>
      <c r="H29" s="9">
        <v>0</v>
      </c>
      <c r="I29" s="9">
        <v>0</v>
      </c>
      <c r="J29" s="9">
        <v>0</v>
      </c>
      <c r="K29" s="9">
        <v>6</v>
      </c>
      <c r="L29" s="9">
        <v>0</v>
      </c>
    </row>
    <row r="30" spans="1:12" x14ac:dyDescent="0.2">
      <c r="A30" s="1" t="s">
        <v>136</v>
      </c>
      <c r="B30" s="9">
        <v>54</v>
      </c>
      <c r="C30" s="9">
        <v>0</v>
      </c>
      <c r="D30" s="9">
        <v>6</v>
      </c>
      <c r="E30" s="9">
        <v>0</v>
      </c>
      <c r="F30" s="9">
        <v>30</v>
      </c>
      <c r="G30" s="9">
        <v>18</v>
      </c>
      <c r="H30" s="9">
        <v>0</v>
      </c>
      <c r="I30" s="9">
        <v>0</v>
      </c>
      <c r="J30" s="9">
        <v>0</v>
      </c>
      <c r="K30" s="9">
        <v>0</v>
      </c>
      <c r="L30" s="9">
        <v>0</v>
      </c>
    </row>
    <row r="31" spans="1:12" x14ac:dyDescent="0.2">
      <c r="A31" s="1" t="s">
        <v>137</v>
      </c>
      <c r="B31" s="9">
        <v>48</v>
      </c>
      <c r="C31" s="9">
        <v>24</v>
      </c>
      <c r="D31" s="9">
        <v>0</v>
      </c>
      <c r="E31" s="9">
        <v>0</v>
      </c>
      <c r="F31" s="9">
        <v>6</v>
      </c>
      <c r="G31" s="9">
        <v>0</v>
      </c>
      <c r="H31" s="9">
        <v>0</v>
      </c>
      <c r="I31" s="9">
        <v>0</v>
      </c>
      <c r="J31" s="9">
        <v>0</v>
      </c>
      <c r="K31" s="9">
        <v>18</v>
      </c>
      <c r="L31" s="9">
        <v>0</v>
      </c>
    </row>
    <row r="32" spans="1:12" x14ac:dyDescent="0.2">
      <c r="A32" s="1" t="s">
        <v>138</v>
      </c>
      <c r="B32" s="9">
        <v>1067</v>
      </c>
      <c r="C32" s="9">
        <v>312</v>
      </c>
      <c r="D32" s="9">
        <v>96</v>
      </c>
      <c r="E32" s="9">
        <v>6</v>
      </c>
      <c r="F32" s="9">
        <v>6</v>
      </c>
      <c r="G32" s="9">
        <v>18</v>
      </c>
      <c r="H32" s="9">
        <v>84</v>
      </c>
      <c r="I32" s="9">
        <v>12</v>
      </c>
      <c r="J32" s="9">
        <v>24</v>
      </c>
      <c r="K32" s="9">
        <v>510</v>
      </c>
      <c r="L32" s="9">
        <v>0</v>
      </c>
    </row>
    <row r="33" spans="1:12" x14ac:dyDescent="0.2">
      <c r="A33" s="1" t="s">
        <v>139</v>
      </c>
      <c r="B33" s="9">
        <v>0</v>
      </c>
      <c r="C33" s="9">
        <v>0</v>
      </c>
      <c r="D33" s="9">
        <v>0</v>
      </c>
      <c r="E33" s="9">
        <v>0</v>
      </c>
      <c r="F33" s="9">
        <v>0</v>
      </c>
      <c r="G33" s="9">
        <v>0</v>
      </c>
      <c r="H33" s="9">
        <v>0</v>
      </c>
      <c r="I33" s="9">
        <v>0</v>
      </c>
      <c r="J33" s="9">
        <v>0</v>
      </c>
      <c r="K33" s="9">
        <v>0</v>
      </c>
      <c r="L33" s="9">
        <v>0</v>
      </c>
    </row>
    <row r="34" spans="1:12" x14ac:dyDescent="0.2">
      <c r="A34" s="1" t="s">
        <v>140</v>
      </c>
      <c r="B34" s="9">
        <v>18</v>
      </c>
      <c r="C34" s="9">
        <v>0</v>
      </c>
      <c r="D34" s="9">
        <v>6</v>
      </c>
      <c r="E34" s="9">
        <v>0</v>
      </c>
      <c r="F34" s="9">
        <v>6</v>
      </c>
      <c r="G34" s="9">
        <v>6</v>
      </c>
      <c r="H34" s="9">
        <v>0</v>
      </c>
      <c r="I34" s="9">
        <v>0</v>
      </c>
      <c r="J34" s="9">
        <v>0</v>
      </c>
      <c r="K34" s="9">
        <v>0</v>
      </c>
      <c r="L34" s="9">
        <v>0</v>
      </c>
    </row>
    <row r="35" spans="1:12" x14ac:dyDescent="0.2">
      <c r="A35" s="1" t="s">
        <v>141</v>
      </c>
      <c r="B35" s="9">
        <v>690</v>
      </c>
      <c r="C35" s="9">
        <v>72</v>
      </c>
      <c r="D35" s="9">
        <v>306</v>
      </c>
      <c r="E35" s="9">
        <v>6</v>
      </c>
      <c r="F35" s="9">
        <v>48</v>
      </c>
      <c r="G35" s="9">
        <v>36</v>
      </c>
      <c r="H35" s="9">
        <v>66</v>
      </c>
      <c r="I35" s="9">
        <v>6</v>
      </c>
      <c r="J35" s="9">
        <v>6</v>
      </c>
      <c r="K35" s="9">
        <v>132</v>
      </c>
      <c r="L35" s="9">
        <v>12</v>
      </c>
    </row>
    <row r="36" spans="1:12" x14ac:dyDescent="0.2">
      <c r="A36" s="1" t="s">
        <v>142</v>
      </c>
      <c r="B36" s="9">
        <v>12</v>
      </c>
      <c r="C36" s="9">
        <v>0</v>
      </c>
      <c r="D36" s="9">
        <v>6</v>
      </c>
      <c r="E36" s="9">
        <v>0</v>
      </c>
      <c r="F36" s="9">
        <v>0</v>
      </c>
      <c r="G36" s="9">
        <v>0</v>
      </c>
      <c r="H36" s="9">
        <v>0</v>
      </c>
      <c r="I36" s="9">
        <v>0</v>
      </c>
      <c r="J36" s="9">
        <v>0</v>
      </c>
      <c r="K36" s="9">
        <v>6</v>
      </c>
      <c r="L36" s="9">
        <v>0</v>
      </c>
    </row>
    <row r="37" spans="1:12" x14ac:dyDescent="0.2">
      <c r="A37" s="1" t="s">
        <v>143</v>
      </c>
      <c r="B37" s="9">
        <v>1205</v>
      </c>
      <c r="C37" s="9">
        <v>6</v>
      </c>
      <c r="D37" s="9">
        <v>456</v>
      </c>
      <c r="E37" s="9">
        <v>30</v>
      </c>
      <c r="F37" s="9">
        <v>30</v>
      </c>
      <c r="G37" s="9">
        <v>36</v>
      </c>
      <c r="H37" s="9">
        <v>126</v>
      </c>
      <c r="I37" s="9">
        <v>30</v>
      </c>
      <c r="J37" s="9">
        <v>108</v>
      </c>
      <c r="K37" s="9">
        <v>384</v>
      </c>
      <c r="L37" s="9">
        <v>0</v>
      </c>
    </row>
    <row r="38" spans="1:12" x14ac:dyDescent="0.2">
      <c r="A38" s="1" t="s">
        <v>144</v>
      </c>
      <c r="B38" s="9">
        <v>12</v>
      </c>
      <c r="C38" s="9">
        <v>0</v>
      </c>
      <c r="D38" s="9">
        <v>0</v>
      </c>
      <c r="E38" s="9">
        <v>0</v>
      </c>
      <c r="F38" s="9">
        <v>12</v>
      </c>
      <c r="G38" s="9">
        <v>0</v>
      </c>
      <c r="H38" s="9">
        <v>0</v>
      </c>
      <c r="I38" s="9">
        <v>0</v>
      </c>
      <c r="J38" s="9">
        <v>0</v>
      </c>
      <c r="K38" s="9">
        <v>0</v>
      </c>
      <c r="L38" s="9">
        <v>0</v>
      </c>
    </row>
    <row r="39" spans="1:12" x14ac:dyDescent="0.2">
      <c r="A39" s="1" t="s">
        <v>145</v>
      </c>
      <c r="B39" s="9">
        <v>66</v>
      </c>
      <c r="C39" s="9">
        <v>0</v>
      </c>
      <c r="D39" s="9">
        <v>6</v>
      </c>
      <c r="E39" s="9">
        <v>6</v>
      </c>
      <c r="F39" s="9">
        <v>24</v>
      </c>
      <c r="G39" s="9">
        <v>30</v>
      </c>
      <c r="H39" s="9">
        <v>0</v>
      </c>
      <c r="I39" s="9">
        <v>0</v>
      </c>
      <c r="J39" s="9">
        <v>0</v>
      </c>
      <c r="K39" s="9">
        <v>0</v>
      </c>
      <c r="L39" s="9">
        <v>0</v>
      </c>
    </row>
    <row r="40" spans="1:12" x14ac:dyDescent="0.2">
      <c r="A40" s="1" t="s">
        <v>146</v>
      </c>
      <c r="B40" s="9">
        <v>1403</v>
      </c>
      <c r="C40" s="9">
        <v>156</v>
      </c>
      <c r="D40" s="9">
        <v>348</v>
      </c>
      <c r="E40" s="9">
        <v>30</v>
      </c>
      <c r="F40" s="9">
        <v>72</v>
      </c>
      <c r="G40" s="9">
        <v>72</v>
      </c>
      <c r="H40" s="9">
        <v>180</v>
      </c>
      <c r="I40" s="9">
        <v>30</v>
      </c>
      <c r="J40" s="9">
        <v>90</v>
      </c>
      <c r="K40" s="9">
        <v>420</v>
      </c>
      <c r="L40" s="9">
        <v>6</v>
      </c>
    </row>
    <row r="41" spans="1:12" x14ac:dyDescent="0.2">
      <c r="A41" s="1" t="s">
        <v>147</v>
      </c>
      <c r="B41" s="9">
        <v>0</v>
      </c>
      <c r="C41" s="9">
        <v>0</v>
      </c>
      <c r="D41" s="9">
        <v>0</v>
      </c>
      <c r="E41" s="9">
        <v>0</v>
      </c>
      <c r="F41" s="9">
        <v>0</v>
      </c>
      <c r="G41" s="9">
        <v>0</v>
      </c>
      <c r="H41" s="9">
        <v>0</v>
      </c>
      <c r="I41" s="9">
        <v>0</v>
      </c>
      <c r="J41" s="9">
        <v>0</v>
      </c>
      <c r="K41" s="9">
        <v>0</v>
      </c>
      <c r="L41" s="9">
        <v>0</v>
      </c>
    </row>
    <row r="42" spans="1:12" x14ac:dyDescent="0.2">
      <c r="A42" s="1" t="s">
        <v>148</v>
      </c>
      <c r="B42" s="9">
        <v>0</v>
      </c>
      <c r="C42" s="9">
        <v>0</v>
      </c>
      <c r="D42" s="9">
        <v>0</v>
      </c>
      <c r="E42" s="9">
        <v>0</v>
      </c>
      <c r="F42" s="9">
        <v>0</v>
      </c>
      <c r="G42" s="9">
        <v>0</v>
      </c>
      <c r="H42" s="9">
        <v>0</v>
      </c>
      <c r="I42" s="9">
        <v>0</v>
      </c>
      <c r="J42" s="9">
        <v>0</v>
      </c>
      <c r="K42" s="9">
        <v>0</v>
      </c>
      <c r="L42" s="9">
        <v>0</v>
      </c>
    </row>
    <row r="43" spans="1:12" x14ac:dyDescent="0.2">
      <c r="A43" s="1" t="s">
        <v>149</v>
      </c>
      <c r="B43" s="9">
        <v>30</v>
      </c>
      <c r="C43" s="9">
        <v>6</v>
      </c>
      <c r="D43" s="9">
        <v>0</v>
      </c>
      <c r="E43" s="9">
        <v>0</v>
      </c>
      <c r="F43" s="9">
        <v>0</v>
      </c>
      <c r="G43" s="9">
        <v>24</v>
      </c>
      <c r="H43" s="9">
        <v>0</v>
      </c>
      <c r="I43" s="9">
        <v>0</v>
      </c>
      <c r="J43" s="9">
        <v>0</v>
      </c>
      <c r="K43" s="9">
        <v>0</v>
      </c>
      <c r="L43" s="9">
        <v>0</v>
      </c>
    </row>
    <row r="44" spans="1:12" x14ac:dyDescent="0.2">
      <c r="A44" s="1" t="s">
        <v>150</v>
      </c>
      <c r="B44" s="9">
        <v>6</v>
      </c>
      <c r="C44" s="9">
        <v>0</v>
      </c>
      <c r="D44" s="9">
        <v>0</v>
      </c>
      <c r="E44" s="9">
        <v>0</v>
      </c>
      <c r="F44" s="9">
        <v>0</v>
      </c>
      <c r="G44" s="9">
        <v>0</v>
      </c>
      <c r="H44" s="9">
        <v>0</v>
      </c>
      <c r="I44" s="9">
        <v>0</v>
      </c>
      <c r="J44" s="9">
        <v>0</v>
      </c>
      <c r="K44" s="9">
        <v>6</v>
      </c>
      <c r="L44" s="9">
        <v>0</v>
      </c>
    </row>
    <row r="45" spans="1:12" x14ac:dyDescent="0.2">
      <c r="A45" s="1" t="s">
        <v>151</v>
      </c>
      <c r="B45" s="9">
        <v>0</v>
      </c>
      <c r="C45" s="9">
        <v>0</v>
      </c>
      <c r="D45" s="9">
        <v>0</v>
      </c>
      <c r="E45" s="9">
        <v>0</v>
      </c>
      <c r="F45" s="9">
        <v>0</v>
      </c>
      <c r="G45" s="9">
        <v>0</v>
      </c>
      <c r="H45" s="9">
        <v>0</v>
      </c>
      <c r="I45" s="9">
        <v>0</v>
      </c>
      <c r="J45" s="9">
        <v>0</v>
      </c>
      <c r="K45" s="9">
        <v>0</v>
      </c>
      <c r="L45" s="9">
        <v>0</v>
      </c>
    </row>
    <row r="46" spans="1:12" x14ac:dyDescent="0.2">
      <c r="A46" s="1" t="s">
        <v>152</v>
      </c>
      <c r="B46" s="9">
        <v>6</v>
      </c>
      <c r="C46" s="9">
        <v>0</v>
      </c>
      <c r="D46" s="9">
        <v>0</v>
      </c>
      <c r="E46" s="9">
        <v>0</v>
      </c>
      <c r="F46" s="9">
        <v>0</v>
      </c>
      <c r="G46" s="9">
        <v>0</v>
      </c>
      <c r="H46" s="9">
        <v>6</v>
      </c>
      <c r="I46" s="9">
        <v>0</v>
      </c>
      <c r="J46" s="9">
        <v>0</v>
      </c>
      <c r="K46" s="9">
        <v>0</v>
      </c>
      <c r="L46" s="9">
        <v>0</v>
      </c>
    </row>
    <row r="47" spans="1:12" x14ac:dyDescent="0.2">
      <c r="A47" s="1" t="s">
        <v>153</v>
      </c>
      <c r="B47" s="9">
        <v>0</v>
      </c>
      <c r="C47" s="9">
        <v>0</v>
      </c>
      <c r="D47" s="9">
        <v>0</v>
      </c>
      <c r="E47" s="9">
        <v>0</v>
      </c>
      <c r="F47" s="9">
        <v>0</v>
      </c>
      <c r="G47" s="9">
        <v>0</v>
      </c>
      <c r="H47" s="9">
        <v>0</v>
      </c>
      <c r="I47" s="9">
        <v>0</v>
      </c>
      <c r="J47" s="9">
        <v>0</v>
      </c>
      <c r="K47" s="9">
        <v>0</v>
      </c>
      <c r="L47" s="9">
        <v>0</v>
      </c>
    </row>
    <row r="48" spans="1:12" x14ac:dyDescent="0.2">
      <c r="A48" s="1" t="s">
        <v>154</v>
      </c>
      <c r="B48" s="9">
        <v>12</v>
      </c>
      <c r="C48" s="9">
        <v>0</v>
      </c>
      <c r="D48" s="9">
        <v>0</v>
      </c>
      <c r="E48" s="9">
        <v>0</v>
      </c>
      <c r="F48" s="9">
        <v>0</v>
      </c>
      <c r="G48" s="9">
        <v>12</v>
      </c>
      <c r="H48" s="9">
        <v>0</v>
      </c>
      <c r="I48" s="9">
        <v>0</v>
      </c>
      <c r="J48" s="9">
        <v>0</v>
      </c>
      <c r="K48" s="9">
        <v>0</v>
      </c>
      <c r="L48" s="9">
        <v>0</v>
      </c>
    </row>
    <row r="49" spans="1:12" x14ac:dyDescent="0.2">
      <c r="A49" s="1" t="s">
        <v>155</v>
      </c>
      <c r="B49" s="9">
        <v>0</v>
      </c>
      <c r="C49" s="9">
        <v>0</v>
      </c>
      <c r="D49" s="9">
        <v>0</v>
      </c>
      <c r="E49" s="9">
        <v>0</v>
      </c>
      <c r="F49" s="9">
        <v>0</v>
      </c>
      <c r="G49" s="9">
        <v>0</v>
      </c>
      <c r="H49" s="9">
        <v>0</v>
      </c>
      <c r="I49" s="9">
        <v>0</v>
      </c>
      <c r="J49" s="9">
        <v>0</v>
      </c>
      <c r="K49" s="9">
        <v>0</v>
      </c>
      <c r="L49" s="9">
        <v>0</v>
      </c>
    </row>
    <row r="50" spans="1:12" x14ac:dyDescent="0.2">
      <c r="A50" s="1" t="s">
        <v>156</v>
      </c>
      <c r="B50" s="9">
        <v>18</v>
      </c>
      <c r="C50" s="9">
        <v>0</v>
      </c>
      <c r="D50" s="9">
        <v>0</v>
      </c>
      <c r="E50" s="9">
        <v>0</v>
      </c>
      <c r="F50" s="9">
        <v>0</v>
      </c>
      <c r="G50" s="9">
        <v>0</v>
      </c>
      <c r="H50" s="9">
        <v>6</v>
      </c>
      <c r="I50" s="9">
        <v>0</v>
      </c>
      <c r="J50" s="9">
        <v>6</v>
      </c>
      <c r="K50" s="9">
        <v>6</v>
      </c>
      <c r="L50" s="9">
        <v>0</v>
      </c>
    </row>
    <row r="51" spans="1:12" x14ac:dyDescent="0.2">
      <c r="A51" s="1" t="s">
        <v>157</v>
      </c>
      <c r="B51" s="9">
        <v>48</v>
      </c>
      <c r="C51" s="9">
        <v>0</v>
      </c>
      <c r="D51" s="9">
        <v>0</v>
      </c>
      <c r="E51" s="9">
        <v>0</v>
      </c>
      <c r="F51" s="9">
        <v>0</v>
      </c>
      <c r="G51" s="9">
        <v>0</v>
      </c>
      <c r="H51" s="9">
        <v>0</v>
      </c>
      <c r="I51" s="9">
        <v>48</v>
      </c>
      <c r="J51" s="9">
        <v>0</v>
      </c>
      <c r="K51" s="9">
        <v>0</v>
      </c>
      <c r="L51" s="9">
        <v>0</v>
      </c>
    </row>
    <row r="52" spans="1:12" x14ac:dyDescent="0.2">
      <c r="A52" s="1" t="s">
        <v>158</v>
      </c>
      <c r="B52" s="9">
        <v>12</v>
      </c>
      <c r="C52" s="9">
        <v>0</v>
      </c>
      <c r="D52" s="9">
        <v>0</v>
      </c>
      <c r="E52" s="9">
        <v>0</v>
      </c>
      <c r="F52" s="9">
        <v>0</v>
      </c>
      <c r="G52" s="9">
        <v>0</v>
      </c>
      <c r="H52" s="9">
        <v>12</v>
      </c>
      <c r="I52" s="9">
        <v>0</v>
      </c>
      <c r="J52" s="9">
        <v>0</v>
      </c>
      <c r="K52" s="9">
        <v>0</v>
      </c>
      <c r="L52" s="9">
        <v>0</v>
      </c>
    </row>
    <row r="53" spans="1:12" x14ac:dyDescent="0.2">
      <c r="A53" s="1" t="s">
        <v>159</v>
      </c>
      <c r="B53" s="9">
        <v>6</v>
      </c>
      <c r="C53" s="9">
        <v>6</v>
      </c>
      <c r="D53" s="9">
        <v>0</v>
      </c>
      <c r="E53" s="9">
        <v>0</v>
      </c>
      <c r="F53" s="9">
        <v>0</v>
      </c>
      <c r="G53" s="9">
        <v>0</v>
      </c>
      <c r="H53" s="9">
        <v>0</v>
      </c>
      <c r="I53" s="9">
        <v>0</v>
      </c>
      <c r="J53" s="9">
        <v>0</v>
      </c>
      <c r="K53" s="9">
        <v>0</v>
      </c>
      <c r="L53" s="9">
        <v>0</v>
      </c>
    </row>
    <row r="54" spans="1:12" x14ac:dyDescent="0.2">
      <c r="A54" s="1" t="s">
        <v>160</v>
      </c>
      <c r="B54" s="9">
        <v>0</v>
      </c>
      <c r="C54" s="9">
        <v>0</v>
      </c>
      <c r="D54" s="9">
        <v>0</v>
      </c>
      <c r="E54" s="9">
        <v>0</v>
      </c>
      <c r="F54" s="9">
        <v>0</v>
      </c>
      <c r="G54" s="9">
        <v>0</v>
      </c>
      <c r="H54" s="9">
        <v>0</v>
      </c>
      <c r="I54" s="9">
        <v>0</v>
      </c>
      <c r="J54" s="9">
        <v>0</v>
      </c>
      <c r="K54" s="9">
        <v>0</v>
      </c>
      <c r="L54" s="9">
        <v>0</v>
      </c>
    </row>
    <row r="55" spans="1:12" x14ac:dyDescent="0.2">
      <c r="A55" s="1" t="s">
        <v>161</v>
      </c>
      <c r="B55" s="9">
        <v>0</v>
      </c>
      <c r="C55" s="9">
        <v>0</v>
      </c>
      <c r="D55" s="9">
        <v>0</v>
      </c>
      <c r="E55" s="9">
        <v>0</v>
      </c>
      <c r="F55" s="9">
        <v>0</v>
      </c>
      <c r="G55" s="9">
        <v>0</v>
      </c>
      <c r="H55" s="9">
        <v>0</v>
      </c>
      <c r="I55" s="9">
        <v>0</v>
      </c>
      <c r="J55" s="9">
        <v>0</v>
      </c>
      <c r="K55" s="9">
        <v>0</v>
      </c>
      <c r="L55" s="9">
        <v>0</v>
      </c>
    </row>
    <row r="56" spans="1:12" x14ac:dyDescent="0.2">
      <c r="A56" s="1" t="s">
        <v>162</v>
      </c>
      <c r="B56" s="9">
        <v>48</v>
      </c>
      <c r="C56" s="9">
        <v>0</v>
      </c>
      <c r="D56" s="9">
        <v>6</v>
      </c>
      <c r="E56" s="9">
        <v>0</v>
      </c>
      <c r="F56" s="9">
        <v>0</v>
      </c>
      <c r="G56" s="9">
        <v>0</v>
      </c>
      <c r="H56" s="9">
        <v>0</v>
      </c>
      <c r="I56" s="9">
        <v>0</v>
      </c>
      <c r="J56" s="9">
        <v>24</v>
      </c>
      <c r="K56" s="9">
        <v>18</v>
      </c>
      <c r="L56" s="9">
        <v>0</v>
      </c>
    </row>
    <row r="57" spans="1:12" x14ac:dyDescent="0.2">
      <c r="A57" s="1" t="s">
        <v>163</v>
      </c>
      <c r="B57" s="9">
        <v>84</v>
      </c>
      <c r="C57" s="9">
        <v>24</v>
      </c>
      <c r="D57" s="9">
        <v>0</v>
      </c>
      <c r="E57" s="9">
        <v>0</v>
      </c>
      <c r="F57" s="9">
        <v>0</v>
      </c>
      <c r="G57" s="9">
        <v>0</v>
      </c>
      <c r="H57" s="9">
        <v>18</v>
      </c>
      <c r="I57" s="9">
        <v>0</v>
      </c>
      <c r="J57" s="9">
        <v>24</v>
      </c>
      <c r="K57" s="9">
        <v>18</v>
      </c>
      <c r="L57" s="9">
        <v>0</v>
      </c>
    </row>
    <row r="58" spans="1:12" x14ac:dyDescent="0.2">
      <c r="A58" s="1" t="s">
        <v>164</v>
      </c>
      <c r="B58" s="9">
        <v>192</v>
      </c>
      <c r="C58" s="9">
        <v>6</v>
      </c>
      <c r="D58" s="9">
        <v>0</v>
      </c>
      <c r="E58" s="9">
        <v>6</v>
      </c>
      <c r="F58" s="9">
        <v>0</v>
      </c>
      <c r="G58" s="9">
        <v>0</v>
      </c>
      <c r="H58" s="9">
        <v>30</v>
      </c>
      <c r="I58" s="9">
        <v>0</v>
      </c>
      <c r="J58" s="9">
        <v>36</v>
      </c>
      <c r="K58" s="9">
        <v>114</v>
      </c>
      <c r="L58" s="9">
        <v>0</v>
      </c>
    </row>
    <row r="59" spans="1:12" x14ac:dyDescent="0.2">
      <c r="A59" s="1" t="s">
        <v>7</v>
      </c>
      <c r="B59" s="9">
        <v>0</v>
      </c>
      <c r="C59" s="9">
        <v>0</v>
      </c>
      <c r="D59" s="9">
        <v>0</v>
      </c>
      <c r="E59" s="9">
        <v>0</v>
      </c>
      <c r="F59" s="9">
        <v>0</v>
      </c>
      <c r="G59" s="9">
        <v>0</v>
      </c>
      <c r="H59" s="9">
        <v>0</v>
      </c>
      <c r="I59" s="9">
        <v>0</v>
      </c>
      <c r="J59" s="9">
        <v>0</v>
      </c>
      <c r="K59" s="9">
        <v>0</v>
      </c>
      <c r="L59" s="9">
        <v>0</v>
      </c>
    </row>
    <row r="60" spans="1:12" x14ac:dyDescent="0.2">
      <c r="A60" s="1" t="s">
        <v>165</v>
      </c>
      <c r="B60" s="9">
        <v>558</v>
      </c>
      <c r="C60" s="9">
        <v>42</v>
      </c>
      <c r="D60" s="9">
        <v>6</v>
      </c>
      <c r="E60" s="9">
        <v>0</v>
      </c>
      <c r="F60" s="9">
        <v>0</v>
      </c>
      <c r="G60" s="9">
        <v>0</v>
      </c>
      <c r="H60" s="9">
        <v>360</v>
      </c>
      <c r="I60" s="9">
        <v>6</v>
      </c>
      <c r="J60" s="9">
        <v>84</v>
      </c>
      <c r="K60" s="9">
        <v>60</v>
      </c>
      <c r="L60" s="9">
        <v>0</v>
      </c>
    </row>
    <row r="61" spans="1:12" x14ac:dyDescent="0.2">
      <c r="A61" s="1" t="s">
        <v>166</v>
      </c>
      <c r="B61" s="9">
        <v>426</v>
      </c>
      <c r="C61" s="9">
        <v>60</v>
      </c>
      <c r="D61" s="9">
        <v>18</v>
      </c>
      <c r="E61" s="9">
        <v>6</v>
      </c>
      <c r="F61" s="9">
        <v>0</v>
      </c>
      <c r="G61" s="9">
        <v>0</v>
      </c>
      <c r="H61" s="9">
        <v>72</v>
      </c>
      <c r="I61" s="9">
        <v>12</v>
      </c>
      <c r="J61" s="9">
        <v>12</v>
      </c>
      <c r="K61" s="9">
        <v>246</v>
      </c>
      <c r="L61" s="9">
        <v>0</v>
      </c>
    </row>
    <row r="62" spans="1:12" x14ac:dyDescent="0.2">
      <c r="A62" s="1" t="s">
        <v>167</v>
      </c>
      <c r="B62" s="9">
        <v>60</v>
      </c>
      <c r="C62" s="9">
        <v>6</v>
      </c>
      <c r="D62" s="9">
        <v>0</v>
      </c>
      <c r="E62" s="9">
        <v>0</v>
      </c>
      <c r="F62" s="9">
        <v>0</v>
      </c>
      <c r="G62" s="9">
        <v>0</v>
      </c>
      <c r="H62" s="9">
        <v>18</v>
      </c>
      <c r="I62" s="9">
        <v>30</v>
      </c>
      <c r="J62" s="9">
        <v>0</v>
      </c>
      <c r="K62" s="9">
        <v>6</v>
      </c>
      <c r="L62" s="9">
        <v>0</v>
      </c>
    </row>
    <row r="63" spans="1:12" x14ac:dyDescent="0.2">
      <c r="A63" s="1" t="s">
        <v>168</v>
      </c>
      <c r="B63" s="9">
        <v>0</v>
      </c>
      <c r="C63" s="9">
        <v>0</v>
      </c>
      <c r="D63" s="9">
        <v>0</v>
      </c>
      <c r="E63" s="9">
        <v>0</v>
      </c>
      <c r="F63" s="9">
        <v>0</v>
      </c>
      <c r="G63" s="9">
        <v>0</v>
      </c>
      <c r="H63" s="9">
        <v>0</v>
      </c>
      <c r="I63" s="9">
        <v>0</v>
      </c>
      <c r="J63" s="9">
        <v>0</v>
      </c>
      <c r="K63" s="9">
        <v>0</v>
      </c>
      <c r="L63" s="9">
        <v>0</v>
      </c>
    </row>
    <row r="64" spans="1:12" x14ac:dyDescent="0.2">
      <c r="A64" s="1" t="s">
        <v>169</v>
      </c>
      <c r="B64" s="9">
        <v>276</v>
      </c>
      <c r="C64" s="9">
        <v>42</v>
      </c>
      <c r="D64" s="9">
        <v>24</v>
      </c>
      <c r="E64" s="9">
        <v>6</v>
      </c>
      <c r="F64" s="9">
        <v>18</v>
      </c>
      <c r="G64" s="9">
        <v>0</v>
      </c>
      <c r="H64" s="9">
        <v>54</v>
      </c>
      <c r="I64" s="9">
        <v>18</v>
      </c>
      <c r="J64" s="9">
        <v>6</v>
      </c>
      <c r="K64" s="9">
        <v>108</v>
      </c>
      <c r="L64" s="9">
        <v>0</v>
      </c>
    </row>
    <row r="65" spans="1:12" x14ac:dyDescent="0.2">
      <c r="A65" s="1" t="s">
        <v>170</v>
      </c>
      <c r="B65" s="9">
        <v>36</v>
      </c>
      <c r="C65" s="9">
        <v>6</v>
      </c>
      <c r="D65" s="9">
        <v>0</v>
      </c>
      <c r="E65" s="9">
        <v>0</v>
      </c>
      <c r="F65" s="9">
        <v>6</v>
      </c>
      <c r="G65" s="9">
        <v>0</v>
      </c>
      <c r="H65" s="9">
        <v>0</v>
      </c>
      <c r="I65" s="9">
        <v>6</v>
      </c>
      <c r="J65" s="9">
        <v>0</v>
      </c>
      <c r="K65" s="9">
        <v>18</v>
      </c>
      <c r="L65" s="9">
        <v>0</v>
      </c>
    </row>
    <row r="66" spans="1:12" x14ac:dyDescent="0.2">
      <c r="A66" s="1" t="s">
        <v>171</v>
      </c>
      <c r="B66" s="9">
        <v>84</v>
      </c>
      <c r="C66" s="9">
        <v>6</v>
      </c>
      <c r="D66" s="9">
        <v>0</v>
      </c>
      <c r="E66" s="9">
        <v>0</v>
      </c>
      <c r="F66" s="9">
        <v>0</v>
      </c>
      <c r="G66" s="9">
        <v>0</v>
      </c>
      <c r="H66" s="9">
        <v>78</v>
      </c>
      <c r="I66" s="9">
        <v>0</v>
      </c>
      <c r="J66" s="9">
        <v>0</v>
      </c>
      <c r="K66" s="9">
        <v>0</v>
      </c>
      <c r="L66" s="9">
        <v>0</v>
      </c>
    </row>
    <row r="67" spans="1:12" x14ac:dyDescent="0.2">
      <c r="A67" s="1" t="s">
        <v>172</v>
      </c>
      <c r="B67" s="9">
        <v>300</v>
      </c>
      <c r="C67" s="9">
        <v>0</v>
      </c>
      <c r="D67" s="9">
        <v>24</v>
      </c>
      <c r="E67" s="9">
        <v>0</v>
      </c>
      <c r="F67" s="9">
        <v>0</v>
      </c>
      <c r="G67" s="9">
        <v>0</v>
      </c>
      <c r="H67" s="9">
        <v>24</v>
      </c>
      <c r="I67" s="9">
        <v>18</v>
      </c>
      <c r="J67" s="9">
        <v>12</v>
      </c>
      <c r="K67" s="9">
        <v>222</v>
      </c>
      <c r="L67" s="9">
        <v>0</v>
      </c>
    </row>
    <row r="68" spans="1:12" x14ac:dyDescent="0.2">
      <c r="A68" s="1" t="s">
        <v>173</v>
      </c>
      <c r="B68" s="9">
        <v>6</v>
      </c>
      <c r="C68" s="9">
        <v>0</v>
      </c>
      <c r="D68" s="9">
        <v>0</v>
      </c>
      <c r="E68" s="9">
        <v>0</v>
      </c>
      <c r="F68" s="9">
        <v>0</v>
      </c>
      <c r="G68" s="9">
        <v>0</v>
      </c>
      <c r="H68" s="9">
        <v>6</v>
      </c>
      <c r="I68" s="9">
        <v>0</v>
      </c>
      <c r="J68" s="9">
        <v>0</v>
      </c>
      <c r="K68" s="9">
        <v>0</v>
      </c>
      <c r="L68" s="9">
        <v>0</v>
      </c>
    </row>
    <row r="69" spans="1:12" x14ac:dyDescent="0.2">
      <c r="A69" s="1" t="s">
        <v>174</v>
      </c>
      <c r="B69" s="9">
        <v>18</v>
      </c>
      <c r="C69" s="9">
        <v>0</v>
      </c>
      <c r="D69" s="9">
        <v>0</v>
      </c>
      <c r="E69" s="9">
        <v>0</v>
      </c>
      <c r="F69" s="9">
        <v>0</v>
      </c>
      <c r="G69" s="9">
        <v>0</v>
      </c>
      <c r="H69" s="9">
        <v>18</v>
      </c>
      <c r="I69" s="9">
        <v>0</v>
      </c>
      <c r="J69" s="9">
        <v>0</v>
      </c>
      <c r="K69" s="9">
        <v>0</v>
      </c>
      <c r="L69" s="9">
        <v>0</v>
      </c>
    </row>
    <row r="70" spans="1:12" x14ac:dyDescent="0.2">
      <c r="A70" s="1" t="s">
        <v>175</v>
      </c>
      <c r="B70" s="9">
        <v>3976</v>
      </c>
      <c r="C70" s="9">
        <v>408</v>
      </c>
      <c r="D70" s="9">
        <v>498</v>
      </c>
      <c r="E70" s="9">
        <v>72</v>
      </c>
      <c r="F70" s="9">
        <v>102</v>
      </c>
      <c r="G70" s="9">
        <v>72</v>
      </c>
      <c r="H70" s="9">
        <v>474</v>
      </c>
      <c r="I70" s="9">
        <v>60</v>
      </c>
      <c r="J70" s="9">
        <v>300</v>
      </c>
      <c r="K70" s="9">
        <v>1985</v>
      </c>
      <c r="L70" s="9">
        <v>6</v>
      </c>
    </row>
    <row r="71" spans="1:12" x14ac:dyDescent="0.2">
      <c r="A71" s="1" t="s">
        <v>176</v>
      </c>
      <c r="B71" s="9">
        <v>24</v>
      </c>
      <c r="C71" s="9">
        <v>6</v>
      </c>
      <c r="D71" s="9">
        <v>0</v>
      </c>
      <c r="E71" s="9">
        <v>0</v>
      </c>
      <c r="F71" s="9">
        <v>0</v>
      </c>
      <c r="G71" s="9">
        <v>0</v>
      </c>
      <c r="H71" s="9">
        <v>0</v>
      </c>
      <c r="I71" s="9">
        <v>0</v>
      </c>
      <c r="J71" s="9">
        <v>18</v>
      </c>
      <c r="K71" s="9">
        <v>0</v>
      </c>
      <c r="L71" s="9">
        <v>0</v>
      </c>
    </row>
    <row r="72" spans="1:12" x14ac:dyDescent="0.2">
      <c r="A72" s="1" t="s">
        <v>177</v>
      </c>
      <c r="B72" s="9">
        <v>6</v>
      </c>
      <c r="C72" s="9">
        <v>0</v>
      </c>
      <c r="D72" s="9">
        <v>0</v>
      </c>
      <c r="E72" s="9">
        <v>0</v>
      </c>
      <c r="F72" s="9">
        <v>0</v>
      </c>
      <c r="G72" s="9">
        <v>0</v>
      </c>
      <c r="H72" s="9">
        <v>0</v>
      </c>
      <c r="I72" s="9">
        <v>0</v>
      </c>
      <c r="J72" s="9">
        <v>6</v>
      </c>
      <c r="K72" s="9">
        <v>0</v>
      </c>
      <c r="L72" s="9">
        <v>0</v>
      </c>
    </row>
    <row r="73" spans="1:12" x14ac:dyDescent="0.2">
      <c r="A73" s="1" t="s">
        <v>178</v>
      </c>
      <c r="B73" s="9">
        <v>66</v>
      </c>
      <c r="C73" s="9">
        <v>0</v>
      </c>
      <c r="D73" s="9">
        <v>0</v>
      </c>
      <c r="E73" s="9">
        <v>0</v>
      </c>
      <c r="F73" s="9">
        <v>0</v>
      </c>
      <c r="G73" s="9">
        <v>0</v>
      </c>
      <c r="H73" s="9">
        <v>0</v>
      </c>
      <c r="I73" s="9">
        <v>0</v>
      </c>
      <c r="J73" s="9">
        <v>60</v>
      </c>
      <c r="K73" s="9">
        <v>6</v>
      </c>
      <c r="L73" s="9">
        <v>0</v>
      </c>
    </row>
    <row r="74" spans="1:12" x14ac:dyDescent="0.2">
      <c r="A74" s="1" t="s">
        <v>179</v>
      </c>
      <c r="B74" s="9">
        <v>30</v>
      </c>
      <c r="C74" s="9">
        <v>0</v>
      </c>
      <c r="D74" s="9">
        <v>0</v>
      </c>
      <c r="E74" s="9">
        <v>0</v>
      </c>
      <c r="F74" s="9">
        <v>0</v>
      </c>
      <c r="G74" s="9">
        <v>0</v>
      </c>
      <c r="H74" s="9">
        <v>0</v>
      </c>
      <c r="I74" s="9">
        <v>0</v>
      </c>
      <c r="J74" s="9">
        <v>0</v>
      </c>
      <c r="K74" s="9">
        <v>30</v>
      </c>
      <c r="L74" s="9">
        <v>0</v>
      </c>
    </row>
    <row r="75" spans="1:12" x14ac:dyDescent="0.2">
      <c r="A75" s="1" t="s">
        <v>180</v>
      </c>
      <c r="B75" s="9">
        <v>48</v>
      </c>
      <c r="C75" s="9">
        <v>12</v>
      </c>
      <c r="D75" s="9">
        <v>0</v>
      </c>
      <c r="E75" s="9">
        <v>0</v>
      </c>
      <c r="F75" s="9">
        <v>0</v>
      </c>
      <c r="G75" s="9">
        <v>0</v>
      </c>
      <c r="H75" s="9">
        <v>18</v>
      </c>
      <c r="I75" s="9">
        <v>0</v>
      </c>
      <c r="J75" s="9">
        <v>0</v>
      </c>
      <c r="K75" s="9">
        <v>18</v>
      </c>
      <c r="L75" s="9">
        <v>0</v>
      </c>
    </row>
    <row r="76" spans="1:12" x14ac:dyDescent="0.2">
      <c r="A76" s="1" t="s">
        <v>181</v>
      </c>
      <c r="B76" s="9">
        <v>6</v>
      </c>
      <c r="C76" s="9">
        <v>0</v>
      </c>
      <c r="D76" s="9">
        <v>0</v>
      </c>
      <c r="E76" s="9">
        <v>0</v>
      </c>
      <c r="F76" s="9">
        <v>0</v>
      </c>
      <c r="G76" s="9">
        <v>0</v>
      </c>
      <c r="H76" s="9">
        <v>0</v>
      </c>
      <c r="I76" s="9">
        <v>0</v>
      </c>
      <c r="J76" s="9">
        <v>0</v>
      </c>
      <c r="K76" s="9">
        <v>6</v>
      </c>
      <c r="L76" s="9">
        <v>0</v>
      </c>
    </row>
    <row r="77" spans="1:12" x14ac:dyDescent="0.2">
      <c r="A77" s="1" t="s">
        <v>182</v>
      </c>
      <c r="B77" s="9">
        <v>6</v>
      </c>
      <c r="C77" s="9">
        <v>0</v>
      </c>
      <c r="D77" s="9">
        <v>0</v>
      </c>
      <c r="E77" s="9">
        <v>0</v>
      </c>
      <c r="F77" s="9">
        <v>0</v>
      </c>
      <c r="G77" s="9">
        <v>0</v>
      </c>
      <c r="H77" s="9">
        <v>6</v>
      </c>
      <c r="I77" s="9">
        <v>0</v>
      </c>
      <c r="J77" s="9">
        <v>0</v>
      </c>
      <c r="K77" s="9">
        <v>0</v>
      </c>
      <c r="L77" s="9">
        <v>0</v>
      </c>
    </row>
    <row r="78" spans="1:12" x14ac:dyDescent="0.2">
      <c r="A78" s="1" t="s">
        <v>183</v>
      </c>
      <c r="B78" s="9">
        <v>0</v>
      </c>
      <c r="C78" s="9">
        <v>0</v>
      </c>
      <c r="D78" s="9">
        <v>0</v>
      </c>
      <c r="E78" s="9">
        <v>0</v>
      </c>
      <c r="F78" s="9">
        <v>0</v>
      </c>
      <c r="G78" s="9">
        <v>0</v>
      </c>
      <c r="H78" s="9">
        <v>0</v>
      </c>
      <c r="I78" s="9">
        <v>0</v>
      </c>
      <c r="J78" s="9">
        <v>0</v>
      </c>
      <c r="K78" s="9">
        <v>0</v>
      </c>
      <c r="L78" s="9">
        <v>0</v>
      </c>
    </row>
    <row r="79" spans="1:12" x14ac:dyDescent="0.2">
      <c r="A79" s="1" t="s">
        <v>184</v>
      </c>
      <c r="B79" s="9">
        <v>24</v>
      </c>
      <c r="C79" s="9">
        <v>0</v>
      </c>
      <c r="D79" s="9">
        <v>0</v>
      </c>
      <c r="E79" s="9">
        <v>0</v>
      </c>
      <c r="F79" s="9">
        <v>6</v>
      </c>
      <c r="G79" s="9">
        <v>0</v>
      </c>
      <c r="H79" s="9">
        <v>6</v>
      </c>
      <c r="I79" s="9">
        <v>0</v>
      </c>
      <c r="J79" s="9">
        <v>0</v>
      </c>
      <c r="K79" s="9">
        <v>12</v>
      </c>
      <c r="L79" s="9">
        <v>0</v>
      </c>
    </row>
    <row r="80" spans="1:12" x14ac:dyDescent="0.2">
      <c r="A80" s="1" t="s">
        <v>185</v>
      </c>
      <c r="B80" s="9">
        <v>18</v>
      </c>
      <c r="C80" s="9">
        <v>0</v>
      </c>
      <c r="D80" s="9">
        <v>6</v>
      </c>
      <c r="E80" s="9">
        <v>0</v>
      </c>
      <c r="F80" s="9">
        <v>6</v>
      </c>
      <c r="G80" s="9">
        <v>6</v>
      </c>
      <c r="H80" s="9">
        <v>0</v>
      </c>
      <c r="I80" s="9">
        <v>0</v>
      </c>
      <c r="J80" s="9">
        <v>0</v>
      </c>
      <c r="K80" s="9">
        <v>0</v>
      </c>
      <c r="L80" s="9">
        <v>0</v>
      </c>
    </row>
    <row r="81" spans="1:12" x14ac:dyDescent="0.2">
      <c r="A81" s="1" t="s">
        <v>186</v>
      </c>
      <c r="B81" s="9">
        <v>0</v>
      </c>
      <c r="C81" s="9">
        <v>0</v>
      </c>
      <c r="D81" s="9">
        <v>0</v>
      </c>
      <c r="E81" s="9">
        <v>0</v>
      </c>
      <c r="F81" s="9">
        <v>0</v>
      </c>
      <c r="G81" s="9">
        <v>0</v>
      </c>
      <c r="H81" s="9">
        <v>0</v>
      </c>
      <c r="I81" s="9">
        <v>0</v>
      </c>
      <c r="J81" s="9">
        <v>0</v>
      </c>
      <c r="K81" s="9">
        <v>0</v>
      </c>
      <c r="L81" s="9">
        <v>0</v>
      </c>
    </row>
    <row r="82" spans="1:12" x14ac:dyDescent="0.2">
      <c r="A82" s="1" t="s">
        <v>187</v>
      </c>
      <c r="B82" s="9">
        <v>0</v>
      </c>
      <c r="C82" s="9">
        <v>0</v>
      </c>
      <c r="D82" s="9">
        <v>0</v>
      </c>
      <c r="E82" s="9">
        <v>0</v>
      </c>
      <c r="F82" s="9">
        <v>0</v>
      </c>
      <c r="G82" s="9">
        <v>0</v>
      </c>
      <c r="H82" s="9">
        <v>0</v>
      </c>
      <c r="I82" s="9">
        <v>0</v>
      </c>
      <c r="J82" s="9">
        <v>0</v>
      </c>
      <c r="K82" s="9">
        <v>0</v>
      </c>
      <c r="L82" s="9">
        <v>0</v>
      </c>
    </row>
    <row r="83" spans="1:12" x14ac:dyDescent="0.2">
      <c r="A83" s="1" t="s">
        <v>188</v>
      </c>
      <c r="B83" s="9">
        <v>0</v>
      </c>
      <c r="C83" s="9">
        <v>0</v>
      </c>
      <c r="D83" s="9">
        <v>0</v>
      </c>
      <c r="E83" s="9">
        <v>0</v>
      </c>
      <c r="F83" s="9">
        <v>0</v>
      </c>
      <c r="G83" s="9">
        <v>0</v>
      </c>
      <c r="H83" s="9">
        <v>0</v>
      </c>
      <c r="I83" s="9">
        <v>0</v>
      </c>
      <c r="J83" s="9">
        <v>0</v>
      </c>
      <c r="K83" s="9">
        <v>0</v>
      </c>
      <c r="L83" s="9">
        <v>0</v>
      </c>
    </row>
    <row r="84" spans="1:12" x14ac:dyDescent="0.2">
      <c r="A84" s="1" t="s">
        <v>189</v>
      </c>
      <c r="B84" s="9">
        <v>0</v>
      </c>
      <c r="C84" s="9">
        <v>0</v>
      </c>
      <c r="D84" s="9">
        <v>0</v>
      </c>
      <c r="E84" s="9">
        <v>0</v>
      </c>
      <c r="F84" s="9">
        <v>0</v>
      </c>
      <c r="G84" s="9">
        <v>0</v>
      </c>
      <c r="H84" s="9">
        <v>0</v>
      </c>
      <c r="I84" s="9">
        <v>0</v>
      </c>
      <c r="J84" s="9">
        <v>0</v>
      </c>
      <c r="K84" s="9">
        <v>0</v>
      </c>
      <c r="L84" s="9">
        <v>0</v>
      </c>
    </row>
    <row r="85" spans="1:12" x14ac:dyDescent="0.2">
      <c r="A85" s="1" t="s">
        <v>190</v>
      </c>
      <c r="B85" s="9">
        <v>0</v>
      </c>
      <c r="C85" s="9">
        <v>0</v>
      </c>
      <c r="D85" s="9">
        <v>0</v>
      </c>
      <c r="E85" s="9">
        <v>0</v>
      </c>
      <c r="F85" s="9">
        <v>0</v>
      </c>
      <c r="G85" s="9">
        <v>0</v>
      </c>
      <c r="H85" s="9">
        <v>0</v>
      </c>
      <c r="I85" s="9">
        <v>0</v>
      </c>
      <c r="J85" s="9">
        <v>0</v>
      </c>
      <c r="K85" s="9">
        <v>0</v>
      </c>
      <c r="L85" s="9">
        <v>0</v>
      </c>
    </row>
    <row r="86" spans="1:12" x14ac:dyDescent="0.2">
      <c r="A86" s="1" t="s">
        <v>191</v>
      </c>
      <c r="B86" s="9">
        <v>0</v>
      </c>
      <c r="C86" s="9">
        <v>0</v>
      </c>
      <c r="D86" s="9">
        <v>0</v>
      </c>
      <c r="E86" s="9">
        <v>0</v>
      </c>
      <c r="F86" s="9">
        <v>0</v>
      </c>
      <c r="G86" s="9">
        <v>0</v>
      </c>
      <c r="H86" s="9">
        <v>0</v>
      </c>
      <c r="I86" s="9">
        <v>0</v>
      </c>
      <c r="J86" s="9">
        <v>0</v>
      </c>
      <c r="K86" s="9">
        <v>0</v>
      </c>
      <c r="L86" s="9">
        <v>0</v>
      </c>
    </row>
    <row r="87" spans="1:12" x14ac:dyDescent="0.2">
      <c r="A87" s="1" t="s">
        <v>192</v>
      </c>
      <c r="B87" s="9">
        <v>0</v>
      </c>
      <c r="C87" s="9">
        <v>0</v>
      </c>
      <c r="D87" s="9">
        <v>0</v>
      </c>
      <c r="E87" s="9">
        <v>0</v>
      </c>
      <c r="F87" s="9">
        <v>0</v>
      </c>
      <c r="G87" s="9">
        <v>0</v>
      </c>
      <c r="H87" s="9">
        <v>0</v>
      </c>
      <c r="I87" s="9">
        <v>0</v>
      </c>
      <c r="J87" s="9">
        <v>0</v>
      </c>
      <c r="K87" s="9">
        <v>0</v>
      </c>
      <c r="L87" s="9">
        <v>0</v>
      </c>
    </row>
    <row r="88" spans="1:12" x14ac:dyDescent="0.2">
      <c r="A88" s="1" t="s">
        <v>193</v>
      </c>
      <c r="B88" s="9">
        <v>0</v>
      </c>
      <c r="C88" s="9">
        <v>0</v>
      </c>
      <c r="D88" s="9">
        <v>0</v>
      </c>
      <c r="E88" s="9">
        <v>0</v>
      </c>
      <c r="F88" s="9">
        <v>0</v>
      </c>
      <c r="G88" s="9">
        <v>0</v>
      </c>
      <c r="H88" s="9">
        <v>0</v>
      </c>
      <c r="I88" s="9">
        <v>0</v>
      </c>
      <c r="J88" s="9">
        <v>0</v>
      </c>
      <c r="K88" s="9">
        <v>0</v>
      </c>
      <c r="L88" s="9">
        <v>0</v>
      </c>
    </row>
    <row r="89" spans="1:12" x14ac:dyDescent="0.2">
      <c r="A89" s="1" t="s">
        <v>194</v>
      </c>
      <c r="B89" s="9">
        <v>0</v>
      </c>
      <c r="C89" s="9">
        <v>0</v>
      </c>
      <c r="D89" s="9">
        <v>0</v>
      </c>
      <c r="E89" s="9">
        <v>0</v>
      </c>
      <c r="F89" s="9">
        <v>0</v>
      </c>
      <c r="G89" s="9">
        <v>0</v>
      </c>
      <c r="H89" s="9">
        <v>0</v>
      </c>
      <c r="I89" s="9">
        <v>0</v>
      </c>
      <c r="J89" s="9">
        <v>0</v>
      </c>
      <c r="K89" s="9">
        <v>0</v>
      </c>
      <c r="L89" s="9">
        <v>0</v>
      </c>
    </row>
    <row r="90" spans="1:12" x14ac:dyDescent="0.2">
      <c r="A90" s="1" t="s">
        <v>16</v>
      </c>
      <c r="B90" s="9">
        <v>30</v>
      </c>
      <c r="C90" s="9">
        <v>0</v>
      </c>
      <c r="D90" s="9">
        <v>12</v>
      </c>
      <c r="E90" s="9">
        <v>6</v>
      </c>
      <c r="F90" s="9">
        <v>0</v>
      </c>
      <c r="G90" s="9">
        <v>0</v>
      </c>
      <c r="H90" s="9">
        <v>0</v>
      </c>
      <c r="I90" s="9">
        <v>0</v>
      </c>
      <c r="J90" s="9">
        <v>0</v>
      </c>
      <c r="K90" s="9">
        <v>12</v>
      </c>
      <c r="L90" s="9">
        <v>0</v>
      </c>
    </row>
    <row r="91" spans="1:12" x14ac:dyDescent="0.2">
      <c r="A91" s="1" t="s">
        <v>195</v>
      </c>
      <c r="B91" s="9">
        <v>0</v>
      </c>
      <c r="C91" s="9">
        <v>0</v>
      </c>
      <c r="D91" s="9">
        <v>0</v>
      </c>
      <c r="E91" s="9">
        <v>0</v>
      </c>
      <c r="F91" s="9">
        <v>0</v>
      </c>
      <c r="G91" s="9">
        <v>0</v>
      </c>
      <c r="H91" s="9">
        <v>0</v>
      </c>
      <c r="I91" s="9">
        <v>0</v>
      </c>
      <c r="J91" s="9">
        <v>0</v>
      </c>
      <c r="K91" s="9">
        <v>0</v>
      </c>
      <c r="L91" s="9">
        <v>0</v>
      </c>
    </row>
    <row r="92" spans="1:12" x14ac:dyDescent="0.2">
      <c r="A92" s="1" t="s">
        <v>196</v>
      </c>
      <c r="B92" s="9">
        <v>0</v>
      </c>
      <c r="C92" s="9">
        <v>0</v>
      </c>
      <c r="D92" s="9">
        <v>0</v>
      </c>
      <c r="E92" s="9">
        <v>0</v>
      </c>
      <c r="F92" s="9">
        <v>0</v>
      </c>
      <c r="G92" s="9">
        <v>0</v>
      </c>
      <c r="H92" s="9">
        <v>0</v>
      </c>
      <c r="I92" s="9">
        <v>0</v>
      </c>
      <c r="J92" s="9">
        <v>0</v>
      </c>
      <c r="K92" s="9">
        <v>0</v>
      </c>
      <c r="L92" s="9">
        <v>0</v>
      </c>
    </row>
    <row r="93" spans="1:12" x14ac:dyDescent="0.2">
      <c r="A93" s="1" t="s">
        <v>197</v>
      </c>
      <c r="B93" s="9">
        <v>18</v>
      </c>
      <c r="C93" s="9">
        <v>0</v>
      </c>
      <c r="D93" s="9">
        <v>6</v>
      </c>
      <c r="E93" s="9">
        <v>0</v>
      </c>
      <c r="F93" s="9">
        <v>0</v>
      </c>
      <c r="G93" s="9">
        <v>6</v>
      </c>
      <c r="H93" s="9">
        <v>0</v>
      </c>
      <c r="I93" s="9">
        <v>0</v>
      </c>
      <c r="J93" s="9">
        <v>0</v>
      </c>
      <c r="K93" s="9">
        <v>6</v>
      </c>
      <c r="L93" s="9">
        <v>0</v>
      </c>
    </row>
    <row r="94" spans="1:12" x14ac:dyDescent="0.2">
      <c r="A94" s="1" t="s">
        <v>198</v>
      </c>
      <c r="B94" s="9">
        <v>0</v>
      </c>
      <c r="C94" s="9">
        <v>0</v>
      </c>
      <c r="D94" s="9">
        <v>0</v>
      </c>
      <c r="E94" s="9">
        <v>0</v>
      </c>
      <c r="F94" s="9">
        <v>0</v>
      </c>
      <c r="G94" s="9">
        <v>0</v>
      </c>
      <c r="H94" s="9">
        <v>0</v>
      </c>
      <c r="I94" s="9">
        <v>0</v>
      </c>
      <c r="J94" s="9">
        <v>0</v>
      </c>
      <c r="K94" s="9">
        <v>0</v>
      </c>
      <c r="L94" s="9">
        <v>0</v>
      </c>
    </row>
    <row r="95" spans="1:12" x14ac:dyDescent="0.2">
      <c r="A95" s="1" t="s">
        <v>199</v>
      </c>
      <c r="B95" s="9">
        <v>0</v>
      </c>
      <c r="C95" s="9">
        <v>0</v>
      </c>
      <c r="D95" s="9">
        <v>0</v>
      </c>
      <c r="E95" s="9">
        <v>0</v>
      </c>
      <c r="F95" s="9">
        <v>0</v>
      </c>
      <c r="G95" s="9">
        <v>0</v>
      </c>
      <c r="H95" s="9">
        <v>0</v>
      </c>
      <c r="I95" s="9">
        <v>0</v>
      </c>
      <c r="J95" s="9">
        <v>0</v>
      </c>
      <c r="K95" s="9">
        <v>0</v>
      </c>
      <c r="L95" s="9">
        <v>0</v>
      </c>
    </row>
    <row r="96" spans="1:12" x14ac:dyDescent="0.2">
      <c r="A96" s="1" t="s">
        <v>200</v>
      </c>
      <c r="B96" s="9">
        <v>0</v>
      </c>
      <c r="C96" s="9">
        <v>0</v>
      </c>
      <c r="D96" s="9">
        <v>0</v>
      </c>
      <c r="E96" s="9">
        <v>0</v>
      </c>
      <c r="F96" s="9">
        <v>0</v>
      </c>
      <c r="G96" s="9">
        <v>0</v>
      </c>
      <c r="H96" s="9">
        <v>0</v>
      </c>
      <c r="I96" s="9">
        <v>0</v>
      </c>
      <c r="J96" s="9">
        <v>0</v>
      </c>
      <c r="K96" s="9">
        <v>0</v>
      </c>
      <c r="L96" s="9">
        <v>0</v>
      </c>
    </row>
    <row r="97" spans="1:12" x14ac:dyDescent="0.2">
      <c r="A97" s="1" t="s">
        <v>201</v>
      </c>
      <c r="B97" s="9">
        <v>0</v>
      </c>
      <c r="C97" s="9">
        <v>0</v>
      </c>
      <c r="D97" s="9">
        <v>0</v>
      </c>
      <c r="E97" s="9">
        <v>0</v>
      </c>
      <c r="F97" s="9">
        <v>0</v>
      </c>
      <c r="G97" s="9">
        <v>0</v>
      </c>
      <c r="H97" s="9">
        <v>0</v>
      </c>
      <c r="I97" s="9">
        <v>0</v>
      </c>
      <c r="J97" s="9">
        <v>0</v>
      </c>
      <c r="K97" s="9">
        <v>0</v>
      </c>
      <c r="L97" s="9">
        <v>0</v>
      </c>
    </row>
    <row r="98" spans="1:12" x14ac:dyDescent="0.2">
      <c r="A98" s="1" t="s">
        <v>202</v>
      </c>
      <c r="B98" s="9">
        <v>0</v>
      </c>
      <c r="C98" s="9">
        <v>0</v>
      </c>
      <c r="D98" s="9">
        <v>0</v>
      </c>
      <c r="E98" s="9">
        <v>0</v>
      </c>
      <c r="F98" s="9">
        <v>0</v>
      </c>
      <c r="G98" s="9">
        <v>0</v>
      </c>
      <c r="H98" s="9">
        <v>0</v>
      </c>
      <c r="I98" s="9">
        <v>0</v>
      </c>
      <c r="J98" s="9">
        <v>0</v>
      </c>
      <c r="K98" s="9">
        <v>0</v>
      </c>
      <c r="L98" s="9">
        <v>0</v>
      </c>
    </row>
    <row r="99" spans="1:12" x14ac:dyDescent="0.2">
      <c r="A99" s="1" t="s">
        <v>203</v>
      </c>
      <c r="B99" s="9">
        <v>0</v>
      </c>
      <c r="C99" s="9">
        <v>0</v>
      </c>
      <c r="D99" s="9">
        <v>0</v>
      </c>
      <c r="E99" s="9">
        <v>0</v>
      </c>
      <c r="F99" s="9">
        <v>0</v>
      </c>
      <c r="G99" s="9">
        <v>0</v>
      </c>
      <c r="H99" s="9">
        <v>0</v>
      </c>
      <c r="I99" s="9">
        <v>0</v>
      </c>
      <c r="J99" s="9">
        <v>0</v>
      </c>
      <c r="K99" s="9">
        <v>0</v>
      </c>
      <c r="L99" s="9">
        <v>0</v>
      </c>
    </row>
    <row r="100" spans="1:12" x14ac:dyDescent="0.2">
      <c r="A100" s="1" t="s">
        <v>204</v>
      </c>
      <c r="B100" s="9">
        <v>0</v>
      </c>
      <c r="C100" s="9">
        <v>0</v>
      </c>
      <c r="D100" s="9">
        <v>0</v>
      </c>
      <c r="E100" s="9">
        <v>0</v>
      </c>
      <c r="F100" s="9">
        <v>0</v>
      </c>
      <c r="G100" s="9">
        <v>0</v>
      </c>
      <c r="H100" s="9">
        <v>0</v>
      </c>
      <c r="I100" s="9">
        <v>0</v>
      </c>
      <c r="J100" s="9">
        <v>0</v>
      </c>
      <c r="K100" s="9">
        <v>0</v>
      </c>
      <c r="L100" s="9">
        <v>0</v>
      </c>
    </row>
    <row r="101" spans="1:12" x14ac:dyDescent="0.2">
      <c r="A101" s="1" t="s">
        <v>205</v>
      </c>
      <c r="B101" s="9">
        <v>0</v>
      </c>
      <c r="C101" s="9">
        <v>0</v>
      </c>
      <c r="D101" s="9">
        <v>0</v>
      </c>
      <c r="E101" s="9">
        <v>0</v>
      </c>
      <c r="F101" s="9">
        <v>0</v>
      </c>
      <c r="G101" s="9">
        <v>0</v>
      </c>
      <c r="H101" s="9">
        <v>0</v>
      </c>
      <c r="I101" s="9">
        <v>0</v>
      </c>
      <c r="J101" s="9">
        <v>0</v>
      </c>
      <c r="K101" s="9">
        <v>0</v>
      </c>
      <c r="L101" s="9">
        <v>0</v>
      </c>
    </row>
    <row r="102" spans="1:12" x14ac:dyDescent="0.2">
      <c r="A102" s="1" t="s">
        <v>206</v>
      </c>
      <c r="B102" s="9">
        <v>0</v>
      </c>
      <c r="C102" s="9">
        <v>0</v>
      </c>
      <c r="D102" s="9">
        <v>0</v>
      </c>
      <c r="E102" s="9">
        <v>0</v>
      </c>
      <c r="F102" s="9">
        <v>0</v>
      </c>
      <c r="G102" s="9">
        <v>0</v>
      </c>
      <c r="H102" s="9">
        <v>0</v>
      </c>
      <c r="I102" s="9">
        <v>0</v>
      </c>
      <c r="J102" s="9">
        <v>0</v>
      </c>
      <c r="K102" s="9">
        <v>0</v>
      </c>
      <c r="L102" s="9">
        <v>0</v>
      </c>
    </row>
    <row r="103" spans="1:12" x14ac:dyDescent="0.2">
      <c r="A103" s="1" t="s">
        <v>207</v>
      </c>
      <c r="B103" s="9">
        <v>0</v>
      </c>
      <c r="C103" s="9">
        <v>0</v>
      </c>
      <c r="D103" s="9">
        <v>0</v>
      </c>
      <c r="E103" s="9">
        <v>0</v>
      </c>
      <c r="F103" s="9">
        <v>0</v>
      </c>
      <c r="G103" s="9">
        <v>0</v>
      </c>
      <c r="H103" s="9">
        <v>0</v>
      </c>
      <c r="I103" s="9">
        <v>0</v>
      </c>
      <c r="J103" s="9">
        <v>0</v>
      </c>
      <c r="K103" s="9">
        <v>0</v>
      </c>
      <c r="L103" s="9">
        <v>0</v>
      </c>
    </row>
    <row r="104" spans="1:12" x14ac:dyDescent="0.2">
      <c r="A104" s="1" t="s">
        <v>208</v>
      </c>
      <c r="B104" s="9">
        <v>0</v>
      </c>
      <c r="C104" s="9">
        <v>0</v>
      </c>
      <c r="D104" s="9">
        <v>0</v>
      </c>
      <c r="E104" s="9">
        <v>0</v>
      </c>
      <c r="F104" s="9">
        <v>0</v>
      </c>
      <c r="G104" s="9">
        <v>0</v>
      </c>
      <c r="H104" s="9">
        <v>0</v>
      </c>
      <c r="I104" s="9">
        <v>0</v>
      </c>
      <c r="J104" s="9">
        <v>0</v>
      </c>
      <c r="K104" s="9">
        <v>0</v>
      </c>
      <c r="L104" s="9">
        <v>0</v>
      </c>
    </row>
    <row r="105" spans="1:12" x14ac:dyDescent="0.2">
      <c r="A105" s="1" t="s">
        <v>209</v>
      </c>
      <c r="B105" s="9">
        <v>0</v>
      </c>
      <c r="C105" s="9">
        <v>0</v>
      </c>
      <c r="D105" s="9">
        <v>0</v>
      </c>
      <c r="E105" s="9">
        <v>0</v>
      </c>
      <c r="F105" s="9">
        <v>0</v>
      </c>
      <c r="G105" s="9">
        <v>0</v>
      </c>
      <c r="H105" s="9">
        <v>0</v>
      </c>
      <c r="I105" s="9">
        <v>0</v>
      </c>
      <c r="J105" s="9">
        <v>0</v>
      </c>
      <c r="K105" s="9">
        <v>0</v>
      </c>
      <c r="L105" s="9">
        <v>0</v>
      </c>
    </row>
    <row r="106" spans="1:12" x14ac:dyDescent="0.2">
      <c r="A106" s="1" t="s">
        <v>210</v>
      </c>
      <c r="B106" s="9">
        <v>0</v>
      </c>
      <c r="C106" s="9">
        <v>0</v>
      </c>
      <c r="D106" s="9">
        <v>0</v>
      </c>
      <c r="E106" s="9">
        <v>0</v>
      </c>
      <c r="F106" s="9">
        <v>0</v>
      </c>
      <c r="G106" s="9">
        <v>0</v>
      </c>
      <c r="H106" s="9">
        <v>0</v>
      </c>
      <c r="I106" s="9">
        <v>0</v>
      </c>
      <c r="J106" s="9">
        <v>0</v>
      </c>
      <c r="K106" s="9">
        <v>0</v>
      </c>
      <c r="L106" s="9">
        <v>0</v>
      </c>
    </row>
    <row r="107" spans="1:12" x14ac:dyDescent="0.2">
      <c r="A107" s="1" t="s">
        <v>211</v>
      </c>
      <c r="B107" s="9">
        <v>0</v>
      </c>
      <c r="C107" s="9">
        <v>0</v>
      </c>
      <c r="D107" s="9">
        <v>0</v>
      </c>
      <c r="E107" s="9">
        <v>0</v>
      </c>
      <c r="F107" s="9">
        <v>0</v>
      </c>
      <c r="G107" s="9">
        <v>0</v>
      </c>
      <c r="H107" s="9">
        <v>0</v>
      </c>
      <c r="I107" s="9">
        <v>0</v>
      </c>
      <c r="J107" s="9">
        <v>0</v>
      </c>
      <c r="K107" s="9">
        <v>0</v>
      </c>
      <c r="L107" s="9">
        <v>0</v>
      </c>
    </row>
    <row r="108" spans="1:12" x14ac:dyDescent="0.2">
      <c r="A108" s="1" t="s">
        <v>212</v>
      </c>
      <c r="B108" s="9">
        <v>0</v>
      </c>
      <c r="C108" s="9">
        <v>0</v>
      </c>
      <c r="D108" s="9">
        <v>0</v>
      </c>
      <c r="E108" s="9">
        <v>0</v>
      </c>
      <c r="F108" s="9">
        <v>0</v>
      </c>
      <c r="G108" s="9">
        <v>0</v>
      </c>
      <c r="H108" s="9">
        <v>0</v>
      </c>
      <c r="I108" s="9">
        <v>0</v>
      </c>
      <c r="J108" s="9">
        <v>0</v>
      </c>
      <c r="K108" s="9">
        <v>0</v>
      </c>
      <c r="L108" s="9">
        <v>0</v>
      </c>
    </row>
    <row r="109" spans="1:12" x14ac:dyDescent="0.2">
      <c r="A109" s="1" t="s">
        <v>213</v>
      </c>
      <c r="B109" s="9">
        <v>0</v>
      </c>
      <c r="C109" s="9">
        <v>0</v>
      </c>
      <c r="D109" s="9">
        <v>0</v>
      </c>
      <c r="E109" s="9">
        <v>0</v>
      </c>
      <c r="F109" s="9">
        <v>0</v>
      </c>
      <c r="G109" s="9">
        <v>0</v>
      </c>
      <c r="H109" s="9">
        <v>0</v>
      </c>
      <c r="I109" s="9">
        <v>0</v>
      </c>
      <c r="J109" s="9">
        <v>0</v>
      </c>
      <c r="K109" s="9">
        <v>0</v>
      </c>
      <c r="L109" s="9">
        <v>0</v>
      </c>
    </row>
    <row r="110" spans="1:12" x14ac:dyDescent="0.2">
      <c r="A110" s="1" t="s">
        <v>214</v>
      </c>
      <c r="B110" s="9">
        <v>0</v>
      </c>
      <c r="C110" s="9">
        <v>0</v>
      </c>
      <c r="D110" s="9">
        <v>0</v>
      </c>
      <c r="E110" s="9">
        <v>0</v>
      </c>
      <c r="F110" s="9">
        <v>0</v>
      </c>
      <c r="G110" s="9">
        <v>0</v>
      </c>
      <c r="H110" s="9">
        <v>0</v>
      </c>
      <c r="I110" s="9">
        <v>0</v>
      </c>
      <c r="J110" s="9">
        <v>0</v>
      </c>
      <c r="K110" s="9">
        <v>0</v>
      </c>
      <c r="L110" s="9">
        <v>0</v>
      </c>
    </row>
    <row r="111" spans="1:12" x14ac:dyDescent="0.2">
      <c r="A111" s="1" t="s">
        <v>215</v>
      </c>
      <c r="B111" s="9">
        <v>0</v>
      </c>
      <c r="C111" s="9">
        <v>0</v>
      </c>
      <c r="D111" s="9">
        <v>0</v>
      </c>
      <c r="E111" s="9">
        <v>0</v>
      </c>
      <c r="F111" s="9">
        <v>0</v>
      </c>
      <c r="G111" s="9">
        <v>0</v>
      </c>
      <c r="H111" s="9">
        <v>0</v>
      </c>
      <c r="I111" s="9">
        <v>0</v>
      </c>
      <c r="J111" s="9">
        <v>0</v>
      </c>
      <c r="K111" s="9">
        <v>0</v>
      </c>
      <c r="L111" s="9">
        <v>0</v>
      </c>
    </row>
    <row r="112" spans="1:12" x14ac:dyDescent="0.2">
      <c r="A112" s="1" t="s">
        <v>216</v>
      </c>
      <c r="B112" s="9">
        <v>0</v>
      </c>
      <c r="C112" s="9">
        <v>0</v>
      </c>
      <c r="D112" s="9">
        <v>0</v>
      </c>
      <c r="E112" s="9">
        <v>0</v>
      </c>
      <c r="F112" s="9">
        <v>0</v>
      </c>
      <c r="G112" s="9">
        <v>0</v>
      </c>
      <c r="H112" s="9">
        <v>0</v>
      </c>
      <c r="I112" s="9">
        <v>0</v>
      </c>
      <c r="J112" s="9">
        <v>0</v>
      </c>
      <c r="K112" s="9">
        <v>0</v>
      </c>
      <c r="L112" s="9">
        <v>0</v>
      </c>
    </row>
    <row r="113" spans="1:12" x14ac:dyDescent="0.2">
      <c r="A113" s="1" t="s">
        <v>217</v>
      </c>
      <c r="B113" s="9">
        <v>0</v>
      </c>
      <c r="C113" s="9">
        <v>0</v>
      </c>
      <c r="D113" s="9">
        <v>0</v>
      </c>
      <c r="E113" s="9">
        <v>0</v>
      </c>
      <c r="F113" s="9">
        <v>0</v>
      </c>
      <c r="G113" s="9">
        <v>0</v>
      </c>
      <c r="H113" s="9">
        <v>0</v>
      </c>
      <c r="I113" s="9">
        <v>0</v>
      </c>
      <c r="J113" s="9">
        <v>0</v>
      </c>
      <c r="K113" s="9">
        <v>0</v>
      </c>
      <c r="L113" s="9">
        <v>0</v>
      </c>
    </row>
    <row r="114" spans="1:12" x14ac:dyDescent="0.2">
      <c r="A114" s="1" t="s">
        <v>218</v>
      </c>
      <c r="B114" s="9">
        <v>0</v>
      </c>
      <c r="C114" s="9">
        <v>0</v>
      </c>
      <c r="D114" s="9">
        <v>0</v>
      </c>
      <c r="E114" s="9">
        <v>0</v>
      </c>
      <c r="F114" s="9">
        <v>0</v>
      </c>
      <c r="G114" s="9">
        <v>0</v>
      </c>
      <c r="H114" s="9">
        <v>0</v>
      </c>
      <c r="I114" s="9">
        <v>0</v>
      </c>
      <c r="J114" s="9">
        <v>0</v>
      </c>
      <c r="K114" s="9">
        <v>0</v>
      </c>
      <c r="L114" s="9">
        <v>0</v>
      </c>
    </row>
    <row r="115" spans="1:12" x14ac:dyDescent="0.2">
      <c r="A115" s="1" t="s">
        <v>219</v>
      </c>
      <c r="B115" s="9">
        <v>0</v>
      </c>
      <c r="C115" s="9">
        <v>0</v>
      </c>
      <c r="D115" s="9">
        <v>0</v>
      </c>
      <c r="E115" s="9">
        <v>0</v>
      </c>
      <c r="F115" s="9">
        <v>0</v>
      </c>
      <c r="G115" s="9">
        <v>0</v>
      </c>
      <c r="H115" s="9">
        <v>0</v>
      </c>
      <c r="I115" s="9">
        <v>0</v>
      </c>
      <c r="J115" s="9">
        <v>0</v>
      </c>
      <c r="K115" s="9">
        <v>0</v>
      </c>
      <c r="L115" s="9">
        <v>0</v>
      </c>
    </row>
    <row r="116" spans="1:12" x14ac:dyDescent="0.2">
      <c r="A116" s="1" t="s">
        <v>220</v>
      </c>
      <c r="B116" s="9">
        <v>0</v>
      </c>
      <c r="C116" s="9">
        <v>0</v>
      </c>
      <c r="D116" s="9">
        <v>0</v>
      </c>
      <c r="E116" s="9">
        <v>0</v>
      </c>
      <c r="F116" s="9">
        <v>0</v>
      </c>
      <c r="G116" s="9">
        <v>0</v>
      </c>
      <c r="H116" s="9">
        <v>0</v>
      </c>
      <c r="I116" s="9">
        <v>0</v>
      </c>
      <c r="J116" s="9">
        <v>0</v>
      </c>
      <c r="K116" s="9">
        <v>0</v>
      </c>
      <c r="L116" s="9">
        <v>0</v>
      </c>
    </row>
    <row r="117" spans="1:12" x14ac:dyDescent="0.2">
      <c r="A117" s="1" t="s">
        <v>221</v>
      </c>
      <c r="B117" s="9">
        <v>0</v>
      </c>
      <c r="C117" s="9">
        <v>0</v>
      </c>
      <c r="D117" s="9">
        <v>0</v>
      </c>
      <c r="E117" s="9">
        <v>0</v>
      </c>
      <c r="F117" s="9">
        <v>0</v>
      </c>
      <c r="G117" s="9">
        <v>0</v>
      </c>
      <c r="H117" s="9">
        <v>0</v>
      </c>
      <c r="I117" s="9">
        <v>0</v>
      </c>
      <c r="J117" s="9">
        <v>0</v>
      </c>
      <c r="K117" s="9">
        <v>0</v>
      </c>
      <c r="L117" s="9">
        <v>0</v>
      </c>
    </row>
    <row r="118" spans="1:12" x14ac:dyDescent="0.2">
      <c r="A118" s="1" t="s">
        <v>222</v>
      </c>
      <c r="B118" s="9">
        <v>0</v>
      </c>
      <c r="C118" s="9">
        <v>0</v>
      </c>
      <c r="D118" s="9">
        <v>0</v>
      </c>
      <c r="E118" s="9">
        <v>0</v>
      </c>
      <c r="F118" s="9">
        <v>0</v>
      </c>
      <c r="G118" s="9">
        <v>0</v>
      </c>
      <c r="H118" s="9">
        <v>0</v>
      </c>
      <c r="I118" s="9">
        <v>0</v>
      </c>
      <c r="J118" s="9">
        <v>0</v>
      </c>
      <c r="K118" s="9">
        <v>0</v>
      </c>
      <c r="L118" s="9">
        <v>0</v>
      </c>
    </row>
    <row r="119" spans="1:12" x14ac:dyDescent="0.2">
      <c r="A119" s="1" t="s">
        <v>223</v>
      </c>
      <c r="B119" s="9">
        <v>0</v>
      </c>
      <c r="C119" s="9">
        <v>0</v>
      </c>
      <c r="D119" s="9">
        <v>0</v>
      </c>
      <c r="E119" s="9">
        <v>0</v>
      </c>
      <c r="F119" s="9">
        <v>0</v>
      </c>
      <c r="G119" s="9">
        <v>0</v>
      </c>
      <c r="H119" s="9">
        <v>0</v>
      </c>
      <c r="I119" s="9">
        <v>0</v>
      </c>
      <c r="J119" s="9">
        <v>0</v>
      </c>
      <c r="K119" s="9">
        <v>0</v>
      </c>
      <c r="L119" s="9">
        <v>0</v>
      </c>
    </row>
    <row r="120" spans="1:12" x14ac:dyDescent="0.2">
      <c r="A120" s="1" t="s">
        <v>224</v>
      </c>
      <c r="B120" s="9">
        <v>0</v>
      </c>
      <c r="C120" s="9">
        <v>0</v>
      </c>
      <c r="D120" s="9">
        <v>0</v>
      </c>
      <c r="E120" s="9">
        <v>0</v>
      </c>
      <c r="F120" s="9">
        <v>0</v>
      </c>
      <c r="G120" s="9">
        <v>0</v>
      </c>
      <c r="H120" s="9">
        <v>0</v>
      </c>
      <c r="I120" s="9">
        <v>0</v>
      </c>
      <c r="J120" s="9">
        <v>0</v>
      </c>
      <c r="K120" s="9">
        <v>0</v>
      </c>
      <c r="L120" s="9">
        <v>0</v>
      </c>
    </row>
    <row r="121" spans="1:12" x14ac:dyDescent="0.2">
      <c r="A121" s="1" t="s">
        <v>225</v>
      </c>
      <c r="B121" s="9">
        <v>0</v>
      </c>
      <c r="C121" s="9">
        <v>0</v>
      </c>
      <c r="D121" s="9">
        <v>0</v>
      </c>
      <c r="E121" s="9">
        <v>0</v>
      </c>
      <c r="F121" s="9">
        <v>0</v>
      </c>
      <c r="G121" s="9">
        <v>0</v>
      </c>
      <c r="H121" s="9">
        <v>0</v>
      </c>
      <c r="I121" s="9">
        <v>0</v>
      </c>
      <c r="J121" s="9">
        <v>0</v>
      </c>
      <c r="K121" s="9">
        <v>0</v>
      </c>
      <c r="L121" s="9">
        <v>0</v>
      </c>
    </row>
    <row r="122" spans="1:12" x14ac:dyDescent="0.2">
      <c r="A122" s="1" t="s">
        <v>226</v>
      </c>
      <c r="B122" s="9">
        <v>0</v>
      </c>
      <c r="C122" s="9">
        <v>0</v>
      </c>
      <c r="D122" s="9">
        <v>0</v>
      </c>
      <c r="E122" s="9">
        <v>0</v>
      </c>
      <c r="F122" s="9">
        <v>0</v>
      </c>
      <c r="G122" s="9">
        <v>0</v>
      </c>
      <c r="H122" s="9">
        <v>0</v>
      </c>
      <c r="I122" s="9">
        <v>0</v>
      </c>
      <c r="J122" s="9">
        <v>0</v>
      </c>
      <c r="K122" s="9">
        <v>0</v>
      </c>
      <c r="L122" s="9">
        <v>0</v>
      </c>
    </row>
    <row r="123" spans="1:12" x14ac:dyDescent="0.2">
      <c r="A123" s="1" t="s">
        <v>227</v>
      </c>
      <c r="B123" s="9">
        <v>0</v>
      </c>
      <c r="C123" s="9">
        <v>0</v>
      </c>
      <c r="D123" s="9">
        <v>0</v>
      </c>
      <c r="E123" s="9">
        <v>0</v>
      </c>
      <c r="F123" s="9">
        <v>0</v>
      </c>
      <c r="G123" s="9">
        <v>0</v>
      </c>
      <c r="H123" s="9">
        <v>0</v>
      </c>
      <c r="I123" s="9">
        <v>0</v>
      </c>
      <c r="J123" s="9">
        <v>0</v>
      </c>
      <c r="K123" s="9">
        <v>0</v>
      </c>
      <c r="L123" s="9">
        <v>0</v>
      </c>
    </row>
    <row r="124" spans="1:12" x14ac:dyDescent="0.2">
      <c r="A124" s="1" t="s">
        <v>228</v>
      </c>
      <c r="B124" s="9">
        <v>0</v>
      </c>
      <c r="C124" s="9">
        <v>0</v>
      </c>
      <c r="D124" s="9">
        <v>0</v>
      </c>
      <c r="E124" s="9">
        <v>0</v>
      </c>
      <c r="F124" s="9">
        <v>0</v>
      </c>
      <c r="G124" s="9">
        <v>0</v>
      </c>
      <c r="H124" s="9">
        <v>0</v>
      </c>
      <c r="I124" s="9">
        <v>0</v>
      </c>
      <c r="J124" s="9">
        <v>0</v>
      </c>
      <c r="K124" s="9">
        <v>0</v>
      </c>
      <c r="L124" s="9">
        <v>0</v>
      </c>
    </row>
    <row r="125" spans="1:12" x14ac:dyDescent="0.2">
      <c r="A125" s="1" t="s">
        <v>229</v>
      </c>
      <c r="B125" s="9">
        <v>0</v>
      </c>
      <c r="C125" s="9">
        <v>0</v>
      </c>
      <c r="D125" s="9">
        <v>0</v>
      </c>
      <c r="E125" s="9">
        <v>0</v>
      </c>
      <c r="F125" s="9">
        <v>0</v>
      </c>
      <c r="G125" s="9">
        <v>0</v>
      </c>
      <c r="H125" s="9">
        <v>0</v>
      </c>
      <c r="I125" s="9">
        <v>0</v>
      </c>
      <c r="J125" s="9">
        <v>0</v>
      </c>
      <c r="K125" s="9">
        <v>0</v>
      </c>
      <c r="L125" s="9">
        <v>0</v>
      </c>
    </row>
    <row r="126" spans="1:12" x14ac:dyDescent="0.2">
      <c r="A126" s="1" t="s">
        <v>230</v>
      </c>
      <c r="B126" s="9">
        <v>0</v>
      </c>
      <c r="C126" s="9">
        <v>0</v>
      </c>
      <c r="D126" s="9">
        <v>0</v>
      </c>
      <c r="E126" s="9">
        <v>0</v>
      </c>
      <c r="F126" s="9">
        <v>0</v>
      </c>
      <c r="G126" s="9">
        <v>0</v>
      </c>
      <c r="H126" s="9">
        <v>0</v>
      </c>
      <c r="I126" s="9">
        <v>0</v>
      </c>
      <c r="J126" s="9">
        <v>0</v>
      </c>
      <c r="K126" s="9">
        <v>0</v>
      </c>
      <c r="L126" s="9">
        <v>0</v>
      </c>
    </row>
    <row r="127" spans="1:12" x14ac:dyDescent="0.2">
      <c r="A127" s="1" t="s">
        <v>231</v>
      </c>
      <c r="B127" s="9">
        <v>0</v>
      </c>
      <c r="C127" s="9">
        <v>0</v>
      </c>
      <c r="D127" s="9">
        <v>0</v>
      </c>
      <c r="E127" s="9">
        <v>0</v>
      </c>
      <c r="F127" s="9">
        <v>0</v>
      </c>
      <c r="G127" s="9">
        <v>0</v>
      </c>
      <c r="H127" s="9">
        <v>0</v>
      </c>
      <c r="I127" s="9">
        <v>0</v>
      </c>
      <c r="J127" s="9">
        <v>0</v>
      </c>
      <c r="K127" s="9">
        <v>0</v>
      </c>
      <c r="L127" s="9">
        <v>0</v>
      </c>
    </row>
    <row r="128" spans="1:12" x14ac:dyDescent="0.2">
      <c r="A128" s="1" t="s">
        <v>232</v>
      </c>
      <c r="B128" s="9">
        <v>0</v>
      </c>
      <c r="C128" s="9">
        <v>0</v>
      </c>
      <c r="D128" s="9">
        <v>0</v>
      </c>
      <c r="E128" s="9">
        <v>0</v>
      </c>
      <c r="F128" s="9">
        <v>0</v>
      </c>
      <c r="G128" s="9">
        <v>0</v>
      </c>
      <c r="H128" s="9">
        <v>0</v>
      </c>
      <c r="I128" s="9">
        <v>0</v>
      </c>
      <c r="J128" s="9">
        <v>0</v>
      </c>
      <c r="K128" s="9">
        <v>0</v>
      </c>
      <c r="L128" s="9">
        <v>0</v>
      </c>
    </row>
    <row r="129" spans="1:12" x14ac:dyDescent="0.2">
      <c r="A129" s="1" t="s">
        <v>233</v>
      </c>
      <c r="B129" s="9">
        <v>0</v>
      </c>
      <c r="C129" s="9">
        <v>0</v>
      </c>
      <c r="D129" s="9">
        <v>0</v>
      </c>
      <c r="E129" s="9">
        <v>0</v>
      </c>
      <c r="F129" s="9">
        <v>0</v>
      </c>
      <c r="G129" s="9">
        <v>0</v>
      </c>
      <c r="H129" s="9">
        <v>0</v>
      </c>
      <c r="I129" s="9">
        <v>0</v>
      </c>
      <c r="J129" s="9">
        <v>0</v>
      </c>
      <c r="K129" s="9">
        <v>0</v>
      </c>
      <c r="L129" s="9">
        <v>0</v>
      </c>
    </row>
    <row r="130" spans="1:12" x14ac:dyDescent="0.2">
      <c r="A130" s="1" t="s">
        <v>234</v>
      </c>
      <c r="B130" s="9">
        <v>0</v>
      </c>
      <c r="C130" s="9">
        <v>0</v>
      </c>
      <c r="D130" s="9">
        <v>0</v>
      </c>
      <c r="E130" s="9">
        <v>0</v>
      </c>
      <c r="F130" s="9">
        <v>0</v>
      </c>
      <c r="G130" s="9">
        <v>0</v>
      </c>
      <c r="H130" s="9">
        <v>0</v>
      </c>
      <c r="I130" s="9">
        <v>0</v>
      </c>
      <c r="J130" s="9">
        <v>0</v>
      </c>
      <c r="K130" s="9">
        <v>0</v>
      </c>
      <c r="L130" s="9">
        <v>0</v>
      </c>
    </row>
    <row r="131" spans="1:12" x14ac:dyDescent="0.2">
      <c r="A131" s="1" t="s">
        <v>235</v>
      </c>
      <c r="B131" s="9">
        <v>0</v>
      </c>
      <c r="C131" s="9">
        <v>0</v>
      </c>
      <c r="D131" s="9">
        <v>0</v>
      </c>
      <c r="E131" s="9">
        <v>0</v>
      </c>
      <c r="F131" s="9">
        <v>0</v>
      </c>
      <c r="G131" s="9">
        <v>0</v>
      </c>
      <c r="H131" s="9">
        <v>0</v>
      </c>
      <c r="I131" s="9">
        <v>0</v>
      </c>
      <c r="J131" s="9">
        <v>0</v>
      </c>
      <c r="K131" s="9">
        <v>0</v>
      </c>
      <c r="L131" s="9">
        <v>0</v>
      </c>
    </row>
    <row r="132" spans="1:12" x14ac:dyDescent="0.2">
      <c r="A132" s="1" t="s">
        <v>236</v>
      </c>
      <c r="B132" s="9">
        <v>0</v>
      </c>
      <c r="C132" s="9">
        <v>0</v>
      </c>
      <c r="D132" s="9">
        <v>0</v>
      </c>
      <c r="E132" s="9">
        <v>0</v>
      </c>
      <c r="F132" s="9">
        <v>0</v>
      </c>
      <c r="G132" s="9">
        <v>0</v>
      </c>
      <c r="H132" s="9">
        <v>0</v>
      </c>
      <c r="I132" s="9">
        <v>0</v>
      </c>
      <c r="J132" s="9">
        <v>0</v>
      </c>
      <c r="K132" s="9">
        <v>0</v>
      </c>
      <c r="L132" s="9">
        <v>0</v>
      </c>
    </row>
    <row r="133" spans="1:12" x14ac:dyDescent="0.2">
      <c r="A133" s="1" t="s">
        <v>237</v>
      </c>
      <c r="B133" s="9">
        <v>0</v>
      </c>
      <c r="C133" s="9">
        <v>0</v>
      </c>
      <c r="D133" s="9">
        <v>0</v>
      </c>
      <c r="E133" s="9">
        <v>0</v>
      </c>
      <c r="F133" s="9">
        <v>0</v>
      </c>
      <c r="G133" s="9">
        <v>0</v>
      </c>
      <c r="H133" s="9">
        <v>0</v>
      </c>
      <c r="I133" s="9">
        <v>0</v>
      </c>
      <c r="J133" s="9">
        <v>0</v>
      </c>
      <c r="K133" s="9">
        <v>0</v>
      </c>
      <c r="L133" s="9">
        <v>0</v>
      </c>
    </row>
    <row r="134" spans="1:12" x14ac:dyDescent="0.2">
      <c r="A134" s="1" t="s">
        <v>238</v>
      </c>
      <c r="B134" s="9">
        <v>0</v>
      </c>
      <c r="C134" s="9">
        <v>0</v>
      </c>
      <c r="D134" s="9">
        <v>0</v>
      </c>
      <c r="E134" s="9">
        <v>0</v>
      </c>
      <c r="F134" s="9">
        <v>0</v>
      </c>
      <c r="G134" s="9">
        <v>0</v>
      </c>
      <c r="H134" s="9">
        <v>0</v>
      </c>
      <c r="I134" s="9">
        <v>0</v>
      </c>
      <c r="J134" s="9">
        <v>0</v>
      </c>
      <c r="K134" s="9">
        <v>0</v>
      </c>
      <c r="L134" s="9">
        <v>0</v>
      </c>
    </row>
    <row r="135" spans="1:12" x14ac:dyDescent="0.2">
      <c r="A135" s="1" t="s">
        <v>239</v>
      </c>
      <c r="B135" s="9">
        <v>0</v>
      </c>
      <c r="C135" s="9">
        <v>0</v>
      </c>
      <c r="D135" s="9">
        <v>0</v>
      </c>
      <c r="E135" s="9">
        <v>0</v>
      </c>
      <c r="F135" s="9">
        <v>0</v>
      </c>
      <c r="G135" s="9">
        <v>0</v>
      </c>
      <c r="H135" s="9">
        <v>0</v>
      </c>
      <c r="I135" s="9">
        <v>0</v>
      </c>
      <c r="J135" s="9">
        <v>0</v>
      </c>
      <c r="K135" s="9">
        <v>0</v>
      </c>
      <c r="L135" s="9">
        <v>0</v>
      </c>
    </row>
    <row r="136" spans="1:12" x14ac:dyDescent="0.2">
      <c r="A136" s="1" t="s">
        <v>240</v>
      </c>
      <c r="B136" s="9">
        <v>0</v>
      </c>
      <c r="C136" s="9">
        <v>0</v>
      </c>
      <c r="D136" s="9">
        <v>0</v>
      </c>
      <c r="E136" s="9">
        <v>0</v>
      </c>
      <c r="F136" s="9">
        <v>0</v>
      </c>
      <c r="G136" s="9">
        <v>0</v>
      </c>
      <c r="H136" s="9">
        <v>0</v>
      </c>
      <c r="I136" s="9">
        <v>0</v>
      </c>
      <c r="J136" s="9">
        <v>0</v>
      </c>
      <c r="K136" s="9">
        <v>0</v>
      </c>
      <c r="L136" s="9">
        <v>0</v>
      </c>
    </row>
    <row r="137" spans="1:12" x14ac:dyDescent="0.2">
      <c r="A137" s="1" t="s">
        <v>241</v>
      </c>
      <c r="B137" s="9">
        <v>0</v>
      </c>
      <c r="C137" s="9">
        <v>0</v>
      </c>
      <c r="D137" s="9">
        <v>0</v>
      </c>
      <c r="E137" s="9">
        <v>0</v>
      </c>
      <c r="F137" s="9">
        <v>0</v>
      </c>
      <c r="G137" s="9">
        <v>0</v>
      </c>
      <c r="H137" s="9">
        <v>0</v>
      </c>
      <c r="I137" s="9">
        <v>0</v>
      </c>
      <c r="J137" s="9">
        <v>0</v>
      </c>
      <c r="K137" s="9">
        <v>0</v>
      </c>
      <c r="L137" s="9">
        <v>0</v>
      </c>
    </row>
    <row r="138" spans="1:12" x14ac:dyDescent="0.2">
      <c r="A138" s="1" t="s">
        <v>242</v>
      </c>
      <c r="B138" s="9">
        <v>0</v>
      </c>
      <c r="C138" s="9">
        <v>0</v>
      </c>
      <c r="D138" s="9">
        <v>0</v>
      </c>
      <c r="E138" s="9">
        <v>0</v>
      </c>
      <c r="F138" s="9">
        <v>0</v>
      </c>
      <c r="G138" s="9">
        <v>0</v>
      </c>
      <c r="H138" s="9">
        <v>0</v>
      </c>
      <c r="I138" s="9">
        <v>0</v>
      </c>
      <c r="J138" s="9">
        <v>0</v>
      </c>
      <c r="K138" s="9">
        <v>0</v>
      </c>
      <c r="L138" s="9">
        <v>0</v>
      </c>
    </row>
    <row r="139" spans="1:12" x14ac:dyDescent="0.2">
      <c r="A139" s="1" t="s">
        <v>243</v>
      </c>
      <c r="B139" s="9">
        <v>6</v>
      </c>
      <c r="C139" s="9">
        <v>6</v>
      </c>
      <c r="D139" s="9">
        <v>0</v>
      </c>
      <c r="E139" s="9">
        <v>0</v>
      </c>
      <c r="F139" s="9">
        <v>0</v>
      </c>
      <c r="G139" s="9">
        <v>0</v>
      </c>
      <c r="H139" s="9">
        <v>0</v>
      </c>
      <c r="I139" s="9">
        <v>0</v>
      </c>
      <c r="J139" s="9">
        <v>0</v>
      </c>
      <c r="K139" s="9">
        <v>0</v>
      </c>
      <c r="L139" s="9">
        <v>0</v>
      </c>
    </row>
    <row r="140" spans="1:12" x14ac:dyDescent="0.2">
      <c r="A140" s="1" t="s">
        <v>244</v>
      </c>
      <c r="B140" s="9">
        <v>0</v>
      </c>
      <c r="C140" s="9">
        <v>0</v>
      </c>
      <c r="D140" s="9">
        <v>0</v>
      </c>
      <c r="E140" s="9">
        <v>0</v>
      </c>
      <c r="F140" s="9">
        <v>0</v>
      </c>
      <c r="G140" s="9">
        <v>0</v>
      </c>
      <c r="H140" s="9">
        <v>0</v>
      </c>
      <c r="I140" s="9">
        <v>0</v>
      </c>
      <c r="J140" s="9">
        <v>0</v>
      </c>
      <c r="K140" s="9">
        <v>0</v>
      </c>
      <c r="L140" s="9">
        <v>0</v>
      </c>
    </row>
    <row r="141" spans="1:12" x14ac:dyDescent="0.2">
      <c r="A141" s="1" t="s">
        <v>245</v>
      </c>
      <c r="B141" s="9">
        <v>0</v>
      </c>
      <c r="C141" s="9">
        <v>0</v>
      </c>
      <c r="D141" s="9">
        <v>0</v>
      </c>
      <c r="E141" s="9">
        <v>0</v>
      </c>
      <c r="F141" s="9">
        <v>0</v>
      </c>
      <c r="G141" s="9">
        <v>0</v>
      </c>
      <c r="H141" s="9">
        <v>0</v>
      </c>
      <c r="I141" s="9">
        <v>0</v>
      </c>
      <c r="J141" s="9">
        <v>0</v>
      </c>
      <c r="K141" s="9">
        <v>0</v>
      </c>
      <c r="L141" s="9">
        <v>0</v>
      </c>
    </row>
    <row r="142" spans="1:12" x14ac:dyDescent="0.2">
      <c r="A142" s="1" t="s">
        <v>246</v>
      </c>
      <c r="B142" s="9">
        <v>0</v>
      </c>
      <c r="C142" s="9">
        <v>0</v>
      </c>
      <c r="D142" s="9">
        <v>0</v>
      </c>
      <c r="E142" s="9">
        <v>0</v>
      </c>
      <c r="F142" s="9">
        <v>0</v>
      </c>
      <c r="G142" s="9">
        <v>0</v>
      </c>
      <c r="H142" s="9">
        <v>0</v>
      </c>
      <c r="I142" s="9">
        <v>0</v>
      </c>
      <c r="J142" s="9">
        <v>0</v>
      </c>
      <c r="K142" s="9">
        <v>0</v>
      </c>
      <c r="L142" s="9">
        <v>0</v>
      </c>
    </row>
    <row r="143" spans="1:12" x14ac:dyDescent="0.2">
      <c r="A143" s="1" t="s">
        <v>247</v>
      </c>
      <c r="B143" s="9">
        <v>0</v>
      </c>
      <c r="C143" s="9">
        <v>0</v>
      </c>
      <c r="D143" s="9">
        <v>0</v>
      </c>
      <c r="E143" s="9">
        <v>0</v>
      </c>
      <c r="F143" s="9">
        <v>0</v>
      </c>
      <c r="G143" s="9">
        <v>0</v>
      </c>
      <c r="H143" s="9">
        <v>0</v>
      </c>
      <c r="I143" s="9">
        <v>0</v>
      </c>
      <c r="J143" s="9">
        <v>0</v>
      </c>
      <c r="K143" s="9">
        <v>0</v>
      </c>
      <c r="L143" s="9">
        <v>0</v>
      </c>
    </row>
    <row r="144" spans="1:12" x14ac:dyDescent="0.2">
      <c r="A144" s="1" t="s">
        <v>248</v>
      </c>
      <c r="B144" s="9">
        <v>0</v>
      </c>
      <c r="C144" s="9">
        <v>0</v>
      </c>
      <c r="D144" s="9">
        <v>0</v>
      </c>
      <c r="E144" s="9">
        <v>0</v>
      </c>
      <c r="F144" s="9">
        <v>0</v>
      </c>
      <c r="G144" s="9">
        <v>0</v>
      </c>
      <c r="H144" s="9">
        <v>0</v>
      </c>
      <c r="I144" s="9">
        <v>0</v>
      </c>
      <c r="J144" s="9">
        <v>0</v>
      </c>
      <c r="K144" s="9">
        <v>0</v>
      </c>
      <c r="L144" s="9">
        <v>0</v>
      </c>
    </row>
    <row r="145" spans="1:12" x14ac:dyDescent="0.2">
      <c r="A145" s="1" t="s">
        <v>249</v>
      </c>
      <c r="B145" s="9">
        <v>0</v>
      </c>
      <c r="C145" s="9">
        <v>0</v>
      </c>
      <c r="D145" s="9">
        <v>0</v>
      </c>
      <c r="E145" s="9">
        <v>0</v>
      </c>
      <c r="F145" s="9">
        <v>0</v>
      </c>
      <c r="G145" s="9">
        <v>0</v>
      </c>
      <c r="H145" s="9">
        <v>0</v>
      </c>
      <c r="I145" s="9">
        <v>0</v>
      </c>
      <c r="J145" s="9">
        <v>0</v>
      </c>
      <c r="K145" s="9">
        <v>0</v>
      </c>
      <c r="L145" s="9">
        <v>0</v>
      </c>
    </row>
    <row r="146" spans="1:12" x14ac:dyDescent="0.2">
      <c r="A146" s="1" t="s">
        <v>250</v>
      </c>
      <c r="B146" s="9">
        <v>0</v>
      </c>
      <c r="C146" s="9">
        <v>0</v>
      </c>
      <c r="D146" s="9">
        <v>0</v>
      </c>
      <c r="E146" s="9">
        <v>0</v>
      </c>
      <c r="F146" s="9">
        <v>0</v>
      </c>
      <c r="G146" s="9">
        <v>0</v>
      </c>
      <c r="H146" s="9">
        <v>0</v>
      </c>
      <c r="I146" s="9">
        <v>0</v>
      </c>
      <c r="J146" s="9">
        <v>0</v>
      </c>
      <c r="K146" s="9">
        <v>0</v>
      </c>
      <c r="L146" s="9">
        <v>0</v>
      </c>
    </row>
    <row r="147" spans="1:12" x14ac:dyDescent="0.2">
      <c r="A147" s="1" t="s">
        <v>251</v>
      </c>
      <c r="B147" s="9">
        <v>0</v>
      </c>
      <c r="C147" s="9">
        <v>0</v>
      </c>
      <c r="D147" s="9">
        <v>0</v>
      </c>
      <c r="E147" s="9">
        <v>0</v>
      </c>
      <c r="F147" s="9">
        <v>0</v>
      </c>
      <c r="G147" s="9">
        <v>0</v>
      </c>
      <c r="H147" s="9">
        <v>0</v>
      </c>
      <c r="I147" s="9">
        <v>0</v>
      </c>
      <c r="J147" s="9">
        <v>0</v>
      </c>
      <c r="K147" s="9">
        <v>0</v>
      </c>
      <c r="L147" s="9">
        <v>0</v>
      </c>
    </row>
    <row r="148" spans="1:12" x14ac:dyDescent="0.2">
      <c r="A148" s="1" t="s">
        <v>252</v>
      </c>
      <c r="B148" s="9">
        <v>0</v>
      </c>
      <c r="C148" s="9">
        <v>0</v>
      </c>
      <c r="D148" s="9">
        <v>0</v>
      </c>
      <c r="E148" s="9">
        <v>0</v>
      </c>
      <c r="F148" s="9">
        <v>0</v>
      </c>
      <c r="G148" s="9">
        <v>0</v>
      </c>
      <c r="H148" s="9">
        <v>0</v>
      </c>
      <c r="I148" s="9">
        <v>0</v>
      </c>
      <c r="J148" s="9">
        <v>0</v>
      </c>
      <c r="K148" s="9">
        <v>0</v>
      </c>
      <c r="L148" s="9">
        <v>0</v>
      </c>
    </row>
    <row r="149" spans="1:12" x14ac:dyDescent="0.2">
      <c r="A149" s="1" t="s">
        <v>253</v>
      </c>
      <c r="B149" s="9">
        <v>0</v>
      </c>
      <c r="C149" s="9">
        <v>0</v>
      </c>
      <c r="D149" s="9">
        <v>0</v>
      </c>
      <c r="E149" s="9">
        <v>0</v>
      </c>
      <c r="F149" s="9">
        <v>0</v>
      </c>
      <c r="G149" s="9">
        <v>0</v>
      </c>
      <c r="H149" s="9">
        <v>0</v>
      </c>
      <c r="I149" s="9">
        <v>0</v>
      </c>
      <c r="J149" s="9">
        <v>0</v>
      </c>
      <c r="K149" s="9">
        <v>0</v>
      </c>
      <c r="L149" s="9">
        <v>0</v>
      </c>
    </row>
    <row r="150" spans="1:12" x14ac:dyDescent="0.2">
      <c r="A150" s="1" t="s">
        <v>254</v>
      </c>
      <c r="B150" s="9">
        <v>0</v>
      </c>
      <c r="C150" s="9">
        <v>0</v>
      </c>
      <c r="D150" s="9">
        <v>0</v>
      </c>
      <c r="E150" s="9">
        <v>0</v>
      </c>
      <c r="F150" s="9">
        <v>0</v>
      </c>
      <c r="G150" s="9">
        <v>0</v>
      </c>
      <c r="H150" s="9">
        <v>0</v>
      </c>
      <c r="I150" s="9">
        <v>0</v>
      </c>
      <c r="J150" s="9">
        <v>0</v>
      </c>
      <c r="K150" s="9">
        <v>0</v>
      </c>
      <c r="L150" s="9">
        <v>0</v>
      </c>
    </row>
    <row r="151" spans="1:12" x14ac:dyDescent="0.2">
      <c r="A151" s="1" t="s">
        <v>255</v>
      </c>
      <c r="B151" s="9">
        <v>0</v>
      </c>
      <c r="C151" s="9">
        <v>0</v>
      </c>
      <c r="D151" s="9">
        <v>0</v>
      </c>
      <c r="E151" s="9">
        <v>0</v>
      </c>
      <c r="F151" s="9">
        <v>0</v>
      </c>
      <c r="G151" s="9">
        <v>0</v>
      </c>
      <c r="H151" s="9">
        <v>0</v>
      </c>
      <c r="I151" s="9">
        <v>0</v>
      </c>
      <c r="J151" s="9">
        <v>0</v>
      </c>
      <c r="K151" s="9">
        <v>0</v>
      </c>
      <c r="L151" s="9">
        <v>0</v>
      </c>
    </row>
    <row r="152" spans="1:12" x14ac:dyDescent="0.2">
      <c r="A152" s="1" t="s">
        <v>256</v>
      </c>
      <c r="B152" s="9">
        <v>0</v>
      </c>
      <c r="C152" s="9">
        <v>0</v>
      </c>
      <c r="D152" s="9">
        <v>0</v>
      </c>
      <c r="E152" s="9">
        <v>0</v>
      </c>
      <c r="F152" s="9">
        <v>0</v>
      </c>
      <c r="G152" s="9">
        <v>0</v>
      </c>
      <c r="H152" s="9">
        <v>0</v>
      </c>
      <c r="I152" s="9">
        <v>0</v>
      </c>
      <c r="J152" s="9">
        <v>0</v>
      </c>
      <c r="K152" s="9">
        <v>0</v>
      </c>
      <c r="L152" s="9">
        <v>0</v>
      </c>
    </row>
    <row r="153" spans="1:12" x14ac:dyDescent="0.2">
      <c r="A153" s="1" t="s">
        <v>257</v>
      </c>
      <c r="B153" s="9">
        <v>0</v>
      </c>
      <c r="C153" s="9">
        <v>0</v>
      </c>
      <c r="D153" s="9">
        <v>0</v>
      </c>
      <c r="E153" s="9">
        <v>0</v>
      </c>
      <c r="F153" s="9">
        <v>0</v>
      </c>
      <c r="G153" s="9">
        <v>0</v>
      </c>
      <c r="H153" s="9">
        <v>0</v>
      </c>
      <c r="I153" s="9">
        <v>0</v>
      </c>
      <c r="J153" s="9">
        <v>0</v>
      </c>
      <c r="K153" s="9">
        <v>0</v>
      </c>
      <c r="L153" s="9">
        <v>0</v>
      </c>
    </row>
    <row r="154" spans="1:12" x14ac:dyDescent="0.2">
      <c r="A154" s="1" t="s">
        <v>258</v>
      </c>
      <c r="B154" s="9">
        <v>0</v>
      </c>
      <c r="C154" s="9">
        <v>0</v>
      </c>
      <c r="D154" s="9">
        <v>0</v>
      </c>
      <c r="E154" s="9">
        <v>0</v>
      </c>
      <c r="F154" s="9">
        <v>0</v>
      </c>
      <c r="G154" s="9">
        <v>0</v>
      </c>
      <c r="H154" s="9">
        <v>0</v>
      </c>
      <c r="I154" s="9">
        <v>0</v>
      </c>
      <c r="J154" s="9">
        <v>0</v>
      </c>
      <c r="K154" s="9">
        <v>0</v>
      </c>
      <c r="L154" s="9">
        <v>0</v>
      </c>
    </row>
    <row r="155" spans="1:12" x14ac:dyDescent="0.2">
      <c r="A155" s="1" t="s">
        <v>259</v>
      </c>
      <c r="B155" s="9">
        <v>0</v>
      </c>
      <c r="C155" s="9">
        <v>0</v>
      </c>
      <c r="D155" s="9">
        <v>0</v>
      </c>
      <c r="E155" s="9">
        <v>0</v>
      </c>
      <c r="F155" s="9">
        <v>0</v>
      </c>
      <c r="G155" s="9">
        <v>0</v>
      </c>
      <c r="H155" s="9">
        <v>0</v>
      </c>
      <c r="I155" s="9">
        <v>0</v>
      </c>
      <c r="J155" s="9">
        <v>0</v>
      </c>
      <c r="K155" s="9">
        <v>0</v>
      </c>
      <c r="L155" s="9">
        <v>0</v>
      </c>
    </row>
    <row r="156" spans="1:12" x14ac:dyDescent="0.2">
      <c r="A156" s="1" t="s">
        <v>260</v>
      </c>
      <c r="B156" s="9">
        <v>0</v>
      </c>
      <c r="C156" s="9">
        <v>0</v>
      </c>
      <c r="D156" s="9">
        <v>0</v>
      </c>
      <c r="E156" s="9">
        <v>0</v>
      </c>
      <c r="F156" s="9">
        <v>0</v>
      </c>
      <c r="G156" s="9">
        <v>0</v>
      </c>
      <c r="H156" s="9">
        <v>0</v>
      </c>
      <c r="I156" s="9">
        <v>0</v>
      </c>
      <c r="J156" s="9">
        <v>0</v>
      </c>
      <c r="K156" s="9">
        <v>0</v>
      </c>
      <c r="L156" s="9">
        <v>0</v>
      </c>
    </row>
    <row r="157" spans="1:12" x14ac:dyDescent="0.2">
      <c r="A157" s="1" t="s">
        <v>261</v>
      </c>
      <c r="B157" s="9">
        <v>0</v>
      </c>
      <c r="C157" s="9">
        <v>0</v>
      </c>
      <c r="D157" s="9">
        <v>0</v>
      </c>
      <c r="E157" s="9">
        <v>0</v>
      </c>
      <c r="F157" s="9">
        <v>0</v>
      </c>
      <c r="G157" s="9">
        <v>0</v>
      </c>
      <c r="H157" s="9">
        <v>0</v>
      </c>
      <c r="I157" s="9">
        <v>0</v>
      </c>
      <c r="J157" s="9">
        <v>0</v>
      </c>
      <c r="K157" s="9">
        <v>0</v>
      </c>
      <c r="L157" s="9">
        <v>0</v>
      </c>
    </row>
    <row r="158" spans="1:12" x14ac:dyDescent="0.2">
      <c r="A158" s="1" t="s">
        <v>262</v>
      </c>
      <c r="B158" s="9">
        <v>0</v>
      </c>
      <c r="C158" s="9">
        <v>0</v>
      </c>
      <c r="D158" s="9">
        <v>0</v>
      </c>
      <c r="E158" s="9">
        <v>0</v>
      </c>
      <c r="F158" s="9">
        <v>0</v>
      </c>
      <c r="G158" s="9">
        <v>0</v>
      </c>
      <c r="H158" s="9">
        <v>0</v>
      </c>
      <c r="I158" s="9">
        <v>0</v>
      </c>
      <c r="J158" s="9">
        <v>0</v>
      </c>
      <c r="K158" s="9">
        <v>0</v>
      </c>
      <c r="L158" s="9">
        <v>0</v>
      </c>
    </row>
    <row r="159" spans="1:12" x14ac:dyDescent="0.2">
      <c r="A159" s="1" t="s">
        <v>263</v>
      </c>
      <c r="B159" s="9">
        <v>0</v>
      </c>
      <c r="C159" s="9">
        <v>0</v>
      </c>
      <c r="D159" s="9">
        <v>0</v>
      </c>
      <c r="E159" s="9">
        <v>0</v>
      </c>
      <c r="F159" s="9">
        <v>0</v>
      </c>
      <c r="G159" s="9">
        <v>0</v>
      </c>
      <c r="H159" s="9">
        <v>0</v>
      </c>
      <c r="I159" s="9">
        <v>0</v>
      </c>
      <c r="J159" s="9">
        <v>0</v>
      </c>
      <c r="K159" s="9">
        <v>0</v>
      </c>
      <c r="L159" s="9">
        <v>0</v>
      </c>
    </row>
    <row r="160" spans="1:12" x14ac:dyDescent="0.2">
      <c r="A160" s="1" t="s">
        <v>264</v>
      </c>
      <c r="B160" s="9">
        <v>0</v>
      </c>
      <c r="C160" s="9">
        <v>0</v>
      </c>
      <c r="D160" s="9">
        <v>0</v>
      </c>
      <c r="E160" s="9">
        <v>0</v>
      </c>
      <c r="F160" s="9">
        <v>0</v>
      </c>
      <c r="G160" s="9">
        <v>0</v>
      </c>
      <c r="H160" s="9">
        <v>0</v>
      </c>
      <c r="I160" s="9">
        <v>0</v>
      </c>
      <c r="J160" s="9">
        <v>0</v>
      </c>
      <c r="K160" s="9">
        <v>0</v>
      </c>
      <c r="L160" s="9">
        <v>0</v>
      </c>
    </row>
    <row r="161" spans="1:12" x14ac:dyDescent="0.2">
      <c r="A161" s="1" t="s">
        <v>265</v>
      </c>
      <c r="B161" s="9">
        <v>0</v>
      </c>
      <c r="C161" s="9">
        <v>0</v>
      </c>
      <c r="D161" s="9">
        <v>0</v>
      </c>
      <c r="E161" s="9">
        <v>0</v>
      </c>
      <c r="F161" s="9">
        <v>0</v>
      </c>
      <c r="G161" s="9">
        <v>0</v>
      </c>
      <c r="H161" s="9">
        <v>0</v>
      </c>
      <c r="I161" s="9">
        <v>0</v>
      </c>
      <c r="J161" s="9">
        <v>0</v>
      </c>
      <c r="K161" s="9">
        <v>0</v>
      </c>
      <c r="L161" s="9">
        <v>0</v>
      </c>
    </row>
    <row r="162" spans="1:12" x14ac:dyDescent="0.2">
      <c r="A162" s="1" t="s">
        <v>266</v>
      </c>
      <c r="B162" s="9">
        <v>0</v>
      </c>
      <c r="C162" s="9">
        <v>0</v>
      </c>
      <c r="D162" s="9">
        <v>0</v>
      </c>
      <c r="E162" s="9">
        <v>0</v>
      </c>
      <c r="F162" s="9">
        <v>0</v>
      </c>
      <c r="G162" s="9">
        <v>0</v>
      </c>
      <c r="H162" s="9">
        <v>0</v>
      </c>
      <c r="I162" s="9">
        <v>0</v>
      </c>
      <c r="J162" s="9">
        <v>0</v>
      </c>
      <c r="K162" s="9">
        <v>0</v>
      </c>
      <c r="L162" s="9">
        <v>0</v>
      </c>
    </row>
    <row r="163" spans="1:12" x14ac:dyDescent="0.2">
      <c r="A163" s="1" t="s">
        <v>267</v>
      </c>
      <c r="B163" s="9">
        <v>12</v>
      </c>
      <c r="C163" s="9">
        <v>6</v>
      </c>
      <c r="D163" s="9">
        <v>0</v>
      </c>
      <c r="E163" s="9">
        <v>0</v>
      </c>
      <c r="F163" s="9">
        <v>0</v>
      </c>
      <c r="G163" s="9">
        <v>0</v>
      </c>
      <c r="H163" s="9">
        <v>0</v>
      </c>
      <c r="I163" s="9">
        <v>0</v>
      </c>
      <c r="J163" s="9">
        <v>0</v>
      </c>
      <c r="K163" s="9">
        <v>6</v>
      </c>
      <c r="L163" s="9">
        <v>0</v>
      </c>
    </row>
    <row r="164" spans="1:12" x14ac:dyDescent="0.2">
      <c r="A164" s="1" t="s">
        <v>268</v>
      </c>
      <c r="B164" s="9">
        <v>941</v>
      </c>
      <c r="C164" s="9">
        <v>24</v>
      </c>
      <c r="D164" s="9">
        <v>150</v>
      </c>
      <c r="E164" s="9">
        <v>12</v>
      </c>
      <c r="F164" s="9">
        <v>30</v>
      </c>
      <c r="G164" s="9">
        <v>60</v>
      </c>
      <c r="H164" s="9">
        <v>30</v>
      </c>
      <c r="I164" s="9">
        <v>24</v>
      </c>
      <c r="J164" s="9">
        <v>60</v>
      </c>
      <c r="K164" s="9">
        <v>186</v>
      </c>
      <c r="L164" s="9">
        <v>366</v>
      </c>
    </row>
    <row r="165" spans="1:12" x14ac:dyDescent="0.2">
      <c r="A165" s="1" t="s">
        <v>309</v>
      </c>
      <c r="B165" s="9">
        <v>40879</v>
      </c>
      <c r="C165" s="9">
        <v>3844</v>
      </c>
      <c r="D165" s="9">
        <v>7820</v>
      </c>
      <c r="E165" s="9">
        <v>1373</v>
      </c>
      <c r="F165" s="9">
        <v>2501</v>
      </c>
      <c r="G165" s="9">
        <v>1817</v>
      </c>
      <c r="H165" s="9">
        <v>5001</v>
      </c>
      <c r="I165" s="9">
        <v>1145</v>
      </c>
      <c r="J165" s="9">
        <v>2788</v>
      </c>
      <c r="K165" s="9">
        <v>13720</v>
      </c>
      <c r="L165" s="9">
        <v>870</v>
      </c>
    </row>
    <row r="166" spans="1:12" x14ac:dyDescent="0.2">
      <c r="A166" s="23" t="s">
        <v>74</v>
      </c>
      <c r="B166" s="23"/>
      <c r="C166" s="23"/>
      <c r="D166" s="23"/>
      <c r="E166" s="23"/>
      <c r="F166" s="23"/>
      <c r="G166" s="23"/>
      <c r="H166" s="23"/>
      <c r="I166" s="23"/>
      <c r="J166" s="23"/>
      <c r="K166" s="23"/>
      <c r="L166" s="23"/>
    </row>
  </sheetData>
  <mergeCells count="1">
    <mergeCell ref="A166:L166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D5EAC1-9961-4B52-9A40-8354C4E5BDD0}">
  <dimension ref="A1:L97"/>
  <sheetViews>
    <sheetView view="pageBreakPreview" topLeftCell="A26" zoomScaleNormal="150" zoomScaleSheetLayoutView="100" workbookViewId="0">
      <selection activeCell="A14" sqref="A14:L30"/>
    </sheetView>
  </sheetViews>
  <sheetFormatPr defaultRowHeight="10.199999999999999" x14ac:dyDescent="0.2"/>
  <cols>
    <col min="1" max="1" width="16.21875" style="1" customWidth="1"/>
    <col min="2" max="2" width="6.33203125" style="9" customWidth="1"/>
    <col min="3" max="3" width="5.77734375" style="9" customWidth="1"/>
    <col min="4" max="5" width="6.33203125" style="9" customWidth="1"/>
    <col min="6" max="6" width="5.33203125" style="9" customWidth="1"/>
    <col min="7" max="8" width="6.33203125" style="9" customWidth="1"/>
    <col min="9" max="9" width="5.5546875" style="9" customWidth="1"/>
    <col min="10" max="10" width="5.33203125" style="9" customWidth="1"/>
    <col min="11" max="11" width="5.21875" style="9" customWidth="1"/>
    <col min="12" max="12" width="6.33203125" style="9" customWidth="1"/>
    <col min="13" max="16384" width="8.88671875" style="1"/>
  </cols>
  <sheetData>
    <row r="1" spans="1:12" x14ac:dyDescent="0.2">
      <c r="A1" s="1" t="s">
        <v>429</v>
      </c>
    </row>
    <row r="2" spans="1:12" x14ac:dyDescent="0.2">
      <c r="A2" s="2"/>
      <c r="B2" s="3"/>
      <c r="C2" s="4"/>
      <c r="D2" s="4" t="s">
        <v>0</v>
      </c>
      <c r="E2" s="4"/>
      <c r="F2" s="4"/>
      <c r="G2" s="4" t="s">
        <v>1</v>
      </c>
      <c r="H2" s="4" t="s">
        <v>2</v>
      </c>
      <c r="I2" s="4" t="s">
        <v>3</v>
      </c>
      <c r="J2" s="4" t="s">
        <v>4</v>
      </c>
      <c r="K2" s="4" t="s">
        <v>4</v>
      </c>
      <c r="L2" s="5"/>
    </row>
    <row r="3" spans="1:12" s="14" customFormat="1" x14ac:dyDescent="0.2">
      <c r="A3" s="6" t="s">
        <v>430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7" t="s">
        <v>14</v>
      </c>
      <c r="K3" s="7" t="s">
        <v>15</v>
      </c>
      <c r="L3" s="8" t="s">
        <v>16</v>
      </c>
    </row>
    <row r="4" spans="1:12" x14ac:dyDescent="0.2">
      <c r="A4" s="1" t="s">
        <v>17</v>
      </c>
      <c r="B4" s="9">
        <v>16557</v>
      </c>
      <c r="C4" s="9">
        <v>1763</v>
      </c>
      <c r="D4" s="9">
        <v>3232</v>
      </c>
      <c r="E4" s="9">
        <v>438</v>
      </c>
      <c r="F4" s="9">
        <v>773</v>
      </c>
      <c r="G4" s="9">
        <v>672</v>
      </c>
      <c r="H4" s="9">
        <v>1967</v>
      </c>
      <c r="I4" s="9">
        <v>396</v>
      </c>
      <c r="J4" s="9">
        <v>1104</v>
      </c>
      <c r="K4" s="9">
        <v>5799</v>
      </c>
      <c r="L4" s="9">
        <v>413</v>
      </c>
    </row>
    <row r="5" spans="1:12" x14ac:dyDescent="0.2">
      <c r="A5" s="1" t="s">
        <v>431</v>
      </c>
      <c r="B5" s="9">
        <v>168</v>
      </c>
      <c r="C5" s="9">
        <v>24</v>
      </c>
      <c r="D5" s="9">
        <v>30</v>
      </c>
      <c r="E5" s="9">
        <v>0</v>
      </c>
      <c r="F5" s="9">
        <v>0</v>
      </c>
      <c r="G5" s="9">
        <v>6</v>
      </c>
      <c r="H5" s="9">
        <v>18</v>
      </c>
      <c r="I5" s="9">
        <v>6</v>
      </c>
      <c r="J5" s="9">
        <v>6</v>
      </c>
      <c r="K5" s="9">
        <v>78</v>
      </c>
      <c r="L5" s="9">
        <v>0</v>
      </c>
    </row>
    <row r="6" spans="1:12" x14ac:dyDescent="0.2">
      <c r="A6" s="1" t="s">
        <v>432</v>
      </c>
      <c r="B6" s="9">
        <v>12</v>
      </c>
      <c r="C6" s="9">
        <v>6</v>
      </c>
      <c r="D6" s="9">
        <v>0</v>
      </c>
      <c r="E6" s="9">
        <v>0</v>
      </c>
      <c r="F6" s="9">
        <v>0</v>
      </c>
      <c r="G6" s="9">
        <v>0</v>
      </c>
      <c r="H6" s="9">
        <v>0</v>
      </c>
      <c r="I6" s="9">
        <v>6</v>
      </c>
      <c r="J6" s="9">
        <v>0</v>
      </c>
      <c r="K6" s="9">
        <v>0</v>
      </c>
      <c r="L6" s="9">
        <v>0</v>
      </c>
    </row>
    <row r="7" spans="1:12" x14ac:dyDescent="0.2">
      <c r="A7" s="1" t="s">
        <v>433</v>
      </c>
      <c r="B7" s="9">
        <v>582</v>
      </c>
      <c r="C7" s="9">
        <v>66</v>
      </c>
      <c r="D7" s="9">
        <v>84</v>
      </c>
      <c r="E7" s="9">
        <v>36</v>
      </c>
      <c r="F7" s="9">
        <v>6</v>
      </c>
      <c r="G7" s="9">
        <v>12</v>
      </c>
      <c r="H7" s="9">
        <v>42</v>
      </c>
      <c r="I7" s="9">
        <v>6</v>
      </c>
      <c r="J7" s="9">
        <v>18</v>
      </c>
      <c r="K7" s="9">
        <v>252</v>
      </c>
      <c r="L7" s="9">
        <v>60</v>
      </c>
    </row>
    <row r="8" spans="1:12" x14ac:dyDescent="0.2">
      <c r="A8" s="1" t="s">
        <v>434</v>
      </c>
      <c r="B8" s="9">
        <v>1013</v>
      </c>
      <c r="C8" s="9">
        <v>120</v>
      </c>
      <c r="D8" s="9">
        <v>162</v>
      </c>
      <c r="E8" s="9">
        <v>18</v>
      </c>
      <c r="F8" s="9">
        <v>54</v>
      </c>
      <c r="G8" s="9">
        <v>30</v>
      </c>
      <c r="H8" s="9">
        <v>156</v>
      </c>
      <c r="I8" s="9">
        <v>18</v>
      </c>
      <c r="J8" s="9">
        <v>54</v>
      </c>
      <c r="K8" s="9">
        <v>312</v>
      </c>
      <c r="L8" s="9">
        <v>90</v>
      </c>
    </row>
    <row r="9" spans="1:12" x14ac:dyDescent="0.2">
      <c r="A9" s="1" t="s">
        <v>38</v>
      </c>
      <c r="B9" s="9">
        <v>2992</v>
      </c>
      <c r="C9" s="9">
        <v>312</v>
      </c>
      <c r="D9" s="9">
        <v>738</v>
      </c>
      <c r="E9" s="9">
        <v>96</v>
      </c>
      <c r="F9" s="9">
        <v>132</v>
      </c>
      <c r="G9" s="9">
        <v>144</v>
      </c>
      <c r="H9" s="9">
        <v>222</v>
      </c>
      <c r="I9" s="9">
        <v>96</v>
      </c>
      <c r="J9" s="9">
        <v>186</v>
      </c>
      <c r="K9" s="9">
        <v>1061</v>
      </c>
      <c r="L9" s="9">
        <v>6</v>
      </c>
    </row>
    <row r="10" spans="1:12" x14ac:dyDescent="0.2">
      <c r="A10" s="1" t="s">
        <v>435</v>
      </c>
      <c r="B10" s="9">
        <v>252</v>
      </c>
      <c r="C10" s="9">
        <v>18</v>
      </c>
      <c r="D10" s="9">
        <v>42</v>
      </c>
      <c r="E10" s="9">
        <v>0</v>
      </c>
      <c r="F10" s="9">
        <v>6</v>
      </c>
      <c r="G10" s="9">
        <v>0</v>
      </c>
      <c r="H10" s="9">
        <v>18</v>
      </c>
      <c r="I10" s="9">
        <v>0</v>
      </c>
      <c r="J10" s="9">
        <v>24</v>
      </c>
      <c r="K10" s="9">
        <v>144</v>
      </c>
      <c r="L10" s="9">
        <v>0</v>
      </c>
    </row>
    <row r="11" spans="1:12" x14ac:dyDescent="0.2">
      <c r="A11" s="1" t="s">
        <v>436</v>
      </c>
      <c r="B11" s="9">
        <v>1319</v>
      </c>
      <c r="C11" s="9">
        <v>216</v>
      </c>
      <c r="D11" s="9">
        <v>246</v>
      </c>
      <c r="E11" s="9">
        <v>0</v>
      </c>
      <c r="F11" s="9">
        <v>48</v>
      </c>
      <c r="G11" s="9">
        <v>0</v>
      </c>
      <c r="H11" s="9">
        <v>156</v>
      </c>
      <c r="I11" s="9">
        <v>30</v>
      </c>
      <c r="J11" s="9">
        <v>78</v>
      </c>
      <c r="K11" s="9">
        <v>546</v>
      </c>
      <c r="L11" s="9">
        <v>0</v>
      </c>
    </row>
    <row r="12" spans="1:12" x14ac:dyDescent="0.2">
      <c r="A12" s="1" t="s">
        <v>437</v>
      </c>
      <c r="B12" s="9">
        <v>630</v>
      </c>
      <c r="C12" s="9">
        <v>42</v>
      </c>
      <c r="D12" s="9">
        <v>72</v>
      </c>
      <c r="E12" s="9">
        <v>12</v>
      </c>
      <c r="F12" s="9">
        <v>18</v>
      </c>
      <c r="G12" s="9">
        <v>30</v>
      </c>
      <c r="H12" s="9">
        <v>108</v>
      </c>
      <c r="I12" s="9">
        <v>30</v>
      </c>
      <c r="J12" s="9">
        <v>54</v>
      </c>
      <c r="K12" s="9">
        <v>264</v>
      </c>
      <c r="L12" s="9">
        <v>0</v>
      </c>
    </row>
    <row r="13" spans="1:12" x14ac:dyDescent="0.2">
      <c r="A13" s="1" t="s">
        <v>438</v>
      </c>
      <c r="B13" s="9">
        <v>522</v>
      </c>
      <c r="C13" s="9">
        <v>30</v>
      </c>
      <c r="D13" s="9">
        <v>102</v>
      </c>
      <c r="E13" s="9">
        <v>18</v>
      </c>
      <c r="F13" s="9">
        <v>30</v>
      </c>
      <c r="G13" s="9">
        <v>24</v>
      </c>
      <c r="H13" s="9">
        <v>60</v>
      </c>
      <c r="I13" s="9">
        <v>6</v>
      </c>
      <c r="J13" s="9">
        <v>30</v>
      </c>
      <c r="K13" s="9">
        <v>210</v>
      </c>
      <c r="L13" s="9">
        <v>12</v>
      </c>
    </row>
    <row r="14" spans="1:12" x14ac:dyDescent="0.2">
      <c r="A14" s="1" t="s">
        <v>439</v>
      </c>
      <c r="B14" s="9">
        <v>222</v>
      </c>
      <c r="C14" s="9">
        <v>42</v>
      </c>
      <c r="D14" s="9">
        <v>30</v>
      </c>
      <c r="E14" s="9">
        <v>0</v>
      </c>
      <c r="F14" s="9">
        <v>6</v>
      </c>
      <c r="G14" s="9">
        <v>6</v>
      </c>
      <c r="H14" s="9">
        <v>36</v>
      </c>
      <c r="I14" s="9">
        <v>0</v>
      </c>
      <c r="J14" s="9">
        <v>12</v>
      </c>
      <c r="K14" s="9">
        <v>90</v>
      </c>
      <c r="L14" s="9">
        <v>0</v>
      </c>
    </row>
    <row r="15" spans="1:12" x14ac:dyDescent="0.2">
      <c r="A15" s="1" t="s">
        <v>440</v>
      </c>
      <c r="B15" s="9">
        <v>174</v>
      </c>
      <c r="C15" s="9">
        <v>30</v>
      </c>
      <c r="D15" s="9">
        <v>36</v>
      </c>
      <c r="E15" s="9">
        <v>0</v>
      </c>
      <c r="F15" s="9">
        <v>0</v>
      </c>
      <c r="G15" s="9">
        <v>0</v>
      </c>
      <c r="H15" s="9">
        <v>54</v>
      </c>
      <c r="I15" s="9">
        <v>6</v>
      </c>
      <c r="J15" s="9">
        <v>0</v>
      </c>
      <c r="K15" s="9">
        <v>48</v>
      </c>
      <c r="L15" s="9">
        <v>0</v>
      </c>
    </row>
    <row r="16" spans="1:12" x14ac:dyDescent="0.2">
      <c r="A16" s="1" t="s">
        <v>441</v>
      </c>
      <c r="B16" s="9">
        <v>174</v>
      </c>
      <c r="C16" s="9">
        <v>18</v>
      </c>
      <c r="D16" s="9">
        <v>24</v>
      </c>
      <c r="E16" s="9">
        <v>12</v>
      </c>
      <c r="F16" s="9">
        <v>6</v>
      </c>
      <c r="G16" s="9">
        <v>6</v>
      </c>
      <c r="H16" s="9">
        <v>24</v>
      </c>
      <c r="I16" s="9">
        <v>0</v>
      </c>
      <c r="J16" s="9">
        <v>12</v>
      </c>
      <c r="K16" s="9">
        <v>72</v>
      </c>
      <c r="L16" s="9">
        <v>0</v>
      </c>
    </row>
    <row r="17" spans="1:12" x14ac:dyDescent="0.2">
      <c r="A17" s="1" t="s">
        <v>442</v>
      </c>
      <c r="B17" s="9">
        <v>114</v>
      </c>
      <c r="C17" s="9">
        <v>12</v>
      </c>
      <c r="D17" s="9">
        <v>18</v>
      </c>
      <c r="E17" s="9">
        <v>0</v>
      </c>
      <c r="F17" s="9">
        <v>12</v>
      </c>
      <c r="G17" s="9">
        <v>6</v>
      </c>
      <c r="H17" s="9">
        <v>0</v>
      </c>
      <c r="I17" s="9">
        <v>0</v>
      </c>
      <c r="J17" s="9">
        <v>6</v>
      </c>
      <c r="K17" s="9">
        <v>60</v>
      </c>
      <c r="L17" s="9">
        <v>0</v>
      </c>
    </row>
    <row r="18" spans="1:12" x14ac:dyDescent="0.2">
      <c r="A18" s="1" t="s">
        <v>40</v>
      </c>
      <c r="B18" s="9">
        <v>2818</v>
      </c>
      <c r="C18" s="9">
        <v>276</v>
      </c>
      <c r="D18" s="9">
        <v>402</v>
      </c>
      <c r="E18" s="9">
        <v>114</v>
      </c>
      <c r="F18" s="9">
        <v>204</v>
      </c>
      <c r="G18" s="9">
        <v>168</v>
      </c>
      <c r="H18" s="9">
        <v>438</v>
      </c>
      <c r="I18" s="9">
        <v>96</v>
      </c>
      <c r="J18" s="9">
        <v>180</v>
      </c>
      <c r="K18" s="9">
        <v>870</v>
      </c>
      <c r="L18" s="9">
        <v>72</v>
      </c>
    </row>
    <row r="19" spans="1:12" x14ac:dyDescent="0.2">
      <c r="A19" s="1" t="s">
        <v>443</v>
      </c>
      <c r="B19" s="9">
        <v>1151</v>
      </c>
      <c r="C19" s="9">
        <v>162</v>
      </c>
      <c r="D19" s="9">
        <v>276</v>
      </c>
      <c r="E19" s="9">
        <v>12</v>
      </c>
      <c r="F19" s="9">
        <v>66</v>
      </c>
      <c r="G19" s="9">
        <v>42</v>
      </c>
      <c r="H19" s="9">
        <v>96</v>
      </c>
      <c r="I19" s="9">
        <v>24</v>
      </c>
      <c r="J19" s="9">
        <v>102</v>
      </c>
      <c r="K19" s="9">
        <v>360</v>
      </c>
      <c r="L19" s="9">
        <v>12</v>
      </c>
    </row>
    <row r="20" spans="1:12" x14ac:dyDescent="0.2">
      <c r="A20" s="1" t="s">
        <v>444</v>
      </c>
      <c r="B20" s="9">
        <v>180</v>
      </c>
      <c r="C20" s="9">
        <v>36</v>
      </c>
      <c r="D20" s="9">
        <v>12</v>
      </c>
      <c r="E20" s="9">
        <v>0</v>
      </c>
      <c r="F20" s="9">
        <v>6</v>
      </c>
      <c r="G20" s="9">
        <v>18</v>
      </c>
      <c r="H20" s="9">
        <v>24</v>
      </c>
      <c r="I20" s="9">
        <v>6</v>
      </c>
      <c r="J20" s="9">
        <v>12</v>
      </c>
      <c r="K20" s="9">
        <v>54</v>
      </c>
      <c r="L20" s="9">
        <v>12</v>
      </c>
    </row>
    <row r="21" spans="1:12" x14ac:dyDescent="0.2">
      <c r="A21" s="1" t="s">
        <v>445</v>
      </c>
      <c r="B21" s="9">
        <v>606</v>
      </c>
      <c r="C21" s="9">
        <v>72</v>
      </c>
      <c r="D21" s="9">
        <v>72</v>
      </c>
      <c r="E21" s="9">
        <v>12</v>
      </c>
      <c r="F21" s="9">
        <v>6</v>
      </c>
      <c r="G21" s="9">
        <v>6</v>
      </c>
      <c r="H21" s="9">
        <v>60</v>
      </c>
      <c r="I21" s="9">
        <v>12</v>
      </c>
      <c r="J21" s="9">
        <v>48</v>
      </c>
      <c r="K21" s="9">
        <v>318</v>
      </c>
      <c r="L21" s="9">
        <v>0</v>
      </c>
    </row>
    <row r="22" spans="1:12" x14ac:dyDescent="0.2">
      <c r="A22" s="1" t="s">
        <v>446</v>
      </c>
      <c r="B22" s="9">
        <v>648</v>
      </c>
      <c r="C22" s="9">
        <v>48</v>
      </c>
      <c r="D22" s="9">
        <v>120</v>
      </c>
      <c r="E22" s="9">
        <v>6</v>
      </c>
      <c r="F22" s="9">
        <v>12</v>
      </c>
      <c r="G22" s="9">
        <v>0</v>
      </c>
      <c r="H22" s="9">
        <v>90</v>
      </c>
      <c r="I22" s="9">
        <v>18</v>
      </c>
      <c r="J22" s="9">
        <v>66</v>
      </c>
      <c r="K22" s="9">
        <v>270</v>
      </c>
      <c r="L22" s="9">
        <v>18</v>
      </c>
    </row>
    <row r="23" spans="1:12" x14ac:dyDescent="0.2">
      <c r="A23" s="1" t="s">
        <v>447</v>
      </c>
      <c r="B23" s="9">
        <v>2950</v>
      </c>
      <c r="C23" s="9">
        <v>234</v>
      </c>
      <c r="D23" s="9">
        <v>762</v>
      </c>
      <c r="E23" s="9">
        <v>102</v>
      </c>
      <c r="F23" s="9">
        <v>162</v>
      </c>
      <c r="G23" s="9">
        <v>168</v>
      </c>
      <c r="H23" s="9">
        <v>366</v>
      </c>
      <c r="I23" s="9">
        <v>36</v>
      </c>
      <c r="J23" s="9">
        <v>210</v>
      </c>
      <c r="K23" s="9">
        <v>780</v>
      </c>
      <c r="L23" s="9">
        <v>132</v>
      </c>
    </row>
    <row r="24" spans="1:12" x14ac:dyDescent="0.2">
      <c r="A24" s="1" t="s">
        <v>448</v>
      </c>
      <c r="B24" s="9">
        <v>30</v>
      </c>
      <c r="C24" s="9">
        <v>0</v>
      </c>
      <c r="D24" s="9">
        <v>6</v>
      </c>
      <c r="E24" s="9">
        <v>0</v>
      </c>
      <c r="F24" s="9">
        <v>0</v>
      </c>
      <c r="G24" s="9">
        <v>6</v>
      </c>
      <c r="H24" s="9">
        <v>0</v>
      </c>
      <c r="I24" s="9">
        <v>0</v>
      </c>
      <c r="J24" s="9">
        <v>6</v>
      </c>
      <c r="K24" s="9">
        <v>12</v>
      </c>
      <c r="L24" s="9">
        <v>0</v>
      </c>
    </row>
    <row r="25" spans="1:12" x14ac:dyDescent="0.2">
      <c r="A25" s="23" t="s">
        <v>74</v>
      </c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</row>
    <row r="27" spans="1:12" x14ac:dyDescent="0.2">
      <c r="A27" s="1" t="s">
        <v>449</v>
      </c>
    </row>
    <row r="28" spans="1:12" x14ac:dyDescent="0.2">
      <c r="A28" s="2"/>
      <c r="B28" s="3"/>
      <c r="C28" s="4"/>
      <c r="D28" s="4" t="s">
        <v>0</v>
      </c>
      <c r="E28" s="4"/>
      <c r="F28" s="4"/>
      <c r="G28" s="4" t="s">
        <v>1</v>
      </c>
      <c r="H28" s="4" t="s">
        <v>2</v>
      </c>
      <c r="I28" s="4" t="s">
        <v>3</v>
      </c>
      <c r="J28" s="4" t="s">
        <v>4</v>
      </c>
      <c r="K28" s="4" t="s">
        <v>4</v>
      </c>
      <c r="L28" s="5"/>
    </row>
    <row r="29" spans="1:12" x14ac:dyDescent="0.2">
      <c r="A29" s="6" t="s">
        <v>450</v>
      </c>
      <c r="B29" s="7" t="s">
        <v>6</v>
      </c>
      <c r="C29" s="7" t="s">
        <v>7</v>
      </c>
      <c r="D29" s="7" t="s">
        <v>8</v>
      </c>
      <c r="E29" s="7" t="s">
        <v>9</v>
      </c>
      <c r="F29" s="7" t="s">
        <v>10</v>
      </c>
      <c r="G29" s="7" t="s">
        <v>11</v>
      </c>
      <c r="H29" s="7" t="s">
        <v>12</v>
      </c>
      <c r="I29" s="7" t="s">
        <v>13</v>
      </c>
      <c r="J29" s="7" t="s">
        <v>14</v>
      </c>
      <c r="K29" s="7" t="s">
        <v>15</v>
      </c>
      <c r="L29" s="8" t="s">
        <v>16</v>
      </c>
    </row>
    <row r="30" spans="1:12" x14ac:dyDescent="0.2">
      <c r="A30" s="1" t="s">
        <v>271</v>
      </c>
      <c r="B30" s="9">
        <v>16557</v>
      </c>
      <c r="C30" s="9">
        <v>1763</v>
      </c>
      <c r="D30" s="9">
        <v>3232</v>
      </c>
      <c r="E30" s="9">
        <v>438</v>
      </c>
      <c r="F30" s="9">
        <v>773</v>
      </c>
      <c r="G30" s="9">
        <v>672</v>
      </c>
      <c r="H30" s="9">
        <v>1967</v>
      </c>
      <c r="I30" s="9">
        <v>396</v>
      </c>
      <c r="J30" s="9">
        <v>1104</v>
      </c>
      <c r="K30" s="9">
        <v>5799</v>
      </c>
      <c r="L30" s="9">
        <v>413</v>
      </c>
    </row>
    <row r="31" spans="1:12" x14ac:dyDescent="0.2">
      <c r="A31" s="1" t="s">
        <v>442</v>
      </c>
      <c r="B31" s="9">
        <v>1013</v>
      </c>
      <c r="C31" s="9">
        <v>90</v>
      </c>
      <c r="D31" s="9">
        <v>162</v>
      </c>
      <c r="E31" s="9">
        <v>30</v>
      </c>
      <c r="F31" s="9">
        <v>36</v>
      </c>
      <c r="G31" s="9">
        <v>48</v>
      </c>
      <c r="H31" s="9">
        <v>156</v>
      </c>
      <c r="I31" s="9">
        <v>18</v>
      </c>
      <c r="J31" s="9">
        <v>66</v>
      </c>
      <c r="K31" s="9">
        <v>384</v>
      </c>
      <c r="L31" s="9">
        <v>24</v>
      </c>
    </row>
    <row r="32" spans="1:12" x14ac:dyDescent="0.2">
      <c r="A32" s="1" t="s">
        <v>451</v>
      </c>
      <c r="B32" s="9">
        <v>540</v>
      </c>
      <c r="C32" s="9">
        <v>54</v>
      </c>
      <c r="D32" s="9">
        <v>102</v>
      </c>
      <c r="E32" s="9">
        <v>6</v>
      </c>
      <c r="F32" s="9">
        <v>36</v>
      </c>
      <c r="G32" s="9">
        <v>24</v>
      </c>
      <c r="H32" s="9">
        <v>78</v>
      </c>
      <c r="I32" s="9">
        <v>6</v>
      </c>
      <c r="J32" s="9">
        <v>60</v>
      </c>
      <c r="K32" s="9">
        <v>150</v>
      </c>
      <c r="L32" s="9">
        <v>24</v>
      </c>
    </row>
    <row r="33" spans="1:12" x14ac:dyDescent="0.2">
      <c r="A33" s="1" t="s">
        <v>452</v>
      </c>
      <c r="B33" s="9">
        <v>96</v>
      </c>
      <c r="C33" s="9">
        <v>0</v>
      </c>
      <c r="D33" s="9">
        <v>24</v>
      </c>
      <c r="E33" s="9">
        <v>12</v>
      </c>
      <c r="F33" s="9">
        <v>6</v>
      </c>
      <c r="G33" s="9">
        <v>6</v>
      </c>
      <c r="H33" s="9">
        <v>6</v>
      </c>
      <c r="I33" s="9">
        <v>0</v>
      </c>
      <c r="J33" s="9">
        <v>12</v>
      </c>
      <c r="K33" s="9">
        <v>30</v>
      </c>
      <c r="L33" s="9">
        <v>0</v>
      </c>
    </row>
    <row r="34" spans="1:12" x14ac:dyDescent="0.2">
      <c r="A34" s="1" t="s">
        <v>453</v>
      </c>
      <c r="B34" s="9">
        <v>348</v>
      </c>
      <c r="C34" s="9">
        <v>12</v>
      </c>
      <c r="D34" s="9">
        <v>72</v>
      </c>
      <c r="E34" s="9">
        <v>6</v>
      </c>
      <c r="F34" s="9">
        <v>0</v>
      </c>
      <c r="G34" s="9">
        <v>12</v>
      </c>
      <c r="H34" s="9">
        <v>36</v>
      </c>
      <c r="I34" s="9">
        <v>12</v>
      </c>
      <c r="J34" s="9">
        <v>24</v>
      </c>
      <c r="K34" s="9">
        <v>156</v>
      </c>
      <c r="L34" s="9">
        <v>18</v>
      </c>
    </row>
    <row r="35" spans="1:12" x14ac:dyDescent="0.2">
      <c r="A35" s="1" t="s">
        <v>454</v>
      </c>
      <c r="B35" s="9">
        <v>120</v>
      </c>
      <c r="C35" s="9">
        <v>12</v>
      </c>
      <c r="D35" s="9">
        <v>24</v>
      </c>
      <c r="E35" s="9">
        <v>18</v>
      </c>
      <c r="F35" s="9">
        <v>12</v>
      </c>
      <c r="G35" s="9">
        <v>6</v>
      </c>
      <c r="H35" s="9">
        <v>0</v>
      </c>
      <c r="I35" s="9">
        <v>0</v>
      </c>
      <c r="J35" s="9">
        <v>12</v>
      </c>
      <c r="K35" s="9">
        <v>30</v>
      </c>
      <c r="L35" s="9">
        <v>6</v>
      </c>
    </row>
    <row r="36" spans="1:12" x14ac:dyDescent="0.2">
      <c r="A36" s="1" t="s">
        <v>455</v>
      </c>
      <c r="B36" s="9">
        <v>360</v>
      </c>
      <c r="C36" s="9">
        <v>30</v>
      </c>
      <c r="D36" s="9">
        <v>90</v>
      </c>
      <c r="E36" s="9">
        <v>0</v>
      </c>
      <c r="F36" s="9">
        <v>18</v>
      </c>
      <c r="G36" s="9">
        <v>0</v>
      </c>
      <c r="H36" s="9">
        <v>78</v>
      </c>
      <c r="I36" s="9">
        <v>18</v>
      </c>
      <c r="J36" s="9">
        <v>24</v>
      </c>
      <c r="K36" s="9">
        <v>102</v>
      </c>
      <c r="L36" s="9">
        <v>0</v>
      </c>
    </row>
    <row r="37" spans="1:12" x14ac:dyDescent="0.2">
      <c r="A37" s="1" t="s">
        <v>456</v>
      </c>
      <c r="B37" s="9">
        <v>48</v>
      </c>
      <c r="C37" s="9">
        <v>0</v>
      </c>
      <c r="D37" s="9">
        <v>6</v>
      </c>
      <c r="E37" s="9">
        <v>0</v>
      </c>
      <c r="F37" s="9">
        <v>0</v>
      </c>
      <c r="G37" s="9">
        <v>0</v>
      </c>
      <c r="H37" s="9">
        <v>12</v>
      </c>
      <c r="I37" s="9">
        <v>0</v>
      </c>
      <c r="J37" s="9">
        <v>0</v>
      </c>
      <c r="K37" s="9">
        <v>30</v>
      </c>
      <c r="L37" s="9">
        <v>0</v>
      </c>
    </row>
    <row r="38" spans="1:12" x14ac:dyDescent="0.2">
      <c r="A38" s="1" t="s">
        <v>457</v>
      </c>
      <c r="B38" s="9">
        <v>1859</v>
      </c>
      <c r="C38" s="9">
        <v>180</v>
      </c>
      <c r="D38" s="9">
        <v>252</v>
      </c>
      <c r="E38" s="9">
        <v>78</v>
      </c>
      <c r="F38" s="9">
        <v>150</v>
      </c>
      <c r="G38" s="9">
        <v>84</v>
      </c>
      <c r="H38" s="9">
        <v>306</v>
      </c>
      <c r="I38" s="9">
        <v>78</v>
      </c>
      <c r="J38" s="9">
        <v>126</v>
      </c>
      <c r="K38" s="9">
        <v>552</v>
      </c>
      <c r="L38" s="9">
        <v>54</v>
      </c>
    </row>
    <row r="39" spans="1:12" x14ac:dyDescent="0.2">
      <c r="A39" s="1" t="s">
        <v>458</v>
      </c>
      <c r="B39" s="9">
        <v>198</v>
      </c>
      <c r="C39" s="9">
        <v>12</v>
      </c>
      <c r="D39" s="9">
        <v>30</v>
      </c>
      <c r="E39" s="9">
        <v>0</v>
      </c>
      <c r="F39" s="9">
        <v>12</v>
      </c>
      <c r="G39" s="9">
        <v>18</v>
      </c>
      <c r="H39" s="9">
        <v>36</v>
      </c>
      <c r="I39" s="9">
        <v>6</v>
      </c>
      <c r="J39" s="9">
        <v>18</v>
      </c>
      <c r="K39" s="9">
        <v>66</v>
      </c>
      <c r="L39" s="9">
        <v>0</v>
      </c>
    </row>
    <row r="40" spans="1:12" x14ac:dyDescent="0.2">
      <c r="A40" s="1" t="s">
        <v>459</v>
      </c>
      <c r="B40" s="9">
        <v>438</v>
      </c>
      <c r="C40" s="9">
        <v>42</v>
      </c>
      <c r="D40" s="9">
        <v>84</v>
      </c>
      <c r="E40" s="9">
        <v>6</v>
      </c>
      <c r="F40" s="9">
        <v>36</v>
      </c>
      <c r="G40" s="9">
        <v>18</v>
      </c>
      <c r="H40" s="9">
        <v>30</v>
      </c>
      <c r="I40" s="9">
        <v>24</v>
      </c>
      <c r="J40" s="9">
        <v>54</v>
      </c>
      <c r="K40" s="9">
        <v>132</v>
      </c>
      <c r="L40" s="9">
        <v>12</v>
      </c>
    </row>
    <row r="41" spans="1:12" x14ac:dyDescent="0.2">
      <c r="A41" s="1" t="s">
        <v>460</v>
      </c>
      <c r="B41" s="9">
        <v>114</v>
      </c>
      <c r="C41" s="9">
        <v>12</v>
      </c>
      <c r="D41" s="9">
        <v>36</v>
      </c>
      <c r="E41" s="9">
        <v>0</v>
      </c>
      <c r="F41" s="9">
        <v>0</v>
      </c>
      <c r="G41" s="9">
        <v>0</v>
      </c>
      <c r="H41" s="9">
        <v>6</v>
      </c>
      <c r="I41" s="9">
        <v>0</v>
      </c>
      <c r="J41" s="9">
        <v>12</v>
      </c>
      <c r="K41" s="9">
        <v>30</v>
      </c>
      <c r="L41" s="9">
        <v>18</v>
      </c>
    </row>
    <row r="42" spans="1:12" x14ac:dyDescent="0.2">
      <c r="A42" s="1" t="s">
        <v>461</v>
      </c>
      <c r="B42" s="9">
        <v>870</v>
      </c>
      <c r="C42" s="9">
        <v>126</v>
      </c>
      <c r="D42" s="9">
        <v>228</v>
      </c>
      <c r="E42" s="9">
        <v>36</v>
      </c>
      <c r="F42" s="9">
        <v>30</v>
      </c>
      <c r="G42" s="9">
        <v>60</v>
      </c>
      <c r="H42" s="9">
        <v>90</v>
      </c>
      <c r="I42" s="9">
        <v>0</v>
      </c>
      <c r="J42" s="9">
        <v>66</v>
      </c>
      <c r="K42" s="9">
        <v>222</v>
      </c>
      <c r="L42" s="9">
        <v>12</v>
      </c>
    </row>
    <row r="43" spans="1:12" x14ac:dyDescent="0.2">
      <c r="A43" s="1" t="s">
        <v>462</v>
      </c>
      <c r="B43" s="9">
        <v>690</v>
      </c>
      <c r="C43" s="9">
        <v>72</v>
      </c>
      <c r="D43" s="9">
        <v>138</v>
      </c>
      <c r="E43" s="9">
        <v>6</v>
      </c>
      <c r="F43" s="9">
        <v>12</v>
      </c>
      <c r="G43" s="9">
        <v>24</v>
      </c>
      <c r="H43" s="9">
        <v>54</v>
      </c>
      <c r="I43" s="9">
        <v>6</v>
      </c>
      <c r="J43" s="9">
        <v>54</v>
      </c>
      <c r="K43" s="9">
        <v>318</v>
      </c>
      <c r="L43" s="9">
        <v>6</v>
      </c>
    </row>
    <row r="44" spans="1:12" x14ac:dyDescent="0.2">
      <c r="A44" s="1" t="s">
        <v>463</v>
      </c>
      <c r="B44" s="9">
        <v>941</v>
      </c>
      <c r="C44" s="9">
        <v>108</v>
      </c>
      <c r="D44" s="9">
        <v>162</v>
      </c>
      <c r="E44" s="9">
        <v>12</v>
      </c>
      <c r="F44" s="9">
        <v>42</v>
      </c>
      <c r="G44" s="9">
        <v>60</v>
      </c>
      <c r="H44" s="9">
        <v>132</v>
      </c>
      <c r="I44" s="9">
        <v>18</v>
      </c>
      <c r="J44" s="9">
        <v>54</v>
      </c>
      <c r="K44" s="9">
        <v>324</v>
      </c>
      <c r="L44" s="9">
        <v>30</v>
      </c>
    </row>
    <row r="45" spans="1:12" x14ac:dyDescent="0.2">
      <c r="A45" s="1" t="s">
        <v>464</v>
      </c>
      <c r="B45" s="9">
        <v>264</v>
      </c>
      <c r="C45" s="9">
        <v>30</v>
      </c>
      <c r="D45" s="9">
        <v>42</v>
      </c>
      <c r="E45" s="9">
        <v>0</v>
      </c>
      <c r="F45" s="9">
        <v>0</v>
      </c>
      <c r="G45" s="9">
        <v>0</v>
      </c>
      <c r="H45" s="9">
        <v>36</v>
      </c>
      <c r="I45" s="9">
        <v>6</v>
      </c>
      <c r="J45" s="9">
        <v>24</v>
      </c>
      <c r="K45" s="9">
        <v>120</v>
      </c>
      <c r="L45" s="9">
        <v>6</v>
      </c>
    </row>
    <row r="46" spans="1:12" x14ac:dyDescent="0.2">
      <c r="A46" s="1" t="s">
        <v>465</v>
      </c>
      <c r="B46" s="9">
        <v>1121</v>
      </c>
      <c r="C46" s="9">
        <v>114</v>
      </c>
      <c r="D46" s="9">
        <v>222</v>
      </c>
      <c r="E46" s="9">
        <v>18</v>
      </c>
      <c r="F46" s="9">
        <v>24</v>
      </c>
      <c r="G46" s="9">
        <v>24</v>
      </c>
      <c r="H46" s="9">
        <v>162</v>
      </c>
      <c r="I46" s="9">
        <v>24</v>
      </c>
      <c r="J46" s="9">
        <v>54</v>
      </c>
      <c r="K46" s="9">
        <v>474</v>
      </c>
      <c r="L46" s="9">
        <v>6</v>
      </c>
    </row>
    <row r="47" spans="1:12" x14ac:dyDescent="0.2">
      <c r="A47" s="1" t="s">
        <v>466</v>
      </c>
      <c r="B47" s="9">
        <v>2183</v>
      </c>
      <c r="C47" s="9">
        <v>246</v>
      </c>
      <c r="D47" s="9">
        <v>456</v>
      </c>
      <c r="E47" s="9">
        <v>42</v>
      </c>
      <c r="F47" s="9">
        <v>108</v>
      </c>
      <c r="G47" s="9">
        <v>78</v>
      </c>
      <c r="H47" s="9">
        <v>240</v>
      </c>
      <c r="I47" s="9">
        <v>42</v>
      </c>
      <c r="J47" s="9">
        <v>108</v>
      </c>
      <c r="K47" s="9">
        <v>810</v>
      </c>
      <c r="L47" s="9">
        <v>54</v>
      </c>
    </row>
    <row r="48" spans="1:12" x14ac:dyDescent="0.2">
      <c r="A48" s="1" t="s">
        <v>467</v>
      </c>
      <c r="B48" s="9">
        <v>120</v>
      </c>
      <c r="C48" s="9">
        <v>30</v>
      </c>
      <c r="D48" s="9">
        <v>18</v>
      </c>
      <c r="E48" s="9">
        <v>6</v>
      </c>
      <c r="F48" s="9">
        <v>12</v>
      </c>
      <c r="G48" s="9">
        <v>0</v>
      </c>
      <c r="H48" s="9">
        <v>0</v>
      </c>
      <c r="I48" s="9">
        <v>0</v>
      </c>
      <c r="J48" s="9">
        <v>12</v>
      </c>
      <c r="K48" s="9">
        <v>30</v>
      </c>
      <c r="L48" s="9">
        <v>12</v>
      </c>
    </row>
    <row r="49" spans="1:12" x14ac:dyDescent="0.2">
      <c r="A49" s="1" t="s">
        <v>468</v>
      </c>
      <c r="B49" s="9">
        <v>846</v>
      </c>
      <c r="C49" s="9">
        <v>132</v>
      </c>
      <c r="D49" s="9">
        <v>132</v>
      </c>
      <c r="E49" s="9">
        <v>30</v>
      </c>
      <c r="F49" s="9">
        <v>72</v>
      </c>
      <c r="G49" s="9">
        <v>18</v>
      </c>
      <c r="H49" s="9">
        <v>114</v>
      </c>
      <c r="I49" s="9">
        <v>6</v>
      </c>
      <c r="J49" s="9">
        <v>30</v>
      </c>
      <c r="K49" s="9">
        <v>270</v>
      </c>
      <c r="L49" s="9">
        <v>42</v>
      </c>
    </row>
    <row r="50" spans="1:12" x14ac:dyDescent="0.2">
      <c r="A50" s="1" t="s">
        <v>469</v>
      </c>
      <c r="B50" s="9">
        <v>582</v>
      </c>
      <c r="C50" s="9">
        <v>72</v>
      </c>
      <c r="D50" s="9">
        <v>90</v>
      </c>
      <c r="E50" s="9">
        <v>18</v>
      </c>
      <c r="F50" s="9">
        <v>18</v>
      </c>
      <c r="G50" s="9">
        <v>24</v>
      </c>
      <c r="H50" s="9">
        <v>18</v>
      </c>
      <c r="I50" s="9">
        <v>12</v>
      </c>
      <c r="J50" s="9">
        <v>72</v>
      </c>
      <c r="K50" s="9">
        <v>234</v>
      </c>
      <c r="L50" s="9">
        <v>24</v>
      </c>
    </row>
    <row r="51" spans="1:12" x14ac:dyDescent="0.2">
      <c r="A51" s="1" t="s">
        <v>470</v>
      </c>
      <c r="B51" s="9">
        <v>2615</v>
      </c>
      <c r="C51" s="9">
        <v>288</v>
      </c>
      <c r="D51" s="9">
        <v>612</v>
      </c>
      <c r="E51" s="9">
        <v>72</v>
      </c>
      <c r="F51" s="9">
        <v>96</v>
      </c>
      <c r="G51" s="9">
        <v>120</v>
      </c>
      <c r="H51" s="9">
        <v>168</v>
      </c>
      <c r="I51" s="9">
        <v>96</v>
      </c>
      <c r="J51" s="9">
        <v>174</v>
      </c>
      <c r="K51" s="9">
        <v>923</v>
      </c>
      <c r="L51" s="9">
        <v>66</v>
      </c>
    </row>
    <row r="52" spans="1:12" x14ac:dyDescent="0.2">
      <c r="A52" s="1" t="s">
        <v>471</v>
      </c>
      <c r="B52" s="9">
        <v>1175</v>
      </c>
      <c r="C52" s="9">
        <v>102</v>
      </c>
      <c r="D52" s="9">
        <v>252</v>
      </c>
      <c r="E52" s="9">
        <v>42</v>
      </c>
      <c r="F52" s="9">
        <v>48</v>
      </c>
      <c r="G52" s="9">
        <v>48</v>
      </c>
      <c r="H52" s="9">
        <v>210</v>
      </c>
      <c r="I52" s="9">
        <v>24</v>
      </c>
      <c r="J52" s="9">
        <v>48</v>
      </c>
      <c r="K52" s="9">
        <v>402</v>
      </c>
      <c r="L52" s="9">
        <v>0</v>
      </c>
    </row>
    <row r="53" spans="1:12" x14ac:dyDescent="0.2">
      <c r="A53" s="1" t="s">
        <v>448</v>
      </c>
      <c r="B53" s="9">
        <v>18</v>
      </c>
      <c r="C53" s="9">
        <v>0</v>
      </c>
      <c r="D53" s="9">
        <v>0</v>
      </c>
      <c r="E53" s="9">
        <v>0</v>
      </c>
      <c r="F53" s="9">
        <v>6</v>
      </c>
      <c r="G53" s="9">
        <v>0</v>
      </c>
      <c r="H53" s="9">
        <v>0</v>
      </c>
      <c r="I53" s="9">
        <v>0</v>
      </c>
      <c r="J53" s="9">
        <v>0</v>
      </c>
      <c r="K53" s="9">
        <v>12</v>
      </c>
      <c r="L53" s="9">
        <v>0</v>
      </c>
    </row>
    <row r="54" spans="1:12" x14ac:dyDescent="0.2">
      <c r="A54" s="23" t="s">
        <v>74</v>
      </c>
      <c r="B54" s="23"/>
      <c r="C54" s="23"/>
      <c r="D54" s="23"/>
      <c r="E54" s="23"/>
      <c r="F54" s="23"/>
      <c r="G54" s="23"/>
      <c r="H54" s="23"/>
      <c r="I54" s="23"/>
      <c r="J54" s="23"/>
      <c r="K54" s="23"/>
      <c r="L54" s="23"/>
    </row>
    <row r="56" spans="1:12" x14ac:dyDescent="0.2">
      <c r="A56" s="1" t="s">
        <v>472</v>
      </c>
    </row>
    <row r="57" spans="1:12" x14ac:dyDescent="0.2">
      <c r="A57" s="2"/>
      <c r="B57" s="3"/>
      <c r="C57" s="4"/>
      <c r="D57" s="4" t="s">
        <v>0</v>
      </c>
      <c r="E57" s="4"/>
      <c r="F57" s="4"/>
      <c r="G57" s="4" t="s">
        <v>1</v>
      </c>
      <c r="H57" s="4" t="s">
        <v>2</v>
      </c>
      <c r="I57" s="4" t="s">
        <v>3</v>
      </c>
      <c r="J57" s="4" t="s">
        <v>4</v>
      </c>
      <c r="K57" s="4" t="s">
        <v>4</v>
      </c>
      <c r="L57" s="5"/>
    </row>
    <row r="58" spans="1:12" x14ac:dyDescent="0.2">
      <c r="A58" s="6" t="s">
        <v>55</v>
      </c>
      <c r="B58" s="7" t="s">
        <v>6</v>
      </c>
      <c r="C58" s="7" t="s">
        <v>7</v>
      </c>
      <c r="D58" s="7" t="s">
        <v>8</v>
      </c>
      <c r="E58" s="7" t="s">
        <v>9</v>
      </c>
      <c r="F58" s="7" t="s">
        <v>10</v>
      </c>
      <c r="G58" s="7" t="s">
        <v>11</v>
      </c>
      <c r="H58" s="7" t="s">
        <v>12</v>
      </c>
      <c r="I58" s="7" t="s">
        <v>13</v>
      </c>
      <c r="J58" s="7" t="s">
        <v>14</v>
      </c>
      <c r="K58" s="7" t="s">
        <v>15</v>
      </c>
      <c r="L58" s="8" t="s">
        <v>16</v>
      </c>
    </row>
    <row r="59" spans="1:12" x14ac:dyDescent="0.2">
      <c r="A59" s="1" t="s">
        <v>473</v>
      </c>
      <c r="B59" s="9">
        <f>B60-B64</f>
        <v>16557</v>
      </c>
      <c r="C59" s="9">
        <f t="shared" ref="C59:L59" si="0">C60-C64</f>
        <v>1763</v>
      </c>
      <c r="D59" s="9">
        <f t="shared" si="0"/>
        <v>3232</v>
      </c>
      <c r="E59" s="9">
        <f t="shared" si="0"/>
        <v>438</v>
      </c>
      <c r="F59" s="9">
        <f t="shared" si="0"/>
        <v>773</v>
      </c>
      <c r="G59" s="9">
        <f t="shared" si="0"/>
        <v>672</v>
      </c>
      <c r="H59" s="9">
        <f t="shared" si="0"/>
        <v>1967</v>
      </c>
      <c r="I59" s="9">
        <f t="shared" si="0"/>
        <v>396</v>
      </c>
      <c r="J59" s="9">
        <f t="shared" si="0"/>
        <v>1104</v>
      </c>
      <c r="K59" s="9">
        <f t="shared" si="0"/>
        <v>5799</v>
      </c>
      <c r="L59" s="9">
        <f t="shared" si="0"/>
        <v>413</v>
      </c>
    </row>
    <row r="60" spans="1:12" x14ac:dyDescent="0.2">
      <c r="A60" s="1" t="s">
        <v>17</v>
      </c>
      <c r="B60" s="9">
        <v>57436</v>
      </c>
      <c r="C60" s="9">
        <v>5607</v>
      </c>
      <c r="D60" s="9">
        <v>11052</v>
      </c>
      <c r="E60" s="9">
        <v>1811</v>
      </c>
      <c r="F60" s="9">
        <v>3274</v>
      </c>
      <c r="G60" s="9">
        <v>2489</v>
      </c>
      <c r="H60" s="9">
        <v>6968</v>
      </c>
      <c r="I60" s="9">
        <v>1541</v>
      </c>
      <c r="J60" s="9">
        <v>3892</v>
      </c>
      <c r="K60" s="9">
        <v>19519</v>
      </c>
      <c r="L60" s="9">
        <v>1283</v>
      </c>
    </row>
    <row r="61" spans="1:12" x14ac:dyDescent="0.2">
      <c r="A61" s="1" t="s">
        <v>38</v>
      </c>
      <c r="B61" s="9">
        <v>2992</v>
      </c>
      <c r="C61" s="9">
        <v>312</v>
      </c>
      <c r="D61" s="9">
        <v>738</v>
      </c>
      <c r="E61" s="9">
        <v>96</v>
      </c>
      <c r="F61" s="9">
        <v>132</v>
      </c>
      <c r="G61" s="9">
        <v>144</v>
      </c>
      <c r="H61" s="9">
        <v>222</v>
      </c>
      <c r="I61" s="9">
        <v>96</v>
      </c>
      <c r="J61" s="9">
        <v>186</v>
      </c>
      <c r="K61" s="9">
        <v>1061</v>
      </c>
      <c r="L61" s="9">
        <v>6</v>
      </c>
    </row>
    <row r="62" spans="1:12" x14ac:dyDescent="0.2">
      <c r="A62" s="1" t="s">
        <v>39</v>
      </c>
      <c r="B62" s="9">
        <v>2950</v>
      </c>
      <c r="C62" s="9">
        <v>234</v>
      </c>
      <c r="D62" s="9">
        <v>762</v>
      </c>
      <c r="E62" s="9">
        <v>102</v>
      </c>
      <c r="F62" s="9">
        <v>162</v>
      </c>
      <c r="G62" s="9">
        <v>168</v>
      </c>
      <c r="H62" s="9">
        <v>366</v>
      </c>
      <c r="I62" s="9">
        <v>36</v>
      </c>
      <c r="J62" s="9">
        <v>210</v>
      </c>
      <c r="K62" s="9">
        <v>780</v>
      </c>
      <c r="L62" s="9">
        <v>132</v>
      </c>
    </row>
    <row r="63" spans="1:12" x14ac:dyDescent="0.2">
      <c r="A63" s="1" t="s">
        <v>40</v>
      </c>
      <c r="B63" s="9">
        <v>2818</v>
      </c>
      <c r="C63" s="9">
        <v>276</v>
      </c>
      <c r="D63" s="9">
        <v>402</v>
      </c>
      <c r="E63" s="9">
        <v>114</v>
      </c>
      <c r="F63" s="9">
        <v>204</v>
      </c>
      <c r="G63" s="9">
        <v>168</v>
      </c>
      <c r="H63" s="9">
        <v>438</v>
      </c>
      <c r="I63" s="9">
        <v>96</v>
      </c>
      <c r="J63" s="9">
        <v>180</v>
      </c>
      <c r="K63" s="9">
        <v>870</v>
      </c>
      <c r="L63" s="9">
        <v>72</v>
      </c>
    </row>
    <row r="64" spans="1:12" x14ac:dyDescent="0.2">
      <c r="A64" s="1" t="s">
        <v>296</v>
      </c>
      <c r="B64" s="9">
        <v>40879</v>
      </c>
      <c r="C64" s="9">
        <v>3844</v>
      </c>
      <c r="D64" s="9">
        <v>7820</v>
      </c>
      <c r="E64" s="9">
        <v>1373</v>
      </c>
      <c r="F64" s="9">
        <v>2501</v>
      </c>
      <c r="G64" s="9">
        <v>1817</v>
      </c>
      <c r="H64" s="9">
        <v>5001</v>
      </c>
      <c r="I64" s="9">
        <v>1145</v>
      </c>
      <c r="J64" s="9">
        <v>2788</v>
      </c>
      <c r="K64" s="9">
        <v>13720</v>
      </c>
      <c r="L64" s="9">
        <v>870</v>
      </c>
    </row>
    <row r="66" spans="1:12" x14ac:dyDescent="0.2">
      <c r="A66" s="1" t="s">
        <v>38</v>
      </c>
      <c r="B66" s="11">
        <f>B61*100/B$59</f>
        <v>18.07090656519901</v>
      </c>
      <c r="C66" s="11">
        <f t="shared" ref="C66:L66" si="1">C61*100/C$59</f>
        <v>17.697107203630175</v>
      </c>
      <c r="D66" s="11">
        <f t="shared" si="1"/>
        <v>22.834158415841586</v>
      </c>
      <c r="E66" s="11">
        <f t="shared" si="1"/>
        <v>21.917808219178081</v>
      </c>
      <c r="F66" s="11">
        <f t="shared" si="1"/>
        <v>17.076326002587322</v>
      </c>
      <c r="G66" s="11">
        <f t="shared" si="1"/>
        <v>21.428571428571427</v>
      </c>
      <c r="H66" s="11">
        <f t="shared" si="1"/>
        <v>11.28622267412303</v>
      </c>
      <c r="I66" s="11">
        <f t="shared" si="1"/>
        <v>24.242424242424242</v>
      </c>
      <c r="J66" s="11">
        <f t="shared" si="1"/>
        <v>16.847826086956523</v>
      </c>
      <c r="K66" s="11">
        <f t="shared" si="1"/>
        <v>18.296257975513019</v>
      </c>
      <c r="L66" s="11">
        <f t="shared" si="1"/>
        <v>1.4527845036319613</v>
      </c>
    </row>
    <row r="67" spans="1:12" x14ac:dyDescent="0.2">
      <c r="A67" s="1" t="s">
        <v>39</v>
      </c>
      <c r="B67" s="11">
        <f t="shared" ref="B67:L68" si="2">B62*100/B$59</f>
        <v>17.817237422238328</v>
      </c>
      <c r="C67" s="11">
        <f t="shared" si="2"/>
        <v>13.272830402722631</v>
      </c>
      <c r="D67" s="11">
        <f t="shared" si="2"/>
        <v>23.576732673267326</v>
      </c>
      <c r="E67" s="11">
        <f t="shared" si="2"/>
        <v>23.287671232876711</v>
      </c>
      <c r="F67" s="11">
        <f t="shared" si="2"/>
        <v>20.95730918499353</v>
      </c>
      <c r="G67" s="11">
        <f t="shared" si="2"/>
        <v>25</v>
      </c>
      <c r="H67" s="11">
        <f t="shared" si="2"/>
        <v>18.607015760040671</v>
      </c>
      <c r="I67" s="11">
        <f t="shared" si="2"/>
        <v>9.0909090909090917</v>
      </c>
      <c r="J67" s="11">
        <f t="shared" si="2"/>
        <v>19.021739130434781</v>
      </c>
      <c r="K67" s="11">
        <f t="shared" si="2"/>
        <v>13.450594930160372</v>
      </c>
      <c r="L67" s="11">
        <f t="shared" si="2"/>
        <v>31.961259079903147</v>
      </c>
    </row>
    <row r="68" spans="1:12" x14ac:dyDescent="0.2">
      <c r="A68" s="1" t="s">
        <v>40</v>
      </c>
      <c r="B68" s="11">
        <f t="shared" si="2"/>
        <v>17.019991544361901</v>
      </c>
      <c r="C68" s="11">
        <f t="shared" si="2"/>
        <v>15.655133295519002</v>
      </c>
      <c r="D68" s="11">
        <f t="shared" si="2"/>
        <v>12.438118811881187</v>
      </c>
      <c r="E68" s="11">
        <f t="shared" si="2"/>
        <v>26.027397260273972</v>
      </c>
      <c r="F68" s="11">
        <f t="shared" si="2"/>
        <v>26.390685640362225</v>
      </c>
      <c r="G68" s="11">
        <f t="shared" si="2"/>
        <v>25</v>
      </c>
      <c r="H68" s="11">
        <f t="shared" si="2"/>
        <v>22.267412302999492</v>
      </c>
      <c r="I68" s="11">
        <f t="shared" si="2"/>
        <v>24.242424242424242</v>
      </c>
      <c r="J68" s="11">
        <f t="shared" si="2"/>
        <v>16.304347826086957</v>
      </c>
      <c r="K68" s="11">
        <f t="shared" si="2"/>
        <v>15.002586652871186</v>
      </c>
      <c r="L68" s="11">
        <f t="shared" si="2"/>
        <v>17.433414043583536</v>
      </c>
    </row>
    <row r="71" spans="1:12" x14ac:dyDescent="0.2">
      <c r="A71" s="1" t="s">
        <v>474</v>
      </c>
    </row>
    <row r="72" spans="1:12" x14ac:dyDescent="0.2">
      <c r="A72" s="1" t="s">
        <v>17</v>
      </c>
      <c r="B72" s="9">
        <v>57436</v>
      </c>
      <c r="C72" s="9">
        <v>5607</v>
      </c>
      <c r="D72" s="9">
        <v>11052</v>
      </c>
      <c r="E72" s="9">
        <v>1811</v>
      </c>
      <c r="F72" s="9">
        <v>3274</v>
      </c>
      <c r="G72" s="9">
        <v>2489</v>
      </c>
      <c r="H72" s="9">
        <v>6968</v>
      </c>
      <c r="I72" s="9">
        <v>1541</v>
      </c>
      <c r="J72" s="9">
        <v>3892</v>
      </c>
      <c r="K72" s="9">
        <v>19519</v>
      </c>
      <c r="L72" s="9">
        <v>1283</v>
      </c>
    </row>
    <row r="73" spans="1:12" x14ac:dyDescent="0.2">
      <c r="A73" s="1" t="s">
        <v>442</v>
      </c>
      <c r="B73" s="9">
        <v>1013</v>
      </c>
      <c r="C73" s="9">
        <v>90</v>
      </c>
      <c r="D73" s="9">
        <v>162</v>
      </c>
      <c r="E73" s="9">
        <v>30</v>
      </c>
      <c r="F73" s="9">
        <v>36</v>
      </c>
      <c r="G73" s="9">
        <v>48</v>
      </c>
      <c r="H73" s="9">
        <v>156</v>
      </c>
      <c r="I73" s="9">
        <v>18</v>
      </c>
      <c r="J73" s="9">
        <v>66</v>
      </c>
      <c r="K73" s="9">
        <v>384</v>
      </c>
      <c r="L73" s="9">
        <v>24</v>
      </c>
    </row>
    <row r="74" spans="1:12" x14ac:dyDescent="0.2">
      <c r="A74" s="1" t="s">
        <v>451</v>
      </c>
      <c r="B74" s="9">
        <v>540</v>
      </c>
      <c r="C74" s="9">
        <v>54</v>
      </c>
      <c r="D74" s="9">
        <v>102</v>
      </c>
      <c r="E74" s="9">
        <v>6</v>
      </c>
      <c r="F74" s="9">
        <v>36</v>
      </c>
      <c r="G74" s="9">
        <v>24</v>
      </c>
      <c r="H74" s="9">
        <v>78</v>
      </c>
      <c r="I74" s="9">
        <v>6</v>
      </c>
      <c r="J74" s="9">
        <v>60</v>
      </c>
      <c r="K74" s="9">
        <v>150</v>
      </c>
      <c r="L74" s="9">
        <v>24</v>
      </c>
    </row>
    <row r="75" spans="1:12" x14ac:dyDescent="0.2">
      <c r="A75" s="1" t="s">
        <v>452</v>
      </c>
      <c r="B75" s="9">
        <v>96</v>
      </c>
      <c r="C75" s="9">
        <v>0</v>
      </c>
      <c r="D75" s="9">
        <v>24</v>
      </c>
      <c r="E75" s="9">
        <v>12</v>
      </c>
      <c r="F75" s="9">
        <v>6</v>
      </c>
      <c r="G75" s="9">
        <v>6</v>
      </c>
      <c r="H75" s="9">
        <v>6</v>
      </c>
      <c r="I75" s="9">
        <v>0</v>
      </c>
      <c r="J75" s="9">
        <v>12</v>
      </c>
      <c r="K75" s="9">
        <v>30</v>
      </c>
      <c r="L75" s="9">
        <v>0</v>
      </c>
    </row>
    <row r="76" spans="1:12" x14ac:dyDescent="0.2">
      <c r="A76" s="1" t="s">
        <v>453</v>
      </c>
      <c r="B76" s="9">
        <v>348</v>
      </c>
      <c r="C76" s="9">
        <v>12</v>
      </c>
      <c r="D76" s="9">
        <v>72</v>
      </c>
      <c r="E76" s="9">
        <v>6</v>
      </c>
      <c r="F76" s="9">
        <v>0</v>
      </c>
      <c r="G76" s="9">
        <v>12</v>
      </c>
      <c r="H76" s="9">
        <v>36</v>
      </c>
      <c r="I76" s="9">
        <v>12</v>
      </c>
      <c r="J76" s="9">
        <v>24</v>
      </c>
      <c r="K76" s="9">
        <v>156</v>
      </c>
      <c r="L76" s="9">
        <v>18</v>
      </c>
    </row>
    <row r="77" spans="1:12" x14ac:dyDescent="0.2">
      <c r="A77" s="1" t="s">
        <v>454</v>
      </c>
      <c r="B77" s="9">
        <v>120</v>
      </c>
      <c r="C77" s="9">
        <v>12</v>
      </c>
      <c r="D77" s="9">
        <v>24</v>
      </c>
      <c r="E77" s="9">
        <v>18</v>
      </c>
      <c r="F77" s="9">
        <v>12</v>
      </c>
      <c r="G77" s="9">
        <v>6</v>
      </c>
      <c r="H77" s="9">
        <v>0</v>
      </c>
      <c r="I77" s="9">
        <v>0</v>
      </c>
      <c r="J77" s="9">
        <v>12</v>
      </c>
      <c r="K77" s="9">
        <v>30</v>
      </c>
      <c r="L77" s="9">
        <v>6</v>
      </c>
    </row>
    <row r="78" spans="1:12" x14ac:dyDescent="0.2">
      <c r="A78" s="1" t="s">
        <v>455</v>
      </c>
      <c r="B78" s="9">
        <v>360</v>
      </c>
      <c r="C78" s="9">
        <v>30</v>
      </c>
      <c r="D78" s="9">
        <v>90</v>
      </c>
      <c r="E78" s="9">
        <v>0</v>
      </c>
      <c r="F78" s="9">
        <v>18</v>
      </c>
      <c r="G78" s="9">
        <v>0</v>
      </c>
      <c r="H78" s="9">
        <v>78</v>
      </c>
      <c r="I78" s="9">
        <v>18</v>
      </c>
      <c r="J78" s="9">
        <v>24</v>
      </c>
      <c r="K78" s="9">
        <v>102</v>
      </c>
      <c r="L78" s="9">
        <v>0</v>
      </c>
    </row>
    <row r="79" spans="1:12" x14ac:dyDescent="0.2">
      <c r="A79" s="1" t="s">
        <v>456</v>
      </c>
      <c r="B79" s="9">
        <v>48</v>
      </c>
      <c r="C79" s="9">
        <v>0</v>
      </c>
      <c r="D79" s="9">
        <v>6</v>
      </c>
      <c r="E79" s="9">
        <v>0</v>
      </c>
      <c r="F79" s="9">
        <v>0</v>
      </c>
      <c r="G79" s="9">
        <v>0</v>
      </c>
      <c r="H79" s="9">
        <v>12</v>
      </c>
      <c r="I79" s="9">
        <v>0</v>
      </c>
      <c r="J79" s="9">
        <v>0</v>
      </c>
      <c r="K79" s="9">
        <v>30</v>
      </c>
      <c r="L79" s="9">
        <v>0</v>
      </c>
    </row>
    <row r="80" spans="1:12" x14ac:dyDescent="0.2">
      <c r="A80" s="1" t="s">
        <v>457</v>
      </c>
      <c r="B80" s="9">
        <v>1859</v>
      </c>
      <c r="C80" s="9">
        <v>180</v>
      </c>
      <c r="D80" s="9">
        <v>252</v>
      </c>
      <c r="E80" s="9">
        <v>78</v>
      </c>
      <c r="F80" s="9">
        <v>150</v>
      </c>
      <c r="G80" s="9">
        <v>84</v>
      </c>
      <c r="H80" s="9">
        <v>306</v>
      </c>
      <c r="I80" s="9">
        <v>78</v>
      </c>
      <c r="J80" s="9">
        <v>126</v>
      </c>
      <c r="K80" s="9">
        <v>552</v>
      </c>
      <c r="L80" s="9">
        <v>54</v>
      </c>
    </row>
    <row r="81" spans="1:12" x14ac:dyDescent="0.2">
      <c r="A81" s="1" t="s">
        <v>458</v>
      </c>
      <c r="B81" s="9">
        <v>198</v>
      </c>
      <c r="C81" s="9">
        <v>12</v>
      </c>
      <c r="D81" s="9">
        <v>30</v>
      </c>
      <c r="E81" s="9">
        <v>0</v>
      </c>
      <c r="F81" s="9">
        <v>12</v>
      </c>
      <c r="G81" s="9">
        <v>18</v>
      </c>
      <c r="H81" s="9">
        <v>36</v>
      </c>
      <c r="I81" s="9">
        <v>6</v>
      </c>
      <c r="J81" s="9">
        <v>18</v>
      </c>
      <c r="K81" s="9">
        <v>66</v>
      </c>
      <c r="L81" s="9">
        <v>0</v>
      </c>
    </row>
    <row r="82" spans="1:12" x14ac:dyDescent="0.2">
      <c r="A82" s="1" t="s">
        <v>459</v>
      </c>
      <c r="B82" s="9">
        <v>438</v>
      </c>
      <c r="C82" s="9">
        <v>42</v>
      </c>
      <c r="D82" s="9">
        <v>84</v>
      </c>
      <c r="E82" s="9">
        <v>6</v>
      </c>
      <c r="F82" s="9">
        <v>36</v>
      </c>
      <c r="G82" s="9">
        <v>18</v>
      </c>
      <c r="H82" s="9">
        <v>30</v>
      </c>
      <c r="I82" s="9">
        <v>24</v>
      </c>
      <c r="J82" s="9">
        <v>54</v>
      </c>
      <c r="K82" s="9">
        <v>132</v>
      </c>
      <c r="L82" s="9">
        <v>12</v>
      </c>
    </row>
    <row r="83" spans="1:12" x14ac:dyDescent="0.2">
      <c r="A83" s="1" t="s">
        <v>460</v>
      </c>
      <c r="B83" s="9">
        <v>114</v>
      </c>
      <c r="C83" s="9">
        <v>12</v>
      </c>
      <c r="D83" s="9">
        <v>36</v>
      </c>
      <c r="E83" s="9">
        <v>0</v>
      </c>
      <c r="F83" s="9">
        <v>0</v>
      </c>
      <c r="G83" s="9">
        <v>0</v>
      </c>
      <c r="H83" s="9">
        <v>6</v>
      </c>
      <c r="I83" s="9">
        <v>0</v>
      </c>
      <c r="J83" s="9">
        <v>12</v>
      </c>
      <c r="K83" s="9">
        <v>30</v>
      </c>
      <c r="L83" s="9">
        <v>18</v>
      </c>
    </row>
    <row r="84" spans="1:12" x14ac:dyDescent="0.2">
      <c r="A84" s="1" t="s">
        <v>461</v>
      </c>
      <c r="B84" s="9">
        <v>870</v>
      </c>
      <c r="C84" s="9">
        <v>126</v>
      </c>
      <c r="D84" s="9">
        <v>228</v>
      </c>
      <c r="E84" s="9">
        <v>36</v>
      </c>
      <c r="F84" s="9">
        <v>30</v>
      </c>
      <c r="G84" s="9">
        <v>60</v>
      </c>
      <c r="H84" s="9">
        <v>90</v>
      </c>
      <c r="I84" s="9">
        <v>0</v>
      </c>
      <c r="J84" s="9">
        <v>66</v>
      </c>
      <c r="K84" s="9">
        <v>222</v>
      </c>
      <c r="L84" s="9">
        <v>12</v>
      </c>
    </row>
    <row r="85" spans="1:12" x14ac:dyDescent="0.2">
      <c r="A85" s="1" t="s">
        <v>462</v>
      </c>
      <c r="B85" s="9">
        <v>690</v>
      </c>
      <c r="C85" s="9">
        <v>72</v>
      </c>
      <c r="D85" s="9">
        <v>138</v>
      </c>
      <c r="E85" s="9">
        <v>6</v>
      </c>
      <c r="F85" s="9">
        <v>12</v>
      </c>
      <c r="G85" s="9">
        <v>24</v>
      </c>
      <c r="H85" s="9">
        <v>54</v>
      </c>
      <c r="I85" s="9">
        <v>6</v>
      </c>
      <c r="J85" s="9">
        <v>54</v>
      </c>
      <c r="K85" s="9">
        <v>318</v>
      </c>
      <c r="L85" s="9">
        <v>6</v>
      </c>
    </row>
    <row r="86" spans="1:12" x14ac:dyDescent="0.2">
      <c r="A86" s="1" t="s">
        <v>463</v>
      </c>
      <c r="B86" s="9">
        <v>941</v>
      </c>
      <c r="C86" s="9">
        <v>108</v>
      </c>
      <c r="D86" s="9">
        <v>162</v>
      </c>
      <c r="E86" s="9">
        <v>12</v>
      </c>
      <c r="F86" s="9">
        <v>42</v>
      </c>
      <c r="G86" s="9">
        <v>60</v>
      </c>
      <c r="H86" s="9">
        <v>132</v>
      </c>
      <c r="I86" s="9">
        <v>18</v>
      </c>
      <c r="J86" s="9">
        <v>54</v>
      </c>
      <c r="K86" s="9">
        <v>324</v>
      </c>
      <c r="L86" s="9">
        <v>30</v>
      </c>
    </row>
    <row r="87" spans="1:12" x14ac:dyDescent="0.2">
      <c r="A87" s="1" t="s">
        <v>464</v>
      </c>
      <c r="B87" s="9">
        <v>264</v>
      </c>
      <c r="C87" s="9">
        <v>30</v>
      </c>
      <c r="D87" s="9">
        <v>42</v>
      </c>
      <c r="E87" s="9">
        <v>0</v>
      </c>
      <c r="F87" s="9">
        <v>0</v>
      </c>
      <c r="G87" s="9">
        <v>0</v>
      </c>
      <c r="H87" s="9">
        <v>36</v>
      </c>
      <c r="I87" s="9">
        <v>6</v>
      </c>
      <c r="J87" s="9">
        <v>24</v>
      </c>
      <c r="K87" s="9">
        <v>120</v>
      </c>
      <c r="L87" s="9">
        <v>6</v>
      </c>
    </row>
    <row r="88" spans="1:12" x14ac:dyDescent="0.2">
      <c r="A88" s="1" t="s">
        <v>465</v>
      </c>
      <c r="B88" s="9">
        <v>1121</v>
      </c>
      <c r="C88" s="9">
        <v>114</v>
      </c>
      <c r="D88" s="9">
        <v>222</v>
      </c>
      <c r="E88" s="9">
        <v>18</v>
      </c>
      <c r="F88" s="9">
        <v>24</v>
      </c>
      <c r="G88" s="9">
        <v>24</v>
      </c>
      <c r="H88" s="9">
        <v>162</v>
      </c>
      <c r="I88" s="9">
        <v>24</v>
      </c>
      <c r="J88" s="9">
        <v>54</v>
      </c>
      <c r="K88" s="9">
        <v>474</v>
      </c>
      <c r="L88" s="9">
        <v>6</v>
      </c>
    </row>
    <row r="89" spans="1:12" x14ac:dyDescent="0.2">
      <c r="A89" s="1" t="s">
        <v>466</v>
      </c>
      <c r="B89" s="9">
        <v>2183</v>
      </c>
      <c r="C89" s="9">
        <v>246</v>
      </c>
      <c r="D89" s="9">
        <v>456</v>
      </c>
      <c r="E89" s="9">
        <v>42</v>
      </c>
      <c r="F89" s="9">
        <v>108</v>
      </c>
      <c r="G89" s="9">
        <v>78</v>
      </c>
      <c r="H89" s="9">
        <v>240</v>
      </c>
      <c r="I89" s="9">
        <v>42</v>
      </c>
      <c r="J89" s="9">
        <v>108</v>
      </c>
      <c r="K89" s="9">
        <v>810</v>
      </c>
      <c r="L89" s="9">
        <v>54</v>
      </c>
    </row>
    <row r="90" spans="1:12" x14ac:dyDescent="0.2">
      <c r="A90" s="1" t="s">
        <v>467</v>
      </c>
      <c r="B90" s="9">
        <v>120</v>
      </c>
      <c r="C90" s="9">
        <v>30</v>
      </c>
      <c r="D90" s="9">
        <v>18</v>
      </c>
      <c r="E90" s="9">
        <v>6</v>
      </c>
      <c r="F90" s="9">
        <v>12</v>
      </c>
      <c r="G90" s="9">
        <v>0</v>
      </c>
      <c r="H90" s="9">
        <v>0</v>
      </c>
      <c r="I90" s="9">
        <v>0</v>
      </c>
      <c r="J90" s="9">
        <v>12</v>
      </c>
      <c r="K90" s="9">
        <v>30</v>
      </c>
      <c r="L90" s="9">
        <v>12</v>
      </c>
    </row>
    <row r="91" spans="1:12" x14ac:dyDescent="0.2">
      <c r="A91" s="1" t="s">
        <v>468</v>
      </c>
      <c r="B91" s="9">
        <v>846</v>
      </c>
      <c r="C91" s="9">
        <v>132</v>
      </c>
      <c r="D91" s="9">
        <v>132</v>
      </c>
      <c r="E91" s="9">
        <v>30</v>
      </c>
      <c r="F91" s="9">
        <v>72</v>
      </c>
      <c r="G91" s="9">
        <v>18</v>
      </c>
      <c r="H91" s="9">
        <v>114</v>
      </c>
      <c r="I91" s="9">
        <v>6</v>
      </c>
      <c r="J91" s="9">
        <v>30</v>
      </c>
      <c r="K91" s="9">
        <v>270</v>
      </c>
      <c r="L91" s="9">
        <v>42</v>
      </c>
    </row>
    <row r="92" spans="1:12" x14ac:dyDescent="0.2">
      <c r="A92" s="1" t="s">
        <v>469</v>
      </c>
      <c r="B92" s="9">
        <v>582</v>
      </c>
      <c r="C92" s="9">
        <v>72</v>
      </c>
      <c r="D92" s="9">
        <v>90</v>
      </c>
      <c r="E92" s="9">
        <v>18</v>
      </c>
      <c r="F92" s="9">
        <v>18</v>
      </c>
      <c r="G92" s="9">
        <v>24</v>
      </c>
      <c r="H92" s="9">
        <v>18</v>
      </c>
      <c r="I92" s="9">
        <v>12</v>
      </c>
      <c r="J92" s="9">
        <v>72</v>
      </c>
      <c r="K92" s="9">
        <v>234</v>
      </c>
      <c r="L92" s="9">
        <v>24</v>
      </c>
    </row>
    <row r="93" spans="1:12" x14ac:dyDescent="0.2">
      <c r="A93" s="1" t="s">
        <v>470</v>
      </c>
      <c r="B93" s="9">
        <v>2615</v>
      </c>
      <c r="C93" s="9">
        <v>288</v>
      </c>
      <c r="D93" s="9">
        <v>612</v>
      </c>
      <c r="E93" s="9">
        <v>72</v>
      </c>
      <c r="F93" s="9">
        <v>96</v>
      </c>
      <c r="G93" s="9">
        <v>120</v>
      </c>
      <c r="H93" s="9">
        <v>168</v>
      </c>
      <c r="I93" s="9">
        <v>96</v>
      </c>
      <c r="J93" s="9">
        <v>174</v>
      </c>
      <c r="K93" s="9">
        <v>923</v>
      </c>
      <c r="L93" s="9">
        <v>66</v>
      </c>
    </row>
    <row r="94" spans="1:12" x14ac:dyDescent="0.2">
      <c r="A94" s="1" t="s">
        <v>471</v>
      </c>
      <c r="B94" s="9">
        <v>1175</v>
      </c>
      <c r="C94" s="9">
        <v>102</v>
      </c>
      <c r="D94" s="9">
        <v>252</v>
      </c>
      <c r="E94" s="9">
        <v>42</v>
      </c>
      <c r="F94" s="9">
        <v>48</v>
      </c>
      <c r="G94" s="9">
        <v>48</v>
      </c>
      <c r="H94" s="9">
        <v>210</v>
      </c>
      <c r="I94" s="9">
        <v>24</v>
      </c>
      <c r="J94" s="9">
        <v>48</v>
      </c>
      <c r="K94" s="9">
        <v>402</v>
      </c>
      <c r="L94" s="9">
        <v>0</v>
      </c>
    </row>
    <row r="95" spans="1:12" x14ac:dyDescent="0.2">
      <c r="A95" s="1" t="s">
        <v>448</v>
      </c>
      <c r="B95" s="9">
        <v>18</v>
      </c>
      <c r="C95" s="9">
        <v>0</v>
      </c>
      <c r="D95" s="9">
        <v>0</v>
      </c>
      <c r="E95" s="9">
        <v>0</v>
      </c>
      <c r="F95" s="9">
        <v>6</v>
      </c>
      <c r="G95" s="9">
        <v>0</v>
      </c>
      <c r="H95" s="9">
        <v>0</v>
      </c>
      <c r="I95" s="9">
        <v>0</v>
      </c>
      <c r="J95" s="9">
        <v>0</v>
      </c>
      <c r="K95" s="9">
        <v>12</v>
      </c>
      <c r="L95" s="9">
        <v>0</v>
      </c>
    </row>
    <row r="96" spans="1:12" x14ac:dyDescent="0.2">
      <c r="A96" s="1" t="s">
        <v>309</v>
      </c>
      <c r="B96" s="9">
        <v>40879</v>
      </c>
      <c r="C96" s="9">
        <v>3844</v>
      </c>
      <c r="D96" s="9">
        <v>7820</v>
      </c>
      <c r="E96" s="9">
        <v>1373</v>
      </c>
      <c r="F96" s="9">
        <v>2501</v>
      </c>
      <c r="G96" s="9">
        <v>1817</v>
      </c>
      <c r="H96" s="9">
        <v>5001</v>
      </c>
      <c r="I96" s="9">
        <v>1145</v>
      </c>
      <c r="J96" s="9">
        <v>2788</v>
      </c>
      <c r="K96" s="9">
        <v>13720</v>
      </c>
      <c r="L96" s="9">
        <v>870</v>
      </c>
    </row>
    <row r="97" spans="1:12" x14ac:dyDescent="0.2">
      <c r="A97" s="23" t="s">
        <v>74</v>
      </c>
      <c r="B97" s="23"/>
      <c r="C97" s="23"/>
      <c r="D97" s="23"/>
      <c r="E97" s="23"/>
      <c r="F97" s="23"/>
      <c r="G97" s="23"/>
      <c r="H97" s="23"/>
      <c r="I97" s="23"/>
      <c r="J97" s="23"/>
      <c r="K97" s="23"/>
      <c r="L97" s="23"/>
    </row>
  </sheetData>
  <mergeCells count="3">
    <mergeCell ref="A25:L25"/>
    <mergeCell ref="A54:L54"/>
    <mergeCell ref="A97:L97"/>
  </mergeCells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B709E5-BA43-4E47-9254-2C486935EF45}">
  <dimension ref="A1:L30"/>
  <sheetViews>
    <sheetView view="pageBreakPreview" topLeftCell="A7" zoomScaleNormal="150" zoomScaleSheetLayoutView="100" workbookViewId="0">
      <selection activeCell="A14" sqref="A14:L30"/>
    </sheetView>
  </sheetViews>
  <sheetFormatPr defaultRowHeight="10.199999999999999" x14ac:dyDescent="0.2"/>
  <cols>
    <col min="1" max="1" width="26.6640625" style="1" customWidth="1"/>
    <col min="2" max="12" width="5.6640625" style="9" customWidth="1"/>
    <col min="13" max="16384" width="8.88671875" style="1"/>
  </cols>
  <sheetData>
    <row r="1" spans="1:12" x14ac:dyDescent="0.2">
      <c r="A1" s="1" t="s">
        <v>475</v>
      </c>
    </row>
    <row r="2" spans="1:12" x14ac:dyDescent="0.2">
      <c r="A2" s="2"/>
      <c r="B2" s="3"/>
      <c r="C2" s="4"/>
      <c r="D2" s="4" t="s">
        <v>0</v>
      </c>
      <c r="E2" s="4"/>
      <c r="F2" s="4"/>
      <c r="G2" s="4" t="s">
        <v>1</v>
      </c>
      <c r="H2" s="4" t="s">
        <v>2</v>
      </c>
      <c r="I2" s="4" t="s">
        <v>3</v>
      </c>
      <c r="J2" s="4" t="s">
        <v>4</v>
      </c>
      <c r="K2" s="4" t="s">
        <v>4</v>
      </c>
      <c r="L2" s="5"/>
    </row>
    <row r="3" spans="1:12" s="14" customFormat="1" x14ac:dyDescent="0.2">
      <c r="A3" s="6" t="s">
        <v>476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7" t="s">
        <v>14</v>
      </c>
      <c r="K3" s="7" t="s">
        <v>15</v>
      </c>
      <c r="L3" s="8" t="s">
        <v>16</v>
      </c>
    </row>
    <row r="4" spans="1:12" x14ac:dyDescent="0.2">
      <c r="A4" s="1" t="s">
        <v>271</v>
      </c>
      <c r="B4" s="9">
        <v>16557</v>
      </c>
      <c r="C4" s="9">
        <v>1763</v>
      </c>
      <c r="D4" s="9">
        <v>3232</v>
      </c>
      <c r="E4" s="9">
        <v>438</v>
      </c>
      <c r="F4" s="9">
        <v>773</v>
      </c>
      <c r="G4" s="9">
        <v>672</v>
      </c>
      <c r="H4" s="9">
        <v>1967</v>
      </c>
      <c r="I4" s="9">
        <v>396</v>
      </c>
      <c r="J4" s="9">
        <v>1104</v>
      </c>
      <c r="K4" s="9">
        <v>5799</v>
      </c>
      <c r="L4" s="9">
        <v>413</v>
      </c>
    </row>
    <row r="5" spans="1:12" x14ac:dyDescent="0.2">
      <c r="A5" s="1" t="s">
        <v>477</v>
      </c>
      <c r="B5" s="9">
        <v>8335</v>
      </c>
      <c r="C5" s="9">
        <v>995</v>
      </c>
      <c r="D5" s="9">
        <v>1631</v>
      </c>
      <c r="E5" s="9">
        <v>156</v>
      </c>
      <c r="F5" s="9">
        <v>348</v>
      </c>
      <c r="G5" s="9">
        <v>240</v>
      </c>
      <c r="H5" s="9">
        <v>810</v>
      </c>
      <c r="I5" s="9">
        <v>204</v>
      </c>
      <c r="J5" s="9">
        <v>456</v>
      </c>
      <c r="K5" s="9">
        <v>3484</v>
      </c>
      <c r="L5" s="9">
        <v>12</v>
      </c>
    </row>
    <row r="6" spans="1:12" x14ac:dyDescent="0.2">
      <c r="A6" s="1" t="s">
        <v>478</v>
      </c>
      <c r="B6" s="11">
        <v>50.341245394697104</v>
      </c>
      <c r="C6" s="11">
        <v>56.437889960294953</v>
      </c>
      <c r="D6" s="11">
        <v>50.464108910891092</v>
      </c>
      <c r="E6" s="11">
        <v>35.61643835616438</v>
      </c>
      <c r="F6" s="11">
        <v>45.019404915912034</v>
      </c>
      <c r="G6" s="11">
        <v>35.714285714285715</v>
      </c>
      <c r="H6" s="11">
        <v>41.179461108286731</v>
      </c>
      <c r="I6" s="11">
        <v>51.515151515151516</v>
      </c>
      <c r="J6" s="11">
        <v>41.304347826086953</v>
      </c>
      <c r="K6" s="11">
        <v>60.079324021382995</v>
      </c>
      <c r="L6" s="11">
        <v>2.9055690072639226</v>
      </c>
    </row>
    <row r="7" spans="1:12" x14ac:dyDescent="0.2">
      <c r="A7" s="1" t="s">
        <v>479</v>
      </c>
      <c r="B7" s="9">
        <v>7460</v>
      </c>
      <c r="C7" s="9">
        <v>708</v>
      </c>
      <c r="D7" s="9">
        <v>1433</v>
      </c>
      <c r="E7" s="9">
        <v>246</v>
      </c>
      <c r="F7" s="9">
        <v>384</v>
      </c>
      <c r="G7" s="9">
        <v>378</v>
      </c>
      <c r="H7" s="9">
        <v>1067</v>
      </c>
      <c r="I7" s="9">
        <v>174</v>
      </c>
      <c r="J7" s="9">
        <v>570</v>
      </c>
      <c r="K7" s="9">
        <v>2111</v>
      </c>
      <c r="L7" s="9">
        <v>390</v>
      </c>
    </row>
    <row r="8" spans="1:12" x14ac:dyDescent="0.2">
      <c r="A8" s="1" t="s">
        <v>478</v>
      </c>
      <c r="B8" s="11">
        <v>45.056471583016247</v>
      </c>
      <c r="C8" s="11">
        <v>40.158820192853092</v>
      </c>
      <c r="D8" s="11">
        <v>44.337871287128714</v>
      </c>
      <c r="E8" s="11">
        <v>56.164383561643838</v>
      </c>
      <c r="F8" s="11">
        <v>49.676584734799484</v>
      </c>
      <c r="G8" s="11">
        <v>56.25</v>
      </c>
      <c r="H8" s="11">
        <v>54.245043213014746</v>
      </c>
      <c r="I8" s="11">
        <v>43.939393939393938</v>
      </c>
      <c r="J8" s="11">
        <v>51.630434782608695</v>
      </c>
      <c r="K8" s="11">
        <v>36.402828073805829</v>
      </c>
      <c r="L8" s="11">
        <v>94.430992736077485</v>
      </c>
    </row>
    <row r="9" spans="1:12" x14ac:dyDescent="0.2">
      <c r="A9" s="1" t="s">
        <v>480</v>
      </c>
      <c r="B9" s="9">
        <v>312</v>
      </c>
      <c r="C9" s="9">
        <v>0</v>
      </c>
      <c r="D9" s="9">
        <v>84</v>
      </c>
      <c r="E9" s="9">
        <v>18</v>
      </c>
      <c r="F9" s="9">
        <v>24</v>
      </c>
      <c r="G9" s="9">
        <v>24</v>
      </c>
      <c r="H9" s="9">
        <v>0</v>
      </c>
      <c r="I9" s="9">
        <v>6</v>
      </c>
      <c r="J9" s="9">
        <v>42</v>
      </c>
      <c r="K9" s="9">
        <v>102</v>
      </c>
      <c r="L9" s="9">
        <v>12</v>
      </c>
    </row>
    <row r="10" spans="1:12" x14ac:dyDescent="0.2">
      <c r="A10" s="1" t="s">
        <v>481</v>
      </c>
      <c r="B10" s="9">
        <v>432</v>
      </c>
      <c r="C10" s="9">
        <v>48</v>
      </c>
      <c r="D10" s="9">
        <v>84</v>
      </c>
      <c r="E10" s="9">
        <v>18</v>
      </c>
      <c r="F10" s="9">
        <v>12</v>
      </c>
      <c r="G10" s="9">
        <v>30</v>
      </c>
      <c r="H10" s="9">
        <v>90</v>
      </c>
      <c r="I10" s="9">
        <v>12</v>
      </c>
      <c r="J10" s="9">
        <v>36</v>
      </c>
      <c r="K10" s="9">
        <v>102</v>
      </c>
      <c r="L10" s="9">
        <v>0</v>
      </c>
    </row>
    <row r="11" spans="1:12" x14ac:dyDescent="0.2">
      <c r="A11" s="1" t="s">
        <v>482</v>
      </c>
      <c r="B11" s="9">
        <v>18</v>
      </c>
      <c r="C11" s="9">
        <v>12</v>
      </c>
      <c r="D11" s="9">
        <v>0</v>
      </c>
      <c r="E11" s="9">
        <v>0</v>
      </c>
      <c r="F11" s="9">
        <v>6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</row>
    <row r="12" spans="1:12" x14ac:dyDescent="0.2">
      <c r="A12" s="23" t="s">
        <v>74</v>
      </c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</row>
    <row r="13" spans="1:12" x14ac:dyDescent="0.2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</row>
    <row r="14" spans="1:12" x14ac:dyDescent="0.2">
      <c r="A14" s="1" t="s">
        <v>483</v>
      </c>
    </row>
    <row r="15" spans="1:12" x14ac:dyDescent="0.2">
      <c r="A15" s="2"/>
      <c r="B15" s="3"/>
      <c r="C15" s="4"/>
      <c r="D15" s="4" t="s">
        <v>0</v>
      </c>
      <c r="E15" s="4"/>
      <c r="F15" s="4"/>
      <c r="G15" s="4" t="s">
        <v>1</v>
      </c>
      <c r="H15" s="4" t="s">
        <v>2</v>
      </c>
      <c r="I15" s="4" t="s">
        <v>3</v>
      </c>
      <c r="J15" s="4" t="s">
        <v>4</v>
      </c>
      <c r="K15" s="4" t="s">
        <v>4</v>
      </c>
      <c r="L15" s="5"/>
    </row>
    <row r="16" spans="1:12" s="14" customFormat="1" x14ac:dyDescent="0.2">
      <c r="A16" s="6" t="s">
        <v>484</v>
      </c>
      <c r="B16" s="7" t="s">
        <v>6</v>
      </c>
      <c r="C16" s="7" t="s">
        <v>7</v>
      </c>
      <c r="D16" s="7" t="s">
        <v>8</v>
      </c>
      <c r="E16" s="7" t="s">
        <v>9</v>
      </c>
      <c r="F16" s="7" t="s">
        <v>10</v>
      </c>
      <c r="G16" s="7" t="s">
        <v>11</v>
      </c>
      <c r="H16" s="7" t="s">
        <v>12</v>
      </c>
      <c r="I16" s="7" t="s">
        <v>13</v>
      </c>
      <c r="J16" s="7" t="s">
        <v>14</v>
      </c>
      <c r="K16" s="7" t="s">
        <v>15</v>
      </c>
      <c r="L16" s="8" t="s">
        <v>16</v>
      </c>
    </row>
    <row r="17" spans="1:12" x14ac:dyDescent="0.2">
      <c r="A17" s="1" t="s">
        <v>271</v>
      </c>
      <c r="B17" s="9">
        <v>40046</v>
      </c>
      <c r="C17" s="9">
        <v>3964</v>
      </c>
      <c r="D17" s="9">
        <v>7808</v>
      </c>
      <c r="E17" s="9">
        <v>1223</v>
      </c>
      <c r="F17" s="9">
        <v>2261</v>
      </c>
      <c r="G17" s="9">
        <v>1715</v>
      </c>
      <c r="H17" s="9">
        <v>4851</v>
      </c>
      <c r="I17" s="9">
        <v>1109</v>
      </c>
      <c r="J17" s="9">
        <v>2765</v>
      </c>
      <c r="K17" s="9">
        <v>13498</v>
      </c>
      <c r="L17" s="9">
        <v>851</v>
      </c>
    </row>
    <row r="18" spans="1:12" x14ac:dyDescent="0.2">
      <c r="A18" s="1" t="s">
        <v>485</v>
      </c>
      <c r="B18" s="9">
        <v>24257</v>
      </c>
      <c r="C18" s="9">
        <v>2273</v>
      </c>
      <c r="D18" s="9">
        <v>4504</v>
      </c>
      <c r="E18" s="9">
        <v>929</v>
      </c>
      <c r="F18" s="9">
        <v>1631</v>
      </c>
      <c r="G18" s="9">
        <v>1241</v>
      </c>
      <c r="H18" s="9">
        <v>2860</v>
      </c>
      <c r="I18" s="9">
        <v>744</v>
      </c>
      <c r="J18" s="9">
        <v>1679</v>
      </c>
      <c r="K18" s="9">
        <v>7976</v>
      </c>
      <c r="L18" s="9">
        <v>420</v>
      </c>
    </row>
    <row r="19" spans="1:12" x14ac:dyDescent="0.2">
      <c r="A19" s="1" t="s">
        <v>486</v>
      </c>
      <c r="B19" s="9">
        <v>15789</v>
      </c>
      <c r="C19" s="9">
        <v>1691</v>
      </c>
      <c r="D19" s="9">
        <v>3304</v>
      </c>
      <c r="E19" s="9">
        <v>294</v>
      </c>
      <c r="F19" s="9">
        <v>630</v>
      </c>
      <c r="G19" s="9">
        <v>474</v>
      </c>
      <c r="H19" s="9">
        <v>1991</v>
      </c>
      <c r="I19" s="9">
        <v>366</v>
      </c>
      <c r="J19" s="9">
        <v>1085</v>
      </c>
      <c r="K19" s="9">
        <v>5523</v>
      </c>
      <c r="L19" s="9">
        <v>432</v>
      </c>
    </row>
    <row r="20" spans="1:12" x14ac:dyDescent="0.2">
      <c r="A20" s="1" t="s">
        <v>487</v>
      </c>
      <c r="B20" s="9">
        <v>258</v>
      </c>
      <c r="C20" s="9">
        <v>0</v>
      </c>
      <c r="D20" s="9">
        <v>42</v>
      </c>
      <c r="E20" s="9">
        <v>6</v>
      </c>
      <c r="F20" s="9">
        <v>6</v>
      </c>
      <c r="G20" s="9">
        <v>12</v>
      </c>
      <c r="H20" s="9">
        <v>24</v>
      </c>
      <c r="I20" s="9">
        <v>6</v>
      </c>
      <c r="J20" s="9">
        <v>84</v>
      </c>
      <c r="K20" s="9">
        <v>78</v>
      </c>
      <c r="L20" s="9">
        <v>0</v>
      </c>
    </row>
    <row r="21" spans="1:12" x14ac:dyDescent="0.2">
      <c r="A21" s="1" t="s">
        <v>488</v>
      </c>
      <c r="B21" s="9">
        <v>426</v>
      </c>
      <c r="C21" s="9">
        <v>30</v>
      </c>
      <c r="D21" s="9">
        <v>102</v>
      </c>
      <c r="E21" s="9">
        <v>6</v>
      </c>
      <c r="F21" s="9">
        <v>48</v>
      </c>
      <c r="G21" s="9">
        <v>6</v>
      </c>
      <c r="H21" s="9">
        <v>24</v>
      </c>
      <c r="I21" s="9">
        <v>6</v>
      </c>
      <c r="J21" s="9">
        <v>60</v>
      </c>
      <c r="K21" s="9">
        <v>138</v>
      </c>
      <c r="L21" s="9">
        <v>6</v>
      </c>
    </row>
    <row r="22" spans="1:12" x14ac:dyDescent="0.2">
      <c r="A22" s="1" t="s">
        <v>489</v>
      </c>
      <c r="B22" s="9">
        <v>654</v>
      </c>
      <c r="C22" s="9">
        <v>60</v>
      </c>
      <c r="D22" s="9">
        <v>72</v>
      </c>
      <c r="E22" s="9">
        <v>0</v>
      </c>
      <c r="F22" s="9">
        <v>24</v>
      </c>
      <c r="G22" s="9">
        <v>18</v>
      </c>
      <c r="H22" s="9">
        <v>72</v>
      </c>
      <c r="I22" s="9">
        <v>30</v>
      </c>
      <c r="J22" s="9">
        <v>72</v>
      </c>
      <c r="K22" s="9">
        <v>300</v>
      </c>
      <c r="L22" s="9">
        <v>6</v>
      </c>
    </row>
    <row r="23" spans="1:12" x14ac:dyDescent="0.2">
      <c r="A23" s="1" t="s">
        <v>490</v>
      </c>
      <c r="B23" s="9">
        <v>1577</v>
      </c>
      <c r="C23" s="9">
        <v>66</v>
      </c>
      <c r="D23" s="9">
        <v>270</v>
      </c>
      <c r="E23" s="9">
        <v>12</v>
      </c>
      <c r="F23" s="9">
        <v>36</v>
      </c>
      <c r="G23" s="9">
        <v>30</v>
      </c>
      <c r="H23" s="9">
        <v>330</v>
      </c>
      <c r="I23" s="9">
        <v>54</v>
      </c>
      <c r="J23" s="9">
        <v>270</v>
      </c>
      <c r="K23" s="9">
        <v>504</v>
      </c>
      <c r="L23" s="9">
        <v>6</v>
      </c>
    </row>
    <row r="24" spans="1:12" x14ac:dyDescent="0.2">
      <c r="A24" s="1" t="s">
        <v>491</v>
      </c>
      <c r="B24" s="9">
        <v>12875</v>
      </c>
      <c r="C24" s="9">
        <v>1535</v>
      </c>
      <c r="D24" s="9">
        <v>2818</v>
      </c>
      <c r="E24" s="9">
        <v>270</v>
      </c>
      <c r="F24" s="9">
        <v>516</v>
      </c>
      <c r="G24" s="9">
        <v>408</v>
      </c>
      <c r="H24" s="9">
        <v>1541</v>
      </c>
      <c r="I24" s="9">
        <v>270</v>
      </c>
      <c r="J24" s="9">
        <v>600</v>
      </c>
      <c r="K24" s="9">
        <v>4504</v>
      </c>
      <c r="L24" s="9">
        <v>414</v>
      </c>
    </row>
    <row r="25" spans="1:12" x14ac:dyDescent="0.2">
      <c r="A25" s="1" t="s">
        <v>492</v>
      </c>
    </row>
    <row r="26" spans="1:12" x14ac:dyDescent="0.2">
      <c r="A26" s="1" t="s">
        <v>493</v>
      </c>
      <c r="B26" s="9">
        <v>192</v>
      </c>
      <c r="C26" s="9">
        <v>24</v>
      </c>
      <c r="D26" s="9">
        <v>36</v>
      </c>
      <c r="E26" s="9">
        <v>0</v>
      </c>
      <c r="F26" s="9">
        <v>6</v>
      </c>
      <c r="G26" s="9">
        <v>30</v>
      </c>
      <c r="H26" s="9">
        <v>36</v>
      </c>
      <c r="I26" s="9">
        <v>18</v>
      </c>
      <c r="J26" s="9">
        <v>24</v>
      </c>
      <c r="K26" s="9">
        <v>18</v>
      </c>
      <c r="L26" s="9">
        <v>0</v>
      </c>
    </row>
    <row r="27" spans="1:12" x14ac:dyDescent="0.2">
      <c r="A27" s="1" t="s">
        <v>494</v>
      </c>
      <c r="B27" s="9">
        <v>696</v>
      </c>
      <c r="C27" s="9">
        <v>60</v>
      </c>
      <c r="D27" s="9">
        <v>144</v>
      </c>
      <c r="E27" s="9">
        <v>6</v>
      </c>
      <c r="F27" s="9">
        <v>48</v>
      </c>
      <c r="G27" s="9">
        <v>24</v>
      </c>
      <c r="H27" s="9">
        <v>96</v>
      </c>
      <c r="I27" s="9">
        <v>6</v>
      </c>
      <c r="J27" s="9">
        <v>60</v>
      </c>
      <c r="K27" s="9">
        <v>228</v>
      </c>
      <c r="L27" s="9">
        <v>24</v>
      </c>
    </row>
    <row r="28" spans="1:12" x14ac:dyDescent="0.2">
      <c r="A28" s="1" t="s">
        <v>495</v>
      </c>
      <c r="B28" s="9">
        <v>14086</v>
      </c>
      <c r="C28" s="9">
        <v>1535</v>
      </c>
      <c r="D28" s="9">
        <v>3004</v>
      </c>
      <c r="E28" s="9">
        <v>276</v>
      </c>
      <c r="F28" s="9">
        <v>510</v>
      </c>
      <c r="G28" s="9">
        <v>408</v>
      </c>
      <c r="H28" s="9">
        <v>1757</v>
      </c>
      <c r="I28" s="9">
        <v>306</v>
      </c>
      <c r="J28" s="9">
        <v>911</v>
      </c>
      <c r="K28" s="9">
        <v>4971</v>
      </c>
      <c r="L28" s="9">
        <v>408</v>
      </c>
    </row>
    <row r="29" spans="1:12" x14ac:dyDescent="0.2">
      <c r="A29" s="1" t="s">
        <v>496</v>
      </c>
      <c r="B29" s="9">
        <v>816</v>
      </c>
      <c r="C29" s="9">
        <v>72</v>
      </c>
      <c r="D29" s="9">
        <v>120</v>
      </c>
      <c r="E29" s="9">
        <v>12</v>
      </c>
      <c r="F29" s="9">
        <v>66</v>
      </c>
      <c r="G29" s="9">
        <v>12</v>
      </c>
      <c r="H29" s="9">
        <v>102</v>
      </c>
      <c r="I29" s="9">
        <v>36</v>
      </c>
      <c r="J29" s="9">
        <v>90</v>
      </c>
      <c r="K29" s="9">
        <v>306</v>
      </c>
      <c r="L29" s="9">
        <v>0</v>
      </c>
    </row>
    <row r="30" spans="1:12" x14ac:dyDescent="0.2">
      <c r="A30" s="23" t="s">
        <v>74</v>
      </c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</row>
  </sheetData>
  <mergeCells count="2">
    <mergeCell ref="A12:L12"/>
    <mergeCell ref="A30:L30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403F21-D78C-44D6-BA2C-5AC9B5E41479}">
  <dimension ref="A1:L35"/>
  <sheetViews>
    <sheetView workbookViewId="0">
      <selection activeCell="A2" sqref="A2"/>
    </sheetView>
  </sheetViews>
  <sheetFormatPr defaultRowHeight="10.199999999999999" x14ac:dyDescent="0.2"/>
  <cols>
    <col min="1" max="1" width="18.77734375" style="1" customWidth="1"/>
    <col min="2" max="12" width="5.109375" style="1" customWidth="1"/>
    <col min="13" max="16384" width="8.88671875" style="1"/>
  </cols>
  <sheetData>
    <row r="1" spans="1:12" x14ac:dyDescent="0.2">
      <c r="A1" s="1" t="s">
        <v>500</v>
      </c>
    </row>
    <row r="2" spans="1:12" x14ac:dyDescent="0.2">
      <c r="A2" s="2"/>
      <c r="B2" s="3"/>
      <c r="C2" s="4"/>
      <c r="D2" s="4" t="s">
        <v>0</v>
      </c>
      <c r="E2" s="4"/>
      <c r="F2" s="4"/>
      <c r="G2" s="4" t="s">
        <v>1</v>
      </c>
      <c r="H2" s="4" t="s">
        <v>2</v>
      </c>
      <c r="I2" s="4" t="s">
        <v>3</v>
      </c>
      <c r="J2" s="4" t="s">
        <v>4</v>
      </c>
      <c r="K2" s="4" t="s">
        <v>4</v>
      </c>
      <c r="L2" s="5"/>
    </row>
    <row r="3" spans="1:12" x14ac:dyDescent="0.2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7" t="s">
        <v>14</v>
      </c>
      <c r="K3" s="7" t="s">
        <v>15</v>
      </c>
      <c r="L3" s="8" t="s">
        <v>16</v>
      </c>
    </row>
    <row r="4" spans="1:12" x14ac:dyDescent="0.2">
      <c r="A4" s="1" t="s">
        <v>17</v>
      </c>
      <c r="B4" s="9">
        <v>57436</v>
      </c>
      <c r="C4" s="9">
        <v>5607</v>
      </c>
      <c r="D4" s="9">
        <v>11052</v>
      </c>
      <c r="E4" s="9">
        <v>1811</v>
      </c>
      <c r="F4" s="9">
        <v>3274</v>
      </c>
      <c r="G4" s="9">
        <v>2489</v>
      </c>
      <c r="H4" s="9">
        <v>6968</v>
      </c>
      <c r="I4" s="9">
        <v>1541</v>
      </c>
      <c r="J4" s="9">
        <v>3892</v>
      </c>
      <c r="K4" s="9">
        <v>19519</v>
      </c>
      <c r="L4" s="9">
        <v>1283</v>
      </c>
    </row>
    <row r="5" spans="1:12" x14ac:dyDescent="0.2">
      <c r="A5" s="1" t="s">
        <v>18</v>
      </c>
      <c r="B5" s="9">
        <v>28238</v>
      </c>
      <c r="C5" s="9">
        <v>2651</v>
      </c>
      <c r="D5" s="9">
        <v>5307</v>
      </c>
      <c r="E5" s="9">
        <v>911</v>
      </c>
      <c r="F5" s="9">
        <v>1625</v>
      </c>
      <c r="G5" s="9">
        <v>1277</v>
      </c>
      <c r="H5" s="9">
        <v>3442</v>
      </c>
      <c r="I5" s="9">
        <v>798</v>
      </c>
      <c r="J5" s="9">
        <v>2069</v>
      </c>
      <c r="K5" s="9">
        <v>9523</v>
      </c>
      <c r="L5" s="9">
        <v>636</v>
      </c>
    </row>
    <row r="6" spans="1:12" x14ac:dyDescent="0.2">
      <c r="A6" s="1" t="s">
        <v>19</v>
      </c>
      <c r="B6" s="9">
        <v>29198</v>
      </c>
      <c r="C6" s="9">
        <v>2956</v>
      </c>
      <c r="D6" s="9">
        <v>5745</v>
      </c>
      <c r="E6" s="9">
        <v>900</v>
      </c>
      <c r="F6" s="9">
        <v>1649</v>
      </c>
      <c r="G6" s="9">
        <v>1211</v>
      </c>
      <c r="H6" s="9">
        <v>3526</v>
      </c>
      <c r="I6" s="9">
        <v>744</v>
      </c>
      <c r="J6" s="9">
        <v>1823</v>
      </c>
      <c r="K6" s="9">
        <v>9996</v>
      </c>
      <c r="L6" s="9">
        <v>648</v>
      </c>
    </row>
    <row r="7" spans="1:12" x14ac:dyDescent="0.2">
      <c r="A7" s="1" t="s">
        <v>20</v>
      </c>
      <c r="B7" s="10">
        <f>B5*100/B6</f>
        <v>96.712103568737589</v>
      </c>
      <c r="C7" s="10">
        <f t="shared" ref="C7:L7" si="0">C5*100/C6</f>
        <v>89.682002706359953</v>
      </c>
      <c r="D7" s="10">
        <f t="shared" si="0"/>
        <v>92.375979112271537</v>
      </c>
      <c r="E7" s="10">
        <f t="shared" si="0"/>
        <v>101.22222222222223</v>
      </c>
      <c r="F7" s="10">
        <f t="shared" si="0"/>
        <v>98.544572468162528</v>
      </c>
      <c r="G7" s="10">
        <f t="shared" si="0"/>
        <v>105.45004128819157</v>
      </c>
      <c r="H7" s="10">
        <f t="shared" si="0"/>
        <v>97.617697107203625</v>
      </c>
      <c r="I7" s="10">
        <f t="shared" si="0"/>
        <v>107.25806451612904</v>
      </c>
      <c r="J7" s="10">
        <f t="shared" si="0"/>
        <v>113.49424026330225</v>
      </c>
      <c r="K7" s="10">
        <f t="shared" si="0"/>
        <v>95.268107242897159</v>
      </c>
      <c r="L7" s="10">
        <f t="shared" si="0"/>
        <v>98.148148148148152</v>
      </c>
    </row>
    <row r="8" spans="1:12" x14ac:dyDescent="0.2">
      <c r="A8" s="1" t="s">
        <v>21</v>
      </c>
      <c r="B8" s="11">
        <v>25.3</v>
      </c>
      <c r="C8" s="11">
        <v>27.1</v>
      </c>
      <c r="D8" s="11">
        <v>24.7</v>
      </c>
      <c r="E8" s="11">
        <v>23.5</v>
      </c>
      <c r="F8" s="11">
        <v>25</v>
      </c>
      <c r="G8" s="11">
        <v>23.8</v>
      </c>
      <c r="H8" s="11">
        <v>24.8</v>
      </c>
      <c r="I8" s="11">
        <v>29.6</v>
      </c>
      <c r="J8" s="11">
        <v>26.4</v>
      </c>
      <c r="K8" s="11">
        <v>25</v>
      </c>
      <c r="L8" s="11">
        <v>26.4</v>
      </c>
    </row>
    <row r="9" spans="1:12" x14ac:dyDescent="0.2">
      <c r="A9" s="12" t="s">
        <v>22</v>
      </c>
    </row>
    <row r="10" spans="1:12" x14ac:dyDescent="0.2">
      <c r="A10" s="1" t="s">
        <v>23</v>
      </c>
      <c r="B10" s="10">
        <v>93.129744411170691</v>
      </c>
      <c r="C10" s="10">
        <v>86.837881219903693</v>
      </c>
      <c r="D10" s="10">
        <v>97.014115092290993</v>
      </c>
      <c r="E10" s="10">
        <v>97.349530646051903</v>
      </c>
      <c r="F10" s="10">
        <v>98.35064141722664</v>
      </c>
      <c r="G10" s="10">
        <v>99.276817999196467</v>
      </c>
      <c r="H10" s="10">
        <v>96.469575200918484</v>
      </c>
      <c r="I10" s="10">
        <v>96.885139519792347</v>
      </c>
      <c r="J10" s="10">
        <v>97.225077081192183</v>
      </c>
      <c r="K10" s="10">
        <v>88.016804139556328</v>
      </c>
      <c r="L10" s="10">
        <v>98.597038191738108</v>
      </c>
    </row>
    <row r="11" spans="1:12" x14ac:dyDescent="0.2">
      <c r="A11" s="12" t="s">
        <v>24</v>
      </c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</row>
    <row r="12" spans="1:12" x14ac:dyDescent="0.2">
      <c r="A12" s="1" t="s">
        <v>25</v>
      </c>
      <c r="B12" s="10">
        <v>33.336235113865868</v>
      </c>
      <c r="C12" s="10">
        <v>31.228821116461567</v>
      </c>
      <c r="D12" s="10">
        <v>25.49764748461817</v>
      </c>
      <c r="E12" s="10">
        <v>47.708448371065707</v>
      </c>
      <c r="F12" s="10">
        <v>40.653634697617591</v>
      </c>
      <c r="G12" s="10">
        <v>46.725592607472883</v>
      </c>
      <c r="H12" s="10">
        <v>35.892652123995404</v>
      </c>
      <c r="I12" s="10">
        <v>55.678131083711875</v>
      </c>
      <c r="J12" s="10">
        <v>46.531346351490235</v>
      </c>
      <c r="K12" s="10">
        <v>25.190839694656489</v>
      </c>
      <c r="L12" s="10">
        <v>88.308651597817615</v>
      </c>
    </row>
    <row r="13" spans="1:12" x14ac:dyDescent="0.2">
      <c r="A13" s="1" t="s">
        <v>26</v>
      </c>
      <c r="B13" s="10">
        <v>18.124521206212133</v>
      </c>
      <c r="C13" s="10">
        <v>19.885856964508651</v>
      </c>
      <c r="D13" s="10">
        <v>25.877669200144769</v>
      </c>
      <c r="E13" s="10">
        <v>5.6322473771397021</v>
      </c>
      <c r="F13" s="10">
        <v>14.660965180207697</v>
      </c>
      <c r="G13" s="10">
        <v>10.124548011249498</v>
      </c>
      <c r="H13" s="10">
        <v>30.467853042479909</v>
      </c>
      <c r="I13" s="10">
        <v>17.910447761194028</v>
      </c>
      <c r="J13" s="10">
        <v>17.420349434737926</v>
      </c>
      <c r="K13" s="10">
        <v>12.936113530406271</v>
      </c>
      <c r="L13" s="10">
        <v>0</v>
      </c>
    </row>
    <row r="14" spans="1:12" x14ac:dyDescent="0.2">
      <c r="A14" s="1" t="s">
        <v>27</v>
      </c>
      <c r="B14" s="10">
        <v>15.82805209276412</v>
      </c>
      <c r="C14" s="10">
        <v>15.088282504012842</v>
      </c>
      <c r="D14" s="10">
        <v>9.8715164676076732</v>
      </c>
      <c r="E14" s="10">
        <v>17.890668139149643</v>
      </c>
      <c r="F14" s="10">
        <v>8.4300549786194257</v>
      </c>
      <c r="G14" s="10">
        <v>17.115307352350342</v>
      </c>
      <c r="H14" s="10">
        <v>11.107921928817451</v>
      </c>
      <c r="I14" s="10">
        <v>9.3445814406229726</v>
      </c>
      <c r="J14" s="10">
        <v>8.6330935251798557</v>
      </c>
      <c r="K14" s="10">
        <v>24.975664736922997</v>
      </c>
      <c r="L14" s="10">
        <v>0</v>
      </c>
    </row>
    <row r="15" spans="1:12" x14ac:dyDescent="0.2"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</row>
    <row r="16" spans="1:12" x14ac:dyDescent="0.2">
      <c r="A16" s="1" t="s">
        <v>28</v>
      </c>
      <c r="B16" s="10">
        <v>64.335956542934738</v>
      </c>
      <c r="C16" s="10">
        <v>61.173533083645445</v>
      </c>
      <c r="D16" s="10">
        <v>69.996380745566412</v>
      </c>
      <c r="E16" s="10">
        <v>69.850911098840413</v>
      </c>
      <c r="F16" s="10">
        <v>66.860109957238848</v>
      </c>
      <c r="G16" s="10">
        <v>74.206508638007236</v>
      </c>
      <c r="H16" s="10">
        <v>67.121125143513197</v>
      </c>
      <c r="I16" s="10">
        <v>58.403634003893579</v>
      </c>
      <c r="J16" s="10">
        <v>65.493319630010276</v>
      </c>
      <c r="K16" s="10">
        <v>58.189456427071057</v>
      </c>
      <c r="L16" s="10">
        <v>78.020265003897123</v>
      </c>
    </row>
    <row r="17" spans="1:12" x14ac:dyDescent="0.2">
      <c r="A17" s="1" t="s">
        <v>29</v>
      </c>
      <c r="B17" s="10">
        <v>86.103958958474493</v>
      </c>
      <c r="C17" s="10">
        <v>85.347765083183006</v>
      </c>
      <c r="D17" s="10">
        <v>87.583724882535236</v>
      </c>
      <c r="E17" s="10">
        <v>84.805435453983947</v>
      </c>
      <c r="F17" s="10">
        <v>88.89264010803511</v>
      </c>
      <c r="G17" s="10">
        <v>79.512195121951223</v>
      </c>
      <c r="H17" s="10">
        <v>87.435483870967744</v>
      </c>
      <c r="I17" s="10">
        <v>80.855692530819439</v>
      </c>
      <c r="J17" s="10">
        <v>87.47139588100687</v>
      </c>
      <c r="K17" s="10">
        <v>85.362253009311829</v>
      </c>
      <c r="L17" s="10">
        <v>90.517998244073752</v>
      </c>
    </row>
    <row r="18" spans="1:12" x14ac:dyDescent="0.2"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</row>
    <row r="19" spans="1:12" x14ac:dyDescent="0.2">
      <c r="A19" s="12" t="s">
        <v>30</v>
      </c>
    </row>
    <row r="20" spans="1:12" x14ac:dyDescent="0.2">
      <c r="A20" s="1" t="s">
        <v>31</v>
      </c>
      <c r="B20" s="11">
        <v>86.689030294646557</v>
      </c>
      <c r="C20" s="11">
        <v>91.881793478260875</v>
      </c>
      <c r="D20" s="11">
        <v>88.208492801166386</v>
      </c>
      <c r="E20" s="11">
        <v>77.931034482758619</v>
      </c>
      <c r="F20" s="11">
        <v>80.268784361637145</v>
      </c>
      <c r="G20" s="11">
        <v>79.865206402695875</v>
      </c>
      <c r="H20" s="11">
        <v>87.738026543566065</v>
      </c>
      <c r="I20" s="11">
        <v>86.30136986301369</v>
      </c>
      <c r="J20" s="11">
        <v>90.26069847515987</v>
      </c>
      <c r="K20" s="11">
        <v>85.621987488462722</v>
      </c>
      <c r="L20" s="11">
        <v>90.990990990990994</v>
      </c>
    </row>
    <row r="21" spans="1:12" x14ac:dyDescent="0.2">
      <c r="A21" s="1" t="s">
        <v>32</v>
      </c>
      <c r="B21" s="11">
        <v>10.101673813805505</v>
      </c>
      <c r="C21" s="11">
        <v>12.635869565217392</v>
      </c>
      <c r="D21" s="11">
        <v>8.201202843083653</v>
      </c>
      <c r="E21" s="11">
        <v>12.413793103448278</v>
      </c>
      <c r="F21" s="11">
        <v>8.0635308491142332</v>
      </c>
      <c r="G21" s="11">
        <v>6.0657118786857618</v>
      </c>
      <c r="H21" s="11">
        <v>11.42527409117138</v>
      </c>
      <c r="I21" s="11">
        <v>8.2191780821917799</v>
      </c>
      <c r="J21" s="11">
        <v>9.4441711756025573</v>
      </c>
      <c r="K21" s="11">
        <v>11.260383550405088</v>
      </c>
      <c r="L21" s="11">
        <v>4.5045045045045047</v>
      </c>
    </row>
    <row r="23" spans="1:12" x14ac:dyDescent="0.2">
      <c r="A23" s="12" t="s">
        <v>33</v>
      </c>
    </row>
    <row r="24" spans="1:12" x14ac:dyDescent="0.2">
      <c r="A24" s="1" t="s">
        <v>34</v>
      </c>
      <c r="B24" s="10">
        <v>5.5018875229890618</v>
      </c>
      <c r="C24" s="10">
        <v>3.96873120865905</v>
      </c>
      <c r="D24" s="10">
        <v>3.1790462861141657</v>
      </c>
      <c r="E24" s="10">
        <v>6.3001852995676346</v>
      </c>
      <c r="F24" s="10">
        <v>3.2410533423362593</v>
      </c>
      <c r="G24" s="10">
        <v>7.9822616407982263</v>
      </c>
      <c r="H24" s="10">
        <v>9.9677419354838701</v>
      </c>
      <c r="I24" s="10">
        <v>8.7019579405366212</v>
      </c>
      <c r="J24" s="10">
        <v>7.8947368421052628</v>
      </c>
      <c r="K24" s="10">
        <v>5.1385419032477859</v>
      </c>
      <c r="L24" s="10">
        <v>2.6338893766461808</v>
      </c>
    </row>
    <row r="25" spans="1:12" x14ac:dyDescent="0.2">
      <c r="A25" s="1" t="s">
        <v>35</v>
      </c>
      <c r="B25" s="10">
        <v>89.365985867776601</v>
      </c>
      <c r="C25" s="10">
        <v>84.505913008618961</v>
      </c>
      <c r="D25" s="10">
        <v>94.541637508747371</v>
      </c>
      <c r="E25" s="10">
        <v>93.329215565163679</v>
      </c>
      <c r="F25" s="10">
        <v>96.556380823767725</v>
      </c>
      <c r="G25" s="10">
        <v>91.751662971175165</v>
      </c>
      <c r="H25" s="10">
        <v>88.887096774193552</v>
      </c>
      <c r="I25" s="10">
        <v>89.992748368382891</v>
      </c>
      <c r="J25" s="10">
        <v>90.045766590389022</v>
      </c>
      <c r="K25" s="10">
        <v>85.396320690438344</v>
      </c>
      <c r="L25" s="10">
        <v>97.366110623353819</v>
      </c>
    </row>
    <row r="27" spans="1:12" x14ac:dyDescent="0.2">
      <c r="A27" s="1" t="s">
        <v>36</v>
      </c>
      <c r="B27" s="10">
        <v>41.34245617539829</v>
      </c>
      <c r="C27" s="10">
        <v>44.475277497477293</v>
      </c>
      <c r="D27" s="10">
        <v>41.393442622950822</v>
      </c>
      <c r="E27" s="10">
        <v>35.813573180703187</v>
      </c>
      <c r="F27" s="10">
        <v>34.23264042459089</v>
      </c>
      <c r="G27" s="10">
        <v>39.183673469387756</v>
      </c>
      <c r="H27" s="10">
        <v>40.548340548340548</v>
      </c>
      <c r="I27" s="10">
        <v>35.707844905320108</v>
      </c>
      <c r="J27" s="10">
        <v>39.89150090415913</v>
      </c>
      <c r="K27" s="10">
        <v>42.961920284486588</v>
      </c>
      <c r="L27" s="10">
        <v>48.648648648648646</v>
      </c>
    </row>
    <row r="28" spans="1:12" x14ac:dyDescent="0.2">
      <c r="A28" s="12" t="s">
        <v>37</v>
      </c>
    </row>
    <row r="29" spans="1:12" x14ac:dyDescent="0.2">
      <c r="A29" s="1" t="s">
        <v>38</v>
      </c>
      <c r="B29" s="11">
        <v>18.07090656519901</v>
      </c>
      <c r="C29" s="11">
        <v>17.697107203630175</v>
      </c>
      <c r="D29" s="11">
        <v>22.834158415841586</v>
      </c>
      <c r="E29" s="11">
        <v>21.917808219178081</v>
      </c>
      <c r="F29" s="11">
        <v>17.076326002587322</v>
      </c>
      <c r="G29" s="11">
        <v>21.428571428571427</v>
      </c>
      <c r="H29" s="11">
        <v>11.28622267412303</v>
      </c>
      <c r="I29" s="11">
        <v>24.242424242424242</v>
      </c>
      <c r="J29" s="11">
        <v>16.847826086956523</v>
      </c>
      <c r="K29" s="11">
        <v>18.296257975513019</v>
      </c>
      <c r="L29" s="11">
        <v>1.4527845036319613</v>
      </c>
    </row>
    <row r="30" spans="1:12" x14ac:dyDescent="0.2">
      <c r="A30" s="1" t="s">
        <v>39</v>
      </c>
      <c r="B30" s="11">
        <v>17.817237422238328</v>
      </c>
      <c r="C30" s="11">
        <v>13.272830402722631</v>
      </c>
      <c r="D30" s="11">
        <v>23.576732673267326</v>
      </c>
      <c r="E30" s="11">
        <v>23.287671232876711</v>
      </c>
      <c r="F30" s="11">
        <v>20.95730918499353</v>
      </c>
      <c r="G30" s="11">
        <v>25</v>
      </c>
      <c r="H30" s="11">
        <v>18.607015760040671</v>
      </c>
      <c r="I30" s="11">
        <v>9.0909090909090917</v>
      </c>
      <c r="J30" s="11">
        <v>19.021739130434781</v>
      </c>
      <c r="K30" s="11">
        <v>13.450594930160372</v>
      </c>
      <c r="L30" s="11">
        <v>31.961259079903147</v>
      </c>
    </row>
    <row r="31" spans="1:12" x14ac:dyDescent="0.2">
      <c r="A31" s="1" t="s">
        <v>40</v>
      </c>
      <c r="B31" s="11">
        <v>17.019991544361901</v>
      </c>
      <c r="C31" s="11">
        <v>15.655133295519002</v>
      </c>
      <c r="D31" s="11">
        <v>12.438118811881187</v>
      </c>
      <c r="E31" s="11">
        <v>26.027397260273972</v>
      </c>
      <c r="F31" s="11">
        <v>26.390685640362225</v>
      </c>
      <c r="G31" s="11">
        <v>25</v>
      </c>
      <c r="H31" s="11">
        <v>22.267412302999492</v>
      </c>
      <c r="I31" s="11">
        <v>24.242424242424242</v>
      </c>
      <c r="J31" s="11">
        <v>16.304347826086957</v>
      </c>
      <c r="K31" s="11">
        <v>15.002586652871186</v>
      </c>
      <c r="L31" s="11">
        <v>17.433414043583536</v>
      </c>
    </row>
    <row r="32" spans="1:12" x14ac:dyDescent="0.2">
      <c r="A32" s="12" t="s">
        <v>41</v>
      </c>
    </row>
    <row r="33" spans="1:12" x14ac:dyDescent="0.2">
      <c r="A33" s="1" t="s">
        <v>42</v>
      </c>
      <c r="B33" s="10">
        <v>50.341245394697104</v>
      </c>
      <c r="C33" s="10">
        <v>56.437889960294953</v>
      </c>
      <c r="D33" s="10">
        <v>50.464108910891092</v>
      </c>
      <c r="E33" s="10">
        <v>35.61643835616438</v>
      </c>
      <c r="F33" s="10">
        <v>45.019404915912034</v>
      </c>
      <c r="G33" s="10">
        <v>35.714285714285715</v>
      </c>
      <c r="H33" s="10">
        <v>41.179461108286731</v>
      </c>
      <c r="I33" s="10">
        <v>51.515151515151516</v>
      </c>
      <c r="J33" s="10">
        <v>41.304347826086953</v>
      </c>
      <c r="K33" s="10">
        <v>60.079324021382995</v>
      </c>
      <c r="L33" s="10">
        <v>2.9055690072639226</v>
      </c>
    </row>
    <row r="34" spans="1:12" x14ac:dyDescent="0.2">
      <c r="A34" s="1" t="s">
        <v>43</v>
      </c>
      <c r="B34" s="10">
        <v>45.056471583016247</v>
      </c>
      <c r="C34" s="10">
        <v>40.158820192853092</v>
      </c>
      <c r="D34" s="10">
        <v>44.337871287128714</v>
      </c>
      <c r="E34" s="10">
        <v>56.164383561643838</v>
      </c>
      <c r="F34" s="10">
        <v>49.676584734799484</v>
      </c>
      <c r="G34" s="10">
        <v>56.25</v>
      </c>
      <c r="H34" s="10">
        <v>54.245043213014746</v>
      </c>
      <c r="I34" s="10">
        <v>43.939393939393938</v>
      </c>
      <c r="J34" s="10">
        <v>51.630434782608695</v>
      </c>
      <c r="K34" s="10">
        <v>36.402828073805829</v>
      </c>
      <c r="L34" s="10">
        <v>94.430992736077485</v>
      </c>
    </row>
    <row r="35" spans="1:12" x14ac:dyDescent="0.2">
      <c r="A35" s="13" t="s">
        <v>44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72A6D1-D5B2-454E-B6E1-BD9850889384}">
  <dimension ref="A1:L157"/>
  <sheetViews>
    <sheetView workbookViewId="0">
      <selection activeCell="A2" sqref="A2"/>
    </sheetView>
  </sheetViews>
  <sheetFormatPr defaultRowHeight="10.199999999999999" x14ac:dyDescent="0.2"/>
  <cols>
    <col min="1" max="1" width="22.33203125" style="1" customWidth="1"/>
    <col min="2" max="12" width="5.77734375" style="1" customWidth="1"/>
    <col min="13" max="16384" width="8.88671875" style="1"/>
  </cols>
  <sheetData>
    <row r="1" spans="1:12" x14ac:dyDescent="0.2">
      <c r="A1" s="1" t="s">
        <v>503</v>
      </c>
    </row>
    <row r="2" spans="1:12" x14ac:dyDescent="0.2">
      <c r="A2" s="2"/>
      <c r="B2" s="3"/>
      <c r="C2" s="4"/>
      <c r="D2" s="4" t="s">
        <v>0</v>
      </c>
      <c r="E2" s="4"/>
      <c r="F2" s="4"/>
      <c r="G2" s="4" t="s">
        <v>1</v>
      </c>
      <c r="H2" s="4" t="s">
        <v>2</v>
      </c>
      <c r="I2" s="4" t="s">
        <v>3</v>
      </c>
      <c r="J2" s="4" t="s">
        <v>4</v>
      </c>
      <c r="K2" s="4" t="s">
        <v>4</v>
      </c>
      <c r="L2" s="5"/>
    </row>
    <row r="3" spans="1:12" x14ac:dyDescent="0.2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7" t="s">
        <v>14</v>
      </c>
      <c r="K3" s="7" t="s">
        <v>15</v>
      </c>
      <c r="L3" s="8" t="s">
        <v>16</v>
      </c>
    </row>
    <row r="4" spans="1:12" x14ac:dyDescent="0.2">
      <c r="A4" s="1" t="s">
        <v>17</v>
      </c>
      <c r="B4" s="9">
        <v>57436</v>
      </c>
      <c r="C4" s="9">
        <v>5607</v>
      </c>
      <c r="D4" s="9">
        <v>11052</v>
      </c>
      <c r="E4" s="9">
        <v>1811</v>
      </c>
      <c r="F4" s="9">
        <v>3274</v>
      </c>
      <c r="G4" s="9">
        <v>2489</v>
      </c>
      <c r="H4" s="9">
        <v>6968</v>
      </c>
      <c r="I4" s="9">
        <v>1541</v>
      </c>
      <c r="J4" s="9">
        <v>3892</v>
      </c>
      <c r="K4" s="9">
        <v>19519</v>
      </c>
      <c r="L4" s="9">
        <v>1283</v>
      </c>
    </row>
    <row r="5" spans="1:12" x14ac:dyDescent="0.2">
      <c r="A5" s="1" t="s">
        <v>18</v>
      </c>
      <c r="B5" s="9">
        <v>28238</v>
      </c>
      <c r="C5" s="9">
        <v>2651</v>
      </c>
      <c r="D5" s="9">
        <v>5307</v>
      </c>
      <c r="E5" s="9">
        <v>911</v>
      </c>
      <c r="F5" s="9">
        <v>1625</v>
      </c>
      <c r="G5" s="9">
        <v>1277</v>
      </c>
      <c r="H5" s="9">
        <v>3442</v>
      </c>
      <c r="I5" s="9">
        <v>798</v>
      </c>
      <c r="J5" s="9">
        <v>2069</v>
      </c>
      <c r="K5" s="9">
        <v>9523</v>
      </c>
      <c r="L5" s="9">
        <v>636</v>
      </c>
    </row>
    <row r="6" spans="1:12" x14ac:dyDescent="0.2">
      <c r="A6" s="1" t="s">
        <v>19</v>
      </c>
      <c r="B6" s="9">
        <v>29198</v>
      </c>
      <c r="C6" s="9">
        <v>2956</v>
      </c>
      <c r="D6" s="9">
        <v>5745</v>
      </c>
      <c r="E6" s="9">
        <v>900</v>
      </c>
      <c r="F6" s="9">
        <v>1649</v>
      </c>
      <c r="G6" s="9">
        <v>1211</v>
      </c>
      <c r="H6" s="9">
        <v>3526</v>
      </c>
      <c r="I6" s="9">
        <v>744</v>
      </c>
      <c r="J6" s="9">
        <v>1823</v>
      </c>
      <c r="K6" s="9">
        <v>9996</v>
      </c>
      <c r="L6" s="9">
        <v>648</v>
      </c>
    </row>
    <row r="7" spans="1:12" x14ac:dyDescent="0.2">
      <c r="A7" s="1" t="s">
        <v>20</v>
      </c>
      <c r="B7" s="10">
        <f>B5*100/B6</f>
        <v>96.712103568737589</v>
      </c>
      <c r="C7" s="10">
        <f t="shared" ref="C7:L7" si="0">C5*100/C6</f>
        <v>89.682002706359953</v>
      </c>
      <c r="D7" s="10">
        <f t="shared" si="0"/>
        <v>92.375979112271537</v>
      </c>
      <c r="E7" s="10">
        <f t="shared" si="0"/>
        <v>101.22222222222223</v>
      </c>
      <c r="F7" s="10">
        <f t="shared" si="0"/>
        <v>98.544572468162528</v>
      </c>
      <c r="G7" s="10">
        <f t="shared" si="0"/>
        <v>105.45004128819157</v>
      </c>
      <c r="H7" s="10">
        <f t="shared" si="0"/>
        <v>97.617697107203625</v>
      </c>
      <c r="I7" s="10">
        <f t="shared" si="0"/>
        <v>107.25806451612904</v>
      </c>
      <c r="J7" s="10">
        <f t="shared" si="0"/>
        <v>113.49424026330225</v>
      </c>
      <c r="K7" s="10">
        <f t="shared" si="0"/>
        <v>95.268107242897159</v>
      </c>
      <c r="L7" s="10">
        <f t="shared" si="0"/>
        <v>98.148148148148152</v>
      </c>
    </row>
    <row r="8" spans="1:12" x14ac:dyDescent="0.2"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</row>
    <row r="9" spans="1:12" x14ac:dyDescent="0.2">
      <c r="B9" s="10"/>
      <c r="C9" s="14" t="s">
        <v>7</v>
      </c>
      <c r="D9" s="14" t="s">
        <v>45</v>
      </c>
      <c r="E9" s="14" t="s">
        <v>9</v>
      </c>
      <c r="F9" s="14" t="s">
        <v>10</v>
      </c>
      <c r="G9" s="14" t="s">
        <v>46</v>
      </c>
      <c r="H9" s="14" t="s">
        <v>47</v>
      </c>
      <c r="I9" s="14" t="s">
        <v>48</v>
      </c>
      <c r="J9" s="14" t="s">
        <v>49</v>
      </c>
      <c r="K9" s="14" t="s">
        <v>50</v>
      </c>
      <c r="L9" s="14" t="s">
        <v>16</v>
      </c>
    </row>
    <row r="10" spans="1:12" x14ac:dyDescent="0.2">
      <c r="B10" s="10" t="s">
        <v>51</v>
      </c>
      <c r="C10" s="9">
        <v>5607</v>
      </c>
      <c r="D10" s="9">
        <v>11052</v>
      </c>
      <c r="E10" s="9">
        <v>1811</v>
      </c>
      <c r="F10" s="9">
        <v>3274</v>
      </c>
      <c r="G10" s="9">
        <v>2489</v>
      </c>
      <c r="H10" s="9">
        <v>6968</v>
      </c>
      <c r="I10" s="9">
        <v>1541</v>
      </c>
      <c r="J10" s="9">
        <v>3892</v>
      </c>
      <c r="K10" s="9">
        <v>19519</v>
      </c>
      <c r="L10" s="9">
        <v>1283</v>
      </c>
    </row>
    <row r="11" spans="1:12" x14ac:dyDescent="0.2"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</row>
    <row r="12" spans="1:12" x14ac:dyDescent="0.2">
      <c r="B12" s="14"/>
      <c r="C12" s="14" t="s">
        <v>7</v>
      </c>
      <c r="D12" s="14" t="s">
        <v>45</v>
      </c>
      <c r="E12" s="14" t="s">
        <v>9</v>
      </c>
      <c r="F12" s="14" t="s">
        <v>10</v>
      </c>
      <c r="G12" s="14" t="s">
        <v>46</v>
      </c>
      <c r="H12" s="14" t="s">
        <v>47</v>
      </c>
      <c r="I12" s="14" t="s">
        <v>48</v>
      </c>
      <c r="J12" s="14" t="s">
        <v>49</v>
      </c>
      <c r="K12" s="14" t="s">
        <v>50</v>
      </c>
      <c r="L12" s="14" t="s">
        <v>16</v>
      </c>
    </row>
    <row r="13" spans="1:12" x14ac:dyDescent="0.2">
      <c r="B13" s="1" t="s">
        <v>18</v>
      </c>
      <c r="C13" s="9">
        <v>2651</v>
      </c>
      <c r="D13" s="9">
        <v>5307</v>
      </c>
      <c r="E13" s="9">
        <v>911</v>
      </c>
      <c r="F13" s="9">
        <v>1625</v>
      </c>
      <c r="G13" s="9">
        <v>1277</v>
      </c>
      <c r="H13" s="9">
        <v>3442</v>
      </c>
      <c r="I13" s="9">
        <v>798</v>
      </c>
      <c r="J13" s="9">
        <v>2069</v>
      </c>
      <c r="K13" s="9">
        <v>9523</v>
      </c>
      <c r="L13" s="9">
        <v>636</v>
      </c>
    </row>
    <row r="14" spans="1:12" x14ac:dyDescent="0.2">
      <c r="B14" s="1" t="s">
        <v>19</v>
      </c>
      <c r="C14" s="9">
        <v>2956</v>
      </c>
      <c r="D14" s="9">
        <v>5745</v>
      </c>
      <c r="E14" s="9">
        <v>900</v>
      </c>
      <c r="F14" s="9">
        <v>1649</v>
      </c>
      <c r="G14" s="9">
        <v>1211</v>
      </c>
      <c r="H14" s="9">
        <v>3526</v>
      </c>
      <c r="I14" s="9">
        <v>744</v>
      </c>
      <c r="J14" s="9">
        <v>1823</v>
      </c>
      <c r="K14" s="9">
        <v>9996</v>
      </c>
      <c r="L14" s="9">
        <v>648</v>
      </c>
    </row>
    <row r="15" spans="1:12" x14ac:dyDescent="0.2"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</row>
    <row r="16" spans="1:12" x14ac:dyDescent="0.2"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</row>
    <row r="17" spans="1:12" x14ac:dyDescent="0.2">
      <c r="B17" s="14" t="s">
        <v>6</v>
      </c>
      <c r="C17" s="14" t="s">
        <v>7</v>
      </c>
      <c r="D17" s="14" t="s">
        <v>45</v>
      </c>
      <c r="E17" s="14" t="s">
        <v>9</v>
      </c>
      <c r="F17" s="14" t="s">
        <v>10</v>
      </c>
      <c r="G17" s="14" t="s">
        <v>46</v>
      </c>
      <c r="H17" s="14" t="s">
        <v>47</v>
      </c>
      <c r="I17" s="14" t="s">
        <v>48</v>
      </c>
      <c r="J17" s="14" t="s">
        <v>49</v>
      </c>
      <c r="K17" s="14" t="s">
        <v>50</v>
      </c>
      <c r="L17" s="14" t="s">
        <v>16</v>
      </c>
    </row>
    <row r="18" spans="1:12" x14ac:dyDescent="0.2">
      <c r="A18" s="1" t="s">
        <v>21</v>
      </c>
      <c r="B18" s="11">
        <v>25.3</v>
      </c>
      <c r="C18" s="11">
        <v>27.1</v>
      </c>
      <c r="D18" s="11">
        <v>24.7</v>
      </c>
      <c r="E18" s="11">
        <v>23.5</v>
      </c>
      <c r="F18" s="11">
        <v>25</v>
      </c>
      <c r="G18" s="11">
        <v>23.8</v>
      </c>
      <c r="H18" s="11">
        <v>24.8</v>
      </c>
      <c r="I18" s="11">
        <v>29.6</v>
      </c>
      <c r="J18" s="11">
        <v>26.4</v>
      </c>
      <c r="K18" s="11">
        <v>25</v>
      </c>
      <c r="L18" s="11">
        <v>26.4</v>
      </c>
    </row>
    <row r="19" spans="1:12" x14ac:dyDescent="0.2"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</row>
    <row r="20" spans="1:12" x14ac:dyDescent="0.2"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</row>
    <row r="21" spans="1:12" x14ac:dyDescent="0.2"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</row>
    <row r="22" spans="1:12" x14ac:dyDescent="0.2"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</row>
    <row r="23" spans="1:12" x14ac:dyDescent="0.2"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</row>
    <row r="24" spans="1:12" x14ac:dyDescent="0.2"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</row>
    <row r="25" spans="1:12" x14ac:dyDescent="0.2"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</row>
    <row r="26" spans="1:12" x14ac:dyDescent="0.2"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</row>
    <row r="27" spans="1:12" x14ac:dyDescent="0.2"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</row>
    <row r="28" spans="1:12" x14ac:dyDescent="0.2"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</row>
    <row r="29" spans="1:12" x14ac:dyDescent="0.2">
      <c r="A29" s="12"/>
      <c r="B29" s="14" t="s">
        <v>6</v>
      </c>
      <c r="C29" s="14" t="s">
        <v>7</v>
      </c>
      <c r="D29" s="14" t="s">
        <v>45</v>
      </c>
      <c r="E29" s="14" t="s">
        <v>9</v>
      </c>
      <c r="F29" s="14" t="s">
        <v>10</v>
      </c>
      <c r="G29" s="14" t="s">
        <v>46</v>
      </c>
      <c r="H29" s="14" t="s">
        <v>47</v>
      </c>
      <c r="I29" s="14" t="s">
        <v>48</v>
      </c>
      <c r="J29" s="14" t="s">
        <v>49</v>
      </c>
      <c r="K29" s="14" t="s">
        <v>50</v>
      </c>
      <c r="L29" s="14" t="s">
        <v>16</v>
      </c>
    </row>
    <row r="30" spans="1:12" x14ac:dyDescent="0.2">
      <c r="A30" s="1" t="s">
        <v>23</v>
      </c>
      <c r="B30" s="10">
        <v>93.129744411170691</v>
      </c>
      <c r="C30" s="10">
        <v>86.837881219903693</v>
      </c>
      <c r="D30" s="10">
        <v>97.014115092290993</v>
      </c>
      <c r="E30" s="10">
        <v>97.349530646051903</v>
      </c>
      <c r="F30" s="10">
        <v>98.35064141722664</v>
      </c>
      <c r="G30" s="10">
        <v>99.276817999196467</v>
      </c>
      <c r="H30" s="10">
        <v>96.469575200918484</v>
      </c>
      <c r="I30" s="10">
        <v>96.885139519792347</v>
      </c>
      <c r="J30" s="10">
        <v>97.225077081192183</v>
      </c>
      <c r="K30" s="10">
        <v>88.016804139556328</v>
      </c>
      <c r="L30" s="10">
        <v>98.597038191738108</v>
      </c>
    </row>
    <row r="31" spans="1:12" x14ac:dyDescent="0.2"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</row>
    <row r="32" spans="1:12" x14ac:dyDescent="0.2"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</row>
    <row r="33" spans="1:12" x14ac:dyDescent="0.2"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</row>
    <row r="34" spans="1:12" x14ac:dyDescent="0.2"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</row>
    <row r="35" spans="1:12" x14ac:dyDescent="0.2"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</row>
    <row r="36" spans="1:12" x14ac:dyDescent="0.2"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</row>
    <row r="37" spans="1:12" x14ac:dyDescent="0.2"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</row>
    <row r="38" spans="1:12" x14ac:dyDescent="0.2"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</row>
    <row r="39" spans="1:12" x14ac:dyDescent="0.2"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</row>
    <row r="40" spans="1:12" x14ac:dyDescent="0.2"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</row>
    <row r="41" spans="1:12" x14ac:dyDescent="0.2">
      <c r="A41" s="12"/>
      <c r="B41" s="14" t="s">
        <v>6</v>
      </c>
      <c r="C41" s="14" t="s">
        <v>7</v>
      </c>
      <c r="D41" s="14" t="s">
        <v>45</v>
      </c>
      <c r="E41" s="14" t="s">
        <v>9</v>
      </c>
      <c r="F41" s="14" t="s">
        <v>10</v>
      </c>
      <c r="G41" s="14" t="s">
        <v>46</v>
      </c>
      <c r="H41" s="14" t="s">
        <v>47</v>
      </c>
      <c r="I41" s="14" t="s">
        <v>48</v>
      </c>
      <c r="J41" s="14" t="s">
        <v>49</v>
      </c>
      <c r="K41" s="14" t="s">
        <v>50</v>
      </c>
      <c r="L41" s="14" t="s">
        <v>16</v>
      </c>
    </row>
    <row r="42" spans="1:12" x14ac:dyDescent="0.2">
      <c r="A42" s="1" t="s">
        <v>25</v>
      </c>
      <c r="B42" s="10">
        <v>33.336235113865868</v>
      </c>
      <c r="C42" s="10">
        <v>31.228821116461567</v>
      </c>
      <c r="D42" s="10">
        <v>25.49764748461817</v>
      </c>
      <c r="E42" s="10">
        <v>47.708448371065707</v>
      </c>
      <c r="F42" s="10">
        <v>40.653634697617591</v>
      </c>
      <c r="G42" s="10">
        <v>46.725592607472883</v>
      </c>
      <c r="H42" s="10">
        <v>35.892652123995404</v>
      </c>
      <c r="I42" s="10">
        <v>55.678131083711875</v>
      </c>
      <c r="J42" s="10">
        <v>46.531346351490235</v>
      </c>
      <c r="K42" s="10">
        <v>25.190839694656489</v>
      </c>
      <c r="L42" s="10">
        <v>88.308651597817615</v>
      </c>
    </row>
    <row r="43" spans="1:12" x14ac:dyDescent="0.2">
      <c r="A43" s="1" t="s">
        <v>26</v>
      </c>
      <c r="B43" s="10">
        <v>18.124521206212133</v>
      </c>
      <c r="C43" s="10">
        <v>19.885856964508651</v>
      </c>
      <c r="D43" s="10">
        <v>25.877669200144769</v>
      </c>
      <c r="E43" s="10">
        <v>5.6322473771397021</v>
      </c>
      <c r="F43" s="10">
        <v>14.660965180207697</v>
      </c>
      <c r="G43" s="10">
        <v>10.124548011249498</v>
      </c>
      <c r="H43" s="10">
        <v>30.467853042479909</v>
      </c>
      <c r="I43" s="10">
        <v>17.910447761194028</v>
      </c>
      <c r="J43" s="10">
        <v>17.420349434737926</v>
      </c>
      <c r="K43" s="10">
        <v>12.936113530406271</v>
      </c>
      <c r="L43" s="10">
        <v>0</v>
      </c>
    </row>
    <row r="44" spans="1:12" x14ac:dyDescent="0.2">
      <c r="A44" s="1" t="s">
        <v>27</v>
      </c>
      <c r="B44" s="10">
        <v>15.82805209276412</v>
      </c>
      <c r="C44" s="10">
        <v>15.088282504012842</v>
      </c>
      <c r="D44" s="10">
        <v>9.8715164676076732</v>
      </c>
      <c r="E44" s="10">
        <v>17.890668139149643</v>
      </c>
      <c r="F44" s="10">
        <v>8.4300549786194257</v>
      </c>
      <c r="G44" s="10">
        <v>17.115307352350342</v>
      </c>
      <c r="H44" s="10">
        <v>11.107921928817451</v>
      </c>
      <c r="I44" s="10">
        <v>9.3445814406229726</v>
      </c>
      <c r="J44" s="10">
        <v>8.6330935251798557</v>
      </c>
      <c r="K44" s="10">
        <v>24.975664736922997</v>
      </c>
      <c r="L44" s="10">
        <v>0</v>
      </c>
    </row>
    <row r="45" spans="1:12" x14ac:dyDescent="0.2"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</row>
    <row r="46" spans="1:12" x14ac:dyDescent="0.2"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</row>
    <row r="47" spans="1:12" x14ac:dyDescent="0.2"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</row>
    <row r="48" spans="1:12" x14ac:dyDescent="0.2"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</row>
    <row r="49" spans="1:12" x14ac:dyDescent="0.2"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</row>
    <row r="50" spans="1:12" x14ac:dyDescent="0.2"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</row>
    <row r="51" spans="1:12" x14ac:dyDescent="0.2"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</row>
    <row r="52" spans="1:12" x14ac:dyDescent="0.2"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</row>
    <row r="53" spans="1:12" x14ac:dyDescent="0.2">
      <c r="B53" s="14" t="s">
        <v>6</v>
      </c>
      <c r="C53" s="14" t="s">
        <v>7</v>
      </c>
      <c r="D53" s="14" t="s">
        <v>45</v>
      </c>
      <c r="E53" s="14" t="s">
        <v>9</v>
      </c>
      <c r="F53" s="14" t="s">
        <v>10</v>
      </c>
      <c r="G53" s="14" t="s">
        <v>46</v>
      </c>
      <c r="H53" s="14" t="s">
        <v>47</v>
      </c>
      <c r="I53" s="14" t="s">
        <v>48</v>
      </c>
      <c r="J53" s="14" t="s">
        <v>49</v>
      </c>
      <c r="K53" s="14" t="s">
        <v>50</v>
      </c>
      <c r="L53" s="14" t="s">
        <v>16</v>
      </c>
    </row>
    <row r="54" spans="1:12" x14ac:dyDescent="0.2">
      <c r="A54" s="1" t="s">
        <v>28</v>
      </c>
      <c r="B54" s="10">
        <v>64.335956542934738</v>
      </c>
      <c r="C54" s="10">
        <v>61.173533083645445</v>
      </c>
      <c r="D54" s="10">
        <v>69.996380745566412</v>
      </c>
      <c r="E54" s="10">
        <v>69.850911098840413</v>
      </c>
      <c r="F54" s="10">
        <v>66.860109957238848</v>
      </c>
      <c r="G54" s="10">
        <v>74.206508638007236</v>
      </c>
      <c r="H54" s="10">
        <v>67.121125143513197</v>
      </c>
      <c r="I54" s="10">
        <v>58.403634003893579</v>
      </c>
      <c r="J54" s="10">
        <v>65.493319630010276</v>
      </c>
      <c r="K54" s="10">
        <v>58.189456427071057</v>
      </c>
      <c r="L54" s="10">
        <v>78.020265003897123</v>
      </c>
    </row>
    <row r="55" spans="1:12" x14ac:dyDescent="0.2"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</row>
    <row r="56" spans="1:12" x14ac:dyDescent="0.2"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</row>
    <row r="57" spans="1:12" x14ac:dyDescent="0.2"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</row>
    <row r="58" spans="1:12" x14ac:dyDescent="0.2"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</row>
    <row r="59" spans="1:12" x14ac:dyDescent="0.2"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</row>
    <row r="60" spans="1:12" x14ac:dyDescent="0.2"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</row>
    <row r="61" spans="1:12" x14ac:dyDescent="0.2"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</row>
    <row r="62" spans="1:12" x14ac:dyDescent="0.2"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</row>
    <row r="63" spans="1:12" x14ac:dyDescent="0.2"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</row>
    <row r="64" spans="1:12" x14ac:dyDescent="0.2"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</row>
    <row r="65" spans="1:12" x14ac:dyDescent="0.2"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</row>
    <row r="66" spans="1:12" x14ac:dyDescent="0.2"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</row>
    <row r="67" spans="1:12" x14ac:dyDescent="0.2">
      <c r="A67" s="12"/>
      <c r="B67" s="14" t="s">
        <v>6</v>
      </c>
      <c r="C67" s="14" t="s">
        <v>7</v>
      </c>
      <c r="D67" s="14" t="s">
        <v>45</v>
      </c>
      <c r="E67" s="14" t="s">
        <v>9</v>
      </c>
      <c r="F67" s="14" t="s">
        <v>10</v>
      </c>
      <c r="G67" s="14" t="s">
        <v>46</v>
      </c>
      <c r="H67" s="14" t="s">
        <v>47</v>
      </c>
      <c r="I67" s="14" t="s">
        <v>48</v>
      </c>
      <c r="J67" s="14" t="s">
        <v>49</v>
      </c>
      <c r="K67" s="14" t="s">
        <v>50</v>
      </c>
      <c r="L67" s="14" t="s">
        <v>16</v>
      </c>
    </row>
    <row r="68" spans="1:12" x14ac:dyDescent="0.2">
      <c r="A68" s="1" t="s">
        <v>31</v>
      </c>
      <c r="B68" s="11">
        <v>86.689030294646557</v>
      </c>
      <c r="C68" s="11">
        <v>91.881793478260875</v>
      </c>
      <c r="D68" s="11">
        <v>88.208492801166386</v>
      </c>
      <c r="E68" s="11">
        <v>77.931034482758619</v>
      </c>
      <c r="F68" s="11">
        <v>80.268784361637145</v>
      </c>
      <c r="G68" s="11">
        <v>79.865206402695875</v>
      </c>
      <c r="H68" s="11">
        <v>87.738026543566065</v>
      </c>
      <c r="I68" s="11">
        <v>86.30136986301369</v>
      </c>
      <c r="J68" s="11">
        <v>90.26069847515987</v>
      </c>
      <c r="K68" s="11">
        <v>85.621987488462722</v>
      </c>
      <c r="L68" s="11">
        <v>90.990990990990994</v>
      </c>
    </row>
    <row r="69" spans="1:12" x14ac:dyDescent="0.2"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</row>
    <row r="70" spans="1:12" x14ac:dyDescent="0.2"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</row>
    <row r="71" spans="1:12" x14ac:dyDescent="0.2"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</row>
    <row r="72" spans="1:12" x14ac:dyDescent="0.2"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</row>
    <row r="73" spans="1:12" x14ac:dyDescent="0.2"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</row>
    <row r="74" spans="1:12" x14ac:dyDescent="0.2"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</row>
    <row r="75" spans="1:12" x14ac:dyDescent="0.2"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</row>
    <row r="76" spans="1:12" x14ac:dyDescent="0.2"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</row>
    <row r="77" spans="1:12" x14ac:dyDescent="0.2"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</row>
    <row r="78" spans="1:12" x14ac:dyDescent="0.2">
      <c r="B78" s="14" t="s">
        <v>6</v>
      </c>
      <c r="C78" s="14" t="s">
        <v>7</v>
      </c>
      <c r="D78" s="14" t="s">
        <v>45</v>
      </c>
      <c r="E78" s="14" t="s">
        <v>9</v>
      </c>
      <c r="F78" s="14" t="s">
        <v>10</v>
      </c>
      <c r="G78" s="14" t="s">
        <v>46</v>
      </c>
      <c r="H78" s="14" t="s">
        <v>47</v>
      </c>
      <c r="I78" s="14" t="s">
        <v>48</v>
      </c>
      <c r="J78" s="14" t="s">
        <v>49</v>
      </c>
      <c r="K78" s="14" t="s">
        <v>50</v>
      </c>
      <c r="L78" s="14" t="s">
        <v>16</v>
      </c>
    </row>
    <row r="79" spans="1:12" x14ac:dyDescent="0.2">
      <c r="A79" s="1" t="s">
        <v>32</v>
      </c>
      <c r="B79" s="11">
        <v>10.101673813805505</v>
      </c>
      <c r="C79" s="11">
        <v>12.635869565217392</v>
      </c>
      <c r="D79" s="11">
        <v>8.201202843083653</v>
      </c>
      <c r="E79" s="11">
        <v>12.413793103448278</v>
      </c>
      <c r="F79" s="11">
        <v>8.0635308491142332</v>
      </c>
      <c r="G79" s="11">
        <v>6.0657118786857618</v>
      </c>
      <c r="H79" s="11">
        <v>11.42527409117138</v>
      </c>
      <c r="I79" s="11">
        <v>8.2191780821917799</v>
      </c>
      <c r="J79" s="11">
        <v>9.4441711756025573</v>
      </c>
      <c r="K79" s="11">
        <v>11.260383550405088</v>
      </c>
      <c r="L79" s="11">
        <v>4.5045045045045047</v>
      </c>
    </row>
    <row r="80" spans="1:12" x14ac:dyDescent="0.2"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</row>
    <row r="81" spans="1:12" x14ac:dyDescent="0.2"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</row>
    <row r="82" spans="1:12" x14ac:dyDescent="0.2">
      <c r="B82" s="11"/>
      <c r="C82" s="11"/>
      <c r="D82" s="11"/>
      <c r="E82" s="11"/>
      <c r="F82" s="11"/>
      <c r="G82" s="11"/>
      <c r="H82" s="11"/>
      <c r="I82" s="11"/>
      <c r="J82" s="11"/>
      <c r="K82" s="11"/>
      <c r="L82" s="11"/>
    </row>
    <row r="83" spans="1:12" x14ac:dyDescent="0.2"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11"/>
    </row>
    <row r="84" spans="1:12" x14ac:dyDescent="0.2">
      <c r="B84" s="11"/>
      <c r="C84" s="11"/>
      <c r="D84" s="11"/>
      <c r="E84" s="11"/>
      <c r="F84" s="11"/>
      <c r="G84" s="11"/>
      <c r="H84" s="11"/>
      <c r="I84" s="11"/>
      <c r="J84" s="11"/>
      <c r="K84" s="11"/>
      <c r="L84" s="11"/>
    </row>
    <row r="85" spans="1:12" x14ac:dyDescent="0.2">
      <c r="B85" s="11"/>
      <c r="C85" s="11"/>
      <c r="D85" s="11"/>
      <c r="E85" s="11"/>
      <c r="F85" s="11"/>
      <c r="G85" s="11"/>
      <c r="H85" s="11"/>
      <c r="I85" s="11"/>
      <c r="J85" s="11"/>
      <c r="K85" s="11"/>
      <c r="L85" s="11"/>
    </row>
    <row r="86" spans="1:12" x14ac:dyDescent="0.2">
      <c r="B86" s="11"/>
      <c r="C86" s="11"/>
      <c r="D86" s="11"/>
      <c r="E86" s="11"/>
      <c r="F86" s="11"/>
      <c r="G86" s="11"/>
      <c r="H86" s="11"/>
      <c r="I86" s="11"/>
      <c r="J86" s="11"/>
      <c r="K86" s="11"/>
      <c r="L86" s="11"/>
    </row>
    <row r="87" spans="1:12" x14ac:dyDescent="0.2"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11"/>
    </row>
    <row r="88" spans="1:12" x14ac:dyDescent="0.2">
      <c r="B88" s="11"/>
      <c r="C88" s="11"/>
      <c r="D88" s="11"/>
      <c r="E88" s="11"/>
      <c r="F88" s="11"/>
      <c r="G88" s="11"/>
      <c r="H88" s="11"/>
      <c r="I88" s="11"/>
      <c r="J88" s="11"/>
      <c r="K88" s="11"/>
      <c r="L88" s="11"/>
    </row>
    <row r="89" spans="1:12" x14ac:dyDescent="0.2">
      <c r="B89" s="14" t="s">
        <v>6</v>
      </c>
      <c r="C89" s="14" t="s">
        <v>7</v>
      </c>
      <c r="D89" s="14" t="s">
        <v>45</v>
      </c>
      <c r="E89" s="14" t="s">
        <v>9</v>
      </c>
      <c r="F89" s="14" t="s">
        <v>10</v>
      </c>
      <c r="G89" s="14" t="s">
        <v>46</v>
      </c>
      <c r="H89" s="14" t="s">
        <v>47</v>
      </c>
      <c r="I89" s="14" t="s">
        <v>48</v>
      </c>
      <c r="J89" s="14" t="s">
        <v>49</v>
      </c>
      <c r="K89" s="14" t="s">
        <v>50</v>
      </c>
      <c r="L89" s="14" t="s">
        <v>16</v>
      </c>
    </row>
    <row r="90" spans="1:12" x14ac:dyDescent="0.2">
      <c r="A90" s="1" t="s">
        <v>29</v>
      </c>
      <c r="B90" s="10">
        <v>86.103958958474493</v>
      </c>
      <c r="C90" s="10">
        <v>85.347765083183006</v>
      </c>
      <c r="D90" s="10">
        <v>87.583724882535236</v>
      </c>
      <c r="E90" s="10">
        <v>84.805435453983947</v>
      </c>
      <c r="F90" s="10">
        <v>88.89264010803511</v>
      </c>
      <c r="G90" s="10">
        <v>79.512195121951223</v>
      </c>
      <c r="H90" s="10">
        <v>87.435483870967744</v>
      </c>
      <c r="I90" s="10">
        <v>80.855692530819439</v>
      </c>
      <c r="J90" s="10">
        <v>87.47139588100687</v>
      </c>
      <c r="K90" s="10">
        <v>85.362253009311829</v>
      </c>
      <c r="L90" s="10">
        <v>90.517998244073752</v>
      </c>
    </row>
    <row r="91" spans="1:12" x14ac:dyDescent="0.2"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</row>
    <row r="92" spans="1:12" x14ac:dyDescent="0.2"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</row>
    <row r="93" spans="1:12" x14ac:dyDescent="0.2"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</row>
    <row r="94" spans="1:12" x14ac:dyDescent="0.2"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</row>
    <row r="95" spans="1:12" x14ac:dyDescent="0.2"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</row>
    <row r="96" spans="1:12" x14ac:dyDescent="0.2"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</row>
    <row r="97" spans="1:12" x14ac:dyDescent="0.2"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</row>
    <row r="98" spans="1:12" x14ac:dyDescent="0.2"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/>
    </row>
    <row r="99" spans="1:12" x14ac:dyDescent="0.2"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</row>
    <row r="100" spans="1:12" x14ac:dyDescent="0.2"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</row>
    <row r="101" spans="1:12" x14ac:dyDescent="0.2">
      <c r="A101" s="12"/>
      <c r="B101" s="14" t="s">
        <v>6</v>
      </c>
      <c r="C101" s="14" t="s">
        <v>7</v>
      </c>
      <c r="D101" s="14" t="s">
        <v>45</v>
      </c>
      <c r="E101" s="14" t="s">
        <v>9</v>
      </c>
      <c r="F101" s="14" t="s">
        <v>10</v>
      </c>
      <c r="G101" s="14" t="s">
        <v>46</v>
      </c>
      <c r="H101" s="14" t="s">
        <v>47</v>
      </c>
      <c r="I101" s="14" t="s">
        <v>48</v>
      </c>
      <c r="J101" s="14" t="s">
        <v>49</v>
      </c>
      <c r="K101" s="14" t="s">
        <v>50</v>
      </c>
      <c r="L101" s="14" t="s">
        <v>16</v>
      </c>
    </row>
    <row r="102" spans="1:12" x14ac:dyDescent="0.2">
      <c r="A102" s="1" t="s">
        <v>34</v>
      </c>
      <c r="B102" s="10">
        <v>5.5018875229890618</v>
      </c>
      <c r="C102" s="10">
        <v>3.96873120865905</v>
      </c>
      <c r="D102" s="10">
        <v>3.1790462861141657</v>
      </c>
      <c r="E102" s="10">
        <v>6.3001852995676346</v>
      </c>
      <c r="F102" s="10">
        <v>3.2410533423362593</v>
      </c>
      <c r="G102" s="10">
        <v>7.9822616407982263</v>
      </c>
      <c r="H102" s="10">
        <v>9.9677419354838701</v>
      </c>
      <c r="I102" s="10">
        <v>8.7019579405366212</v>
      </c>
      <c r="J102" s="10">
        <v>7.8947368421052628</v>
      </c>
      <c r="K102" s="10">
        <v>5.1385419032477859</v>
      </c>
      <c r="L102" s="10">
        <v>2.6338893766461808</v>
      </c>
    </row>
    <row r="103" spans="1:12" x14ac:dyDescent="0.2"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0"/>
    </row>
    <row r="104" spans="1:12" x14ac:dyDescent="0.2"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10"/>
    </row>
    <row r="105" spans="1:12" x14ac:dyDescent="0.2">
      <c r="B105" s="10"/>
      <c r="C105" s="10"/>
      <c r="D105" s="10"/>
      <c r="E105" s="10"/>
      <c r="F105" s="10"/>
      <c r="G105" s="10"/>
      <c r="H105" s="10"/>
      <c r="I105" s="10"/>
      <c r="J105" s="10"/>
      <c r="K105" s="10"/>
      <c r="L105" s="10"/>
    </row>
    <row r="106" spans="1:12" x14ac:dyDescent="0.2"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0"/>
    </row>
    <row r="107" spans="1:12" x14ac:dyDescent="0.2"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10"/>
    </row>
    <row r="108" spans="1:12" x14ac:dyDescent="0.2"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0"/>
    </row>
    <row r="109" spans="1:12" x14ac:dyDescent="0.2">
      <c r="B109" s="10"/>
      <c r="C109" s="10"/>
      <c r="D109" s="10"/>
      <c r="E109" s="10"/>
      <c r="F109" s="10"/>
      <c r="G109" s="10"/>
      <c r="H109" s="10"/>
      <c r="I109" s="10"/>
      <c r="J109" s="10"/>
      <c r="K109" s="10"/>
      <c r="L109" s="10"/>
    </row>
    <row r="110" spans="1:12" x14ac:dyDescent="0.2"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10"/>
    </row>
    <row r="111" spans="1:12" x14ac:dyDescent="0.2">
      <c r="B111" s="14" t="s">
        <v>6</v>
      </c>
      <c r="C111" s="14" t="s">
        <v>7</v>
      </c>
      <c r="D111" s="14" t="s">
        <v>45</v>
      </c>
      <c r="E111" s="14" t="s">
        <v>9</v>
      </c>
      <c r="F111" s="14" t="s">
        <v>10</v>
      </c>
      <c r="G111" s="14" t="s">
        <v>46</v>
      </c>
      <c r="H111" s="14" t="s">
        <v>47</v>
      </c>
      <c r="I111" s="14" t="s">
        <v>48</v>
      </c>
      <c r="J111" s="14" t="s">
        <v>49</v>
      </c>
      <c r="K111" s="14" t="s">
        <v>50</v>
      </c>
      <c r="L111" s="14" t="s">
        <v>16</v>
      </c>
    </row>
    <row r="112" spans="1:12" x14ac:dyDescent="0.2">
      <c r="A112" s="1" t="s">
        <v>35</v>
      </c>
      <c r="B112" s="10">
        <v>89.365985867776601</v>
      </c>
      <c r="C112" s="10">
        <v>84.505913008618961</v>
      </c>
      <c r="D112" s="10">
        <v>94.541637508747371</v>
      </c>
      <c r="E112" s="10">
        <v>93.329215565163679</v>
      </c>
      <c r="F112" s="10">
        <v>96.556380823767725</v>
      </c>
      <c r="G112" s="10">
        <v>91.751662971175165</v>
      </c>
      <c r="H112" s="10">
        <v>88.887096774193552</v>
      </c>
      <c r="I112" s="10">
        <v>89.992748368382891</v>
      </c>
      <c r="J112" s="10">
        <v>90.045766590389022</v>
      </c>
      <c r="K112" s="10">
        <v>85.396320690438344</v>
      </c>
      <c r="L112" s="10">
        <v>97.366110623353819</v>
      </c>
    </row>
    <row r="126" spans="1:12" x14ac:dyDescent="0.2">
      <c r="B126" s="14" t="s">
        <v>6</v>
      </c>
      <c r="C126" s="14" t="s">
        <v>7</v>
      </c>
      <c r="D126" s="14" t="s">
        <v>45</v>
      </c>
      <c r="E126" s="14" t="s">
        <v>9</v>
      </c>
      <c r="F126" s="14" t="s">
        <v>10</v>
      </c>
      <c r="G126" s="14" t="s">
        <v>46</v>
      </c>
      <c r="H126" s="14" t="s">
        <v>47</v>
      </c>
      <c r="I126" s="14" t="s">
        <v>48</v>
      </c>
      <c r="J126" s="14" t="s">
        <v>49</v>
      </c>
      <c r="K126" s="14" t="s">
        <v>50</v>
      </c>
      <c r="L126" s="14" t="s">
        <v>16</v>
      </c>
    </row>
    <row r="127" spans="1:12" x14ac:dyDescent="0.2">
      <c r="A127" s="1" t="s">
        <v>36</v>
      </c>
      <c r="B127" s="10">
        <v>41.34245617539829</v>
      </c>
      <c r="C127" s="10">
        <v>44.475277497477293</v>
      </c>
      <c r="D127" s="10">
        <v>41.393442622950822</v>
      </c>
      <c r="E127" s="10">
        <v>35.813573180703187</v>
      </c>
      <c r="F127" s="10">
        <v>34.23264042459089</v>
      </c>
      <c r="G127" s="10">
        <v>39.183673469387756</v>
      </c>
      <c r="H127" s="10">
        <v>40.548340548340548</v>
      </c>
      <c r="I127" s="10">
        <v>35.707844905320108</v>
      </c>
      <c r="J127" s="10">
        <v>39.89150090415913</v>
      </c>
      <c r="K127" s="10">
        <v>42.961920284486588</v>
      </c>
      <c r="L127" s="10">
        <v>48.648648648648646</v>
      </c>
    </row>
    <row r="128" spans="1:12" x14ac:dyDescent="0.2"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</row>
    <row r="129" spans="1:12" x14ac:dyDescent="0.2">
      <c r="B129" s="10"/>
      <c r="C129" s="10"/>
      <c r="D129" s="10"/>
      <c r="E129" s="10"/>
      <c r="F129" s="10"/>
      <c r="G129" s="10"/>
      <c r="H129" s="10"/>
      <c r="I129" s="10"/>
      <c r="J129" s="10"/>
      <c r="K129" s="10"/>
      <c r="L129" s="10"/>
    </row>
    <row r="130" spans="1:12" x14ac:dyDescent="0.2"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0"/>
    </row>
    <row r="131" spans="1:12" x14ac:dyDescent="0.2"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</row>
    <row r="132" spans="1:12" x14ac:dyDescent="0.2"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10"/>
    </row>
    <row r="133" spans="1:12" x14ac:dyDescent="0.2"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0"/>
    </row>
    <row r="134" spans="1:12" x14ac:dyDescent="0.2"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0"/>
    </row>
    <row r="135" spans="1:12" x14ac:dyDescent="0.2"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10"/>
    </row>
    <row r="136" spans="1:12" x14ac:dyDescent="0.2"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10"/>
    </row>
    <row r="137" spans="1:12" x14ac:dyDescent="0.2"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10"/>
    </row>
    <row r="138" spans="1:12" x14ac:dyDescent="0.2"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10"/>
    </row>
    <row r="139" spans="1:12" x14ac:dyDescent="0.2"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10"/>
    </row>
    <row r="140" spans="1:12" x14ac:dyDescent="0.2"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10"/>
    </row>
    <row r="141" spans="1:12" x14ac:dyDescent="0.2">
      <c r="A141" s="12"/>
      <c r="B141" s="14" t="s">
        <v>6</v>
      </c>
      <c r="C141" s="14" t="s">
        <v>7</v>
      </c>
      <c r="D141" s="14" t="s">
        <v>45</v>
      </c>
      <c r="E141" s="14" t="s">
        <v>9</v>
      </c>
      <c r="F141" s="14" t="s">
        <v>10</v>
      </c>
      <c r="G141" s="14" t="s">
        <v>46</v>
      </c>
      <c r="H141" s="14" t="s">
        <v>47</v>
      </c>
      <c r="I141" s="14" t="s">
        <v>48</v>
      </c>
      <c r="J141" s="14" t="s">
        <v>49</v>
      </c>
      <c r="K141" s="14" t="s">
        <v>50</v>
      </c>
      <c r="L141" s="14" t="s">
        <v>16</v>
      </c>
    </row>
    <row r="142" spans="1:12" x14ac:dyDescent="0.2">
      <c r="A142" s="1" t="s">
        <v>38</v>
      </c>
      <c r="B142" s="11">
        <v>18.07090656519901</v>
      </c>
      <c r="C142" s="11">
        <v>17.697107203630175</v>
      </c>
      <c r="D142" s="11">
        <v>22.834158415841586</v>
      </c>
      <c r="E142" s="11">
        <v>21.917808219178081</v>
      </c>
      <c r="F142" s="11">
        <v>17.076326002587322</v>
      </c>
      <c r="G142" s="11">
        <v>21.428571428571427</v>
      </c>
      <c r="H142" s="11">
        <v>11.28622267412303</v>
      </c>
      <c r="I142" s="11">
        <v>24.242424242424242</v>
      </c>
      <c r="J142" s="11">
        <v>16.847826086956523</v>
      </c>
      <c r="K142" s="11">
        <v>18.296257975513019</v>
      </c>
      <c r="L142" s="11">
        <v>1.4527845036319613</v>
      </c>
    </row>
    <row r="143" spans="1:12" x14ac:dyDescent="0.2">
      <c r="A143" s="1" t="s">
        <v>39</v>
      </c>
      <c r="B143" s="11">
        <v>17.817237422238328</v>
      </c>
      <c r="C143" s="11">
        <v>13.272830402722631</v>
      </c>
      <c r="D143" s="11">
        <v>23.576732673267326</v>
      </c>
      <c r="E143" s="11">
        <v>23.287671232876711</v>
      </c>
      <c r="F143" s="11">
        <v>20.95730918499353</v>
      </c>
      <c r="G143" s="11">
        <v>25</v>
      </c>
      <c r="H143" s="11">
        <v>18.607015760040671</v>
      </c>
      <c r="I143" s="11">
        <v>9.0909090909090917</v>
      </c>
      <c r="J143" s="11">
        <v>19.021739130434781</v>
      </c>
      <c r="K143" s="11">
        <v>13.450594930160372</v>
      </c>
      <c r="L143" s="11">
        <v>31.961259079903147</v>
      </c>
    </row>
    <row r="144" spans="1:12" x14ac:dyDescent="0.2">
      <c r="A144" s="1" t="s">
        <v>40</v>
      </c>
      <c r="B144" s="11">
        <v>17.019991544361901</v>
      </c>
      <c r="C144" s="11">
        <v>15.655133295519002</v>
      </c>
      <c r="D144" s="11">
        <v>12.438118811881187</v>
      </c>
      <c r="E144" s="11">
        <v>26.027397260273972</v>
      </c>
      <c r="F144" s="11">
        <v>26.390685640362225</v>
      </c>
      <c r="G144" s="11">
        <v>25</v>
      </c>
      <c r="H144" s="11">
        <v>22.267412302999492</v>
      </c>
      <c r="I144" s="11">
        <v>24.242424242424242</v>
      </c>
      <c r="J144" s="11">
        <v>16.304347826086957</v>
      </c>
      <c r="K144" s="11">
        <v>15.002586652871186</v>
      </c>
      <c r="L144" s="11">
        <v>17.433414043583536</v>
      </c>
    </row>
    <row r="145" spans="1:12" x14ac:dyDescent="0.2">
      <c r="B145" s="11"/>
      <c r="C145" s="11"/>
      <c r="D145" s="11"/>
      <c r="E145" s="11"/>
      <c r="F145" s="11"/>
      <c r="G145" s="11"/>
      <c r="H145" s="11"/>
      <c r="I145" s="11"/>
      <c r="J145" s="11"/>
      <c r="K145" s="11"/>
      <c r="L145" s="11"/>
    </row>
    <row r="146" spans="1:12" x14ac:dyDescent="0.2">
      <c r="B146" s="11"/>
      <c r="C146" s="11"/>
      <c r="D146" s="11"/>
      <c r="E146" s="11"/>
      <c r="F146" s="11"/>
      <c r="G146" s="11"/>
      <c r="H146" s="11"/>
      <c r="I146" s="11"/>
      <c r="J146" s="11"/>
      <c r="K146" s="11"/>
      <c r="L146" s="11"/>
    </row>
    <row r="147" spans="1:12" x14ac:dyDescent="0.2">
      <c r="B147" s="11"/>
      <c r="C147" s="11"/>
      <c r="D147" s="11"/>
      <c r="E147" s="11"/>
      <c r="F147" s="11"/>
      <c r="G147" s="11"/>
      <c r="H147" s="11"/>
      <c r="I147" s="11"/>
      <c r="J147" s="11"/>
      <c r="K147" s="11"/>
      <c r="L147" s="11"/>
    </row>
    <row r="148" spans="1:12" x14ac:dyDescent="0.2">
      <c r="B148" s="11"/>
      <c r="C148" s="11"/>
      <c r="D148" s="11"/>
      <c r="E148" s="11"/>
      <c r="F148" s="11"/>
      <c r="G148" s="11"/>
      <c r="H148" s="11"/>
      <c r="I148" s="11"/>
      <c r="J148" s="11"/>
      <c r="K148" s="11"/>
      <c r="L148" s="11"/>
    </row>
    <row r="149" spans="1:12" x14ac:dyDescent="0.2">
      <c r="B149" s="11"/>
      <c r="C149" s="11"/>
      <c r="D149" s="11"/>
      <c r="E149" s="11"/>
      <c r="F149" s="11"/>
      <c r="G149" s="11"/>
      <c r="H149" s="11"/>
      <c r="I149" s="11"/>
      <c r="J149" s="11"/>
      <c r="K149" s="11"/>
      <c r="L149" s="11"/>
    </row>
    <row r="150" spans="1:12" x14ac:dyDescent="0.2">
      <c r="B150" s="11"/>
      <c r="C150" s="11"/>
      <c r="D150" s="11"/>
      <c r="E150" s="11"/>
      <c r="F150" s="11"/>
      <c r="G150" s="11"/>
      <c r="H150" s="11"/>
      <c r="I150" s="11"/>
      <c r="J150" s="11"/>
      <c r="K150" s="11"/>
      <c r="L150" s="11"/>
    </row>
    <row r="151" spans="1:12" x14ac:dyDescent="0.2">
      <c r="B151" s="11"/>
      <c r="C151" s="11"/>
      <c r="D151" s="11"/>
      <c r="E151" s="11"/>
      <c r="F151" s="11"/>
      <c r="G151" s="11"/>
      <c r="H151" s="11"/>
      <c r="I151" s="11"/>
      <c r="J151" s="11"/>
      <c r="K151" s="11"/>
      <c r="L151" s="11"/>
    </row>
    <row r="152" spans="1:12" x14ac:dyDescent="0.2">
      <c r="B152" s="11"/>
      <c r="C152" s="11"/>
      <c r="D152" s="11"/>
      <c r="E152" s="11"/>
      <c r="F152" s="11"/>
      <c r="G152" s="11"/>
      <c r="H152" s="11"/>
      <c r="I152" s="11"/>
      <c r="J152" s="11"/>
      <c r="K152" s="11"/>
      <c r="L152" s="11"/>
    </row>
    <row r="153" spans="1:12" x14ac:dyDescent="0.2">
      <c r="B153" s="11"/>
      <c r="C153" s="11"/>
      <c r="D153" s="11"/>
      <c r="E153" s="11"/>
      <c r="F153" s="11"/>
      <c r="G153" s="11"/>
      <c r="H153" s="11"/>
      <c r="I153" s="11"/>
      <c r="J153" s="11"/>
      <c r="K153" s="11"/>
      <c r="L153" s="11"/>
    </row>
    <row r="154" spans="1:12" x14ac:dyDescent="0.2">
      <c r="A154" s="12"/>
      <c r="B154" s="14" t="s">
        <v>6</v>
      </c>
      <c r="C154" s="14" t="s">
        <v>7</v>
      </c>
      <c r="D154" s="14" t="s">
        <v>45</v>
      </c>
      <c r="E154" s="14" t="s">
        <v>9</v>
      </c>
      <c r="F154" s="14" t="s">
        <v>10</v>
      </c>
      <c r="G154" s="14" t="s">
        <v>46</v>
      </c>
      <c r="H154" s="14" t="s">
        <v>47</v>
      </c>
      <c r="I154" s="14" t="s">
        <v>48</v>
      </c>
      <c r="J154" s="14" t="s">
        <v>49</v>
      </c>
      <c r="K154" s="14" t="s">
        <v>50</v>
      </c>
      <c r="L154" s="14" t="s">
        <v>16</v>
      </c>
    </row>
    <row r="155" spans="1:12" x14ac:dyDescent="0.2">
      <c r="A155" s="1" t="s">
        <v>42</v>
      </c>
      <c r="B155" s="10">
        <v>50.341245394697104</v>
      </c>
      <c r="C155" s="10">
        <v>56.437889960294953</v>
      </c>
      <c r="D155" s="10">
        <v>50.464108910891092</v>
      </c>
      <c r="E155" s="10">
        <v>35.61643835616438</v>
      </c>
      <c r="F155" s="10">
        <v>45.019404915912034</v>
      </c>
      <c r="G155" s="10">
        <v>35.714285714285715</v>
      </c>
      <c r="H155" s="10">
        <v>41.179461108286731</v>
      </c>
      <c r="I155" s="10">
        <v>51.515151515151516</v>
      </c>
      <c r="J155" s="10">
        <v>41.304347826086953</v>
      </c>
      <c r="K155" s="10">
        <v>60.079324021382995</v>
      </c>
      <c r="L155" s="10">
        <v>2.9055690072639226</v>
      </c>
    </row>
    <row r="156" spans="1:12" x14ac:dyDescent="0.2">
      <c r="A156" s="1" t="s">
        <v>52</v>
      </c>
      <c r="B156" s="10">
        <v>45.056471583016247</v>
      </c>
      <c r="C156" s="10">
        <v>40.158820192853092</v>
      </c>
      <c r="D156" s="10">
        <v>44.337871287128714</v>
      </c>
      <c r="E156" s="10">
        <v>56.164383561643838</v>
      </c>
      <c r="F156" s="10">
        <v>49.676584734799484</v>
      </c>
      <c r="G156" s="10">
        <v>56.25</v>
      </c>
      <c r="H156" s="10">
        <v>54.245043213014746</v>
      </c>
      <c r="I156" s="10">
        <v>43.939393939393938</v>
      </c>
      <c r="J156" s="10">
        <v>51.630434782608695</v>
      </c>
      <c r="K156" s="10">
        <v>36.402828073805829</v>
      </c>
      <c r="L156" s="10">
        <v>94.430992736077485</v>
      </c>
    </row>
    <row r="157" spans="1:12" x14ac:dyDescent="0.2">
      <c r="A157" s="13" t="s">
        <v>44</v>
      </c>
      <c r="B157" s="13"/>
      <c r="C157" s="13"/>
      <c r="D157" s="13"/>
      <c r="E157" s="13"/>
      <c r="F157" s="13"/>
      <c r="G157" s="13"/>
      <c r="H157" s="13"/>
      <c r="I157" s="13"/>
      <c r="J157" s="13"/>
      <c r="K157" s="13"/>
      <c r="L157" s="13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E85A5D-65B0-4EF5-82B5-0E8B21E746C3}">
  <dimension ref="A1:AN86"/>
  <sheetViews>
    <sheetView view="pageBreakPreview" zoomScaleNormal="150" zoomScaleSheetLayoutView="100" workbookViewId="0">
      <selection activeCell="A14" sqref="A14:L30"/>
    </sheetView>
  </sheetViews>
  <sheetFormatPr defaultRowHeight="10.199999999999999" x14ac:dyDescent="0.2"/>
  <cols>
    <col min="1" max="1" width="10" style="1" customWidth="1"/>
    <col min="2" max="12" width="4.77734375" style="9" customWidth="1"/>
    <col min="13" max="19" width="8.88671875" style="1"/>
    <col min="20" max="33" width="4.77734375" style="9" customWidth="1"/>
    <col min="34" max="16384" width="8.88671875" style="1"/>
  </cols>
  <sheetData>
    <row r="1" spans="1:33" x14ac:dyDescent="0.2">
      <c r="A1" s="1" t="s">
        <v>53</v>
      </c>
      <c r="S1" s="1" t="s">
        <v>54</v>
      </c>
    </row>
    <row r="2" spans="1:33" x14ac:dyDescent="0.2">
      <c r="A2" s="2"/>
      <c r="B2" s="3"/>
      <c r="C2" s="4"/>
      <c r="D2" s="4" t="s">
        <v>0</v>
      </c>
      <c r="E2" s="4"/>
      <c r="F2" s="4"/>
      <c r="G2" s="4" t="s">
        <v>1</v>
      </c>
      <c r="H2" s="4" t="s">
        <v>2</v>
      </c>
      <c r="I2" s="4" t="s">
        <v>3</v>
      </c>
      <c r="J2" s="4" t="s">
        <v>4</v>
      </c>
      <c r="K2" s="4" t="s">
        <v>4</v>
      </c>
      <c r="L2" s="5"/>
      <c r="S2" s="2"/>
      <c r="T2" s="3"/>
      <c r="U2" s="3"/>
      <c r="V2" s="3"/>
      <c r="W2" s="3"/>
      <c r="X2" s="4"/>
      <c r="Y2" s="4" t="s">
        <v>0</v>
      </c>
      <c r="Z2" s="4"/>
      <c r="AA2" s="4"/>
      <c r="AB2" s="4" t="s">
        <v>1</v>
      </c>
      <c r="AC2" s="4" t="s">
        <v>2</v>
      </c>
      <c r="AD2" s="4" t="s">
        <v>3</v>
      </c>
      <c r="AE2" s="4" t="s">
        <v>4</v>
      </c>
      <c r="AF2" s="4" t="s">
        <v>4</v>
      </c>
      <c r="AG2" s="5"/>
    </row>
    <row r="3" spans="1:33" s="14" customFormat="1" x14ac:dyDescent="0.2">
      <c r="A3" s="6" t="s">
        <v>55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7" t="s">
        <v>14</v>
      </c>
      <c r="K3" s="7" t="s">
        <v>15</v>
      </c>
      <c r="L3" s="8" t="s">
        <v>16</v>
      </c>
      <c r="O3" s="14" t="s">
        <v>6</v>
      </c>
      <c r="P3" s="14" t="s">
        <v>18</v>
      </c>
      <c r="Q3" s="14" t="s">
        <v>19</v>
      </c>
      <c r="S3" s="6" t="s">
        <v>55</v>
      </c>
      <c r="T3" s="7" t="s">
        <v>6</v>
      </c>
      <c r="U3" s="7" t="s">
        <v>56</v>
      </c>
      <c r="V3" s="7" t="s">
        <v>57</v>
      </c>
      <c r="W3" s="7" t="s">
        <v>16</v>
      </c>
      <c r="X3" s="7" t="s">
        <v>7</v>
      </c>
      <c r="Y3" s="7" t="s">
        <v>8</v>
      </c>
      <c r="Z3" s="7" t="s">
        <v>9</v>
      </c>
      <c r="AA3" s="7" t="s">
        <v>10</v>
      </c>
      <c r="AB3" s="7" t="s">
        <v>11</v>
      </c>
      <c r="AC3" s="7" t="s">
        <v>12</v>
      </c>
      <c r="AD3" s="7" t="s">
        <v>13</v>
      </c>
      <c r="AE3" s="7" t="s">
        <v>14</v>
      </c>
      <c r="AF3" s="7" t="s">
        <v>15</v>
      </c>
      <c r="AG3" s="8" t="s">
        <v>16</v>
      </c>
    </row>
    <row r="4" spans="1:33" x14ac:dyDescent="0.2">
      <c r="A4" s="1" t="s">
        <v>17</v>
      </c>
      <c r="B4" s="9">
        <v>57436</v>
      </c>
      <c r="C4" s="9">
        <v>5607</v>
      </c>
      <c r="D4" s="9">
        <v>11052</v>
      </c>
      <c r="E4" s="9">
        <v>1811</v>
      </c>
      <c r="F4" s="9">
        <v>3274</v>
      </c>
      <c r="G4" s="9">
        <v>2489</v>
      </c>
      <c r="H4" s="9">
        <v>6968</v>
      </c>
      <c r="I4" s="9">
        <v>1541</v>
      </c>
      <c r="J4" s="9">
        <v>3892</v>
      </c>
      <c r="K4" s="9">
        <v>19519</v>
      </c>
      <c r="L4" s="9">
        <v>1283</v>
      </c>
      <c r="N4" s="1" t="s">
        <v>17</v>
      </c>
      <c r="O4" s="9">
        <v>57436</v>
      </c>
      <c r="P4" s="9">
        <v>28238</v>
      </c>
      <c r="Q4" s="9">
        <v>29198</v>
      </c>
      <c r="S4" s="1" t="s">
        <v>17</v>
      </c>
      <c r="T4" s="9">
        <v>57436</v>
      </c>
      <c r="U4" s="9">
        <f>SUM(X4:AB4)</f>
        <v>24233</v>
      </c>
      <c r="V4" s="9">
        <f>SUM(AC4:AF4)</f>
        <v>31920</v>
      </c>
      <c r="W4" s="9">
        <f>T4-U4-V4</f>
        <v>1283</v>
      </c>
      <c r="X4" s="9">
        <v>5607</v>
      </c>
      <c r="Y4" s="9">
        <v>11052</v>
      </c>
      <c r="Z4" s="9">
        <v>1811</v>
      </c>
      <c r="AA4" s="9">
        <v>3274</v>
      </c>
      <c r="AB4" s="9">
        <v>2489</v>
      </c>
      <c r="AC4" s="9">
        <v>6968</v>
      </c>
      <c r="AD4" s="9">
        <v>1541</v>
      </c>
      <c r="AE4" s="9">
        <v>3892</v>
      </c>
      <c r="AF4" s="9">
        <v>19519</v>
      </c>
      <c r="AG4" s="9">
        <v>1283</v>
      </c>
    </row>
    <row r="5" spans="1:33" x14ac:dyDescent="0.2">
      <c r="A5" s="1" t="s">
        <v>58</v>
      </c>
      <c r="B5" s="9">
        <v>5781</v>
      </c>
      <c r="C5" s="9">
        <v>618</v>
      </c>
      <c r="D5" s="9">
        <v>1049</v>
      </c>
      <c r="E5" s="9">
        <v>192</v>
      </c>
      <c r="F5" s="9">
        <v>312</v>
      </c>
      <c r="G5" s="9">
        <v>234</v>
      </c>
      <c r="H5" s="9">
        <v>768</v>
      </c>
      <c r="I5" s="9">
        <v>162</v>
      </c>
      <c r="J5" s="9">
        <v>396</v>
      </c>
      <c r="K5" s="9">
        <v>1907</v>
      </c>
      <c r="L5" s="9">
        <v>144</v>
      </c>
      <c r="N5" s="1" t="s">
        <v>58</v>
      </c>
      <c r="O5" s="9">
        <v>5781</v>
      </c>
      <c r="P5" s="9">
        <v>3112</v>
      </c>
      <c r="Q5" s="9">
        <v>2669</v>
      </c>
      <c r="S5" s="1" t="s">
        <v>58</v>
      </c>
      <c r="T5" s="9">
        <v>5781</v>
      </c>
      <c r="U5" s="9">
        <f t="shared" ref="U5:U20" si="0">SUM(X5:AB5)</f>
        <v>2405</v>
      </c>
      <c r="V5" s="9">
        <f t="shared" ref="V5:V20" si="1">SUM(AC5:AF5)</f>
        <v>3233</v>
      </c>
      <c r="W5" s="9">
        <f t="shared" ref="W5:W20" si="2">T5-U5-V5</f>
        <v>143</v>
      </c>
      <c r="X5" s="9">
        <v>618</v>
      </c>
      <c r="Y5" s="9">
        <v>1049</v>
      </c>
      <c r="Z5" s="9">
        <v>192</v>
      </c>
      <c r="AA5" s="9">
        <v>312</v>
      </c>
      <c r="AB5" s="9">
        <v>234</v>
      </c>
      <c r="AC5" s="9">
        <v>768</v>
      </c>
      <c r="AD5" s="9">
        <v>162</v>
      </c>
      <c r="AE5" s="9">
        <v>396</v>
      </c>
      <c r="AF5" s="9">
        <v>1907</v>
      </c>
      <c r="AG5" s="9">
        <v>144</v>
      </c>
    </row>
    <row r="6" spans="1:33" x14ac:dyDescent="0.2">
      <c r="A6" s="1" t="s">
        <v>59</v>
      </c>
      <c r="B6" s="9">
        <v>6093</v>
      </c>
      <c r="C6" s="9">
        <v>582</v>
      </c>
      <c r="D6" s="9">
        <v>1163</v>
      </c>
      <c r="E6" s="9">
        <v>222</v>
      </c>
      <c r="F6" s="9">
        <v>342</v>
      </c>
      <c r="G6" s="9">
        <v>240</v>
      </c>
      <c r="H6" s="9">
        <v>810</v>
      </c>
      <c r="I6" s="9">
        <v>138</v>
      </c>
      <c r="J6" s="9">
        <v>372</v>
      </c>
      <c r="K6" s="9">
        <v>2069</v>
      </c>
      <c r="L6" s="9">
        <v>156</v>
      </c>
      <c r="N6" s="1" t="s">
        <v>59</v>
      </c>
      <c r="O6" s="9">
        <v>6093</v>
      </c>
      <c r="P6" s="9">
        <v>3040</v>
      </c>
      <c r="Q6" s="9">
        <v>3052</v>
      </c>
      <c r="S6" s="1" t="s">
        <v>59</v>
      </c>
      <c r="T6" s="9">
        <v>6093</v>
      </c>
      <c r="U6" s="9">
        <f t="shared" si="0"/>
        <v>2549</v>
      </c>
      <c r="V6" s="9">
        <f t="shared" si="1"/>
        <v>3389</v>
      </c>
      <c r="W6" s="9">
        <f t="shared" si="2"/>
        <v>155</v>
      </c>
      <c r="X6" s="9">
        <v>582</v>
      </c>
      <c r="Y6" s="9">
        <v>1163</v>
      </c>
      <c r="Z6" s="9">
        <v>222</v>
      </c>
      <c r="AA6" s="9">
        <v>342</v>
      </c>
      <c r="AB6" s="9">
        <v>240</v>
      </c>
      <c r="AC6" s="9">
        <v>810</v>
      </c>
      <c r="AD6" s="9">
        <v>138</v>
      </c>
      <c r="AE6" s="9">
        <v>372</v>
      </c>
      <c r="AF6" s="9">
        <v>2069</v>
      </c>
      <c r="AG6" s="9">
        <v>156</v>
      </c>
    </row>
    <row r="7" spans="1:33" x14ac:dyDescent="0.2">
      <c r="A7" s="1" t="s">
        <v>60</v>
      </c>
      <c r="B7" s="9">
        <v>6560</v>
      </c>
      <c r="C7" s="9">
        <v>522</v>
      </c>
      <c r="D7" s="9">
        <v>1265</v>
      </c>
      <c r="E7" s="9">
        <v>222</v>
      </c>
      <c r="F7" s="9">
        <v>426</v>
      </c>
      <c r="G7" s="9">
        <v>348</v>
      </c>
      <c r="H7" s="9">
        <v>648</v>
      </c>
      <c r="I7" s="9">
        <v>174</v>
      </c>
      <c r="J7" s="9">
        <v>420</v>
      </c>
      <c r="K7" s="9">
        <v>2399</v>
      </c>
      <c r="L7" s="9">
        <v>138</v>
      </c>
      <c r="N7" s="1" t="s">
        <v>60</v>
      </c>
      <c r="O7" s="9">
        <v>6560</v>
      </c>
      <c r="P7" s="9">
        <v>3520</v>
      </c>
      <c r="Q7" s="9">
        <v>3040</v>
      </c>
      <c r="S7" s="1" t="s">
        <v>60</v>
      </c>
      <c r="T7" s="9">
        <v>6560</v>
      </c>
      <c r="U7" s="9">
        <f t="shared" si="0"/>
        <v>2783</v>
      </c>
      <c r="V7" s="9">
        <f t="shared" si="1"/>
        <v>3641</v>
      </c>
      <c r="W7" s="9">
        <f t="shared" si="2"/>
        <v>136</v>
      </c>
      <c r="X7" s="9">
        <v>522</v>
      </c>
      <c r="Y7" s="9">
        <v>1265</v>
      </c>
      <c r="Z7" s="9">
        <v>222</v>
      </c>
      <c r="AA7" s="9">
        <v>426</v>
      </c>
      <c r="AB7" s="9">
        <v>348</v>
      </c>
      <c r="AC7" s="9">
        <v>648</v>
      </c>
      <c r="AD7" s="9">
        <v>174</v>
      </c>
      <c r="AE7" s="9">
        <v>420</v>
      </c>
      <c r="AF7" s="9">
        <v>2399</v>
      </c>
      <c r="AG7" s="9">
        <v>138</v>
      </c>
    </row>
    <row r="8" spans="1:33" x14ac:dyDescent="0.2">
      <c r="A8" s="1" t="s">
        <v>61</v>
      </c>
      <c r="B8" s="9">
        <v>5991</v>
      </c>
      <c r="C8" s="9">
        <v>540</v>
      </c>
      <c r="D8" s="9">
        <v>1343</v>
      </c>
      <c r="E8" s="9">
        <v>186</v>
      </c>
      <c r="F8" s="9">
        <v>324</v>
      </c>
      <c r="G8" s="9">
        <v>246</v>
      </c>
      <c r="H8" s="9">
        <v>744</v>
      </c>
      <c r="I8" s="9">
        <v>114</v>
      </c>
      <c r="J8" s="9">
        <v>384</v>
      </c>
      <c r="K8" s="9">
        <v>2021</v>
      </c>
      <c r="L8" s="9">
        <v>90</v>
      </c>
      <c r="N8" s="1" t="s">
        <v>61</v>
      </c>
      <c r="O8" s="9">
        <v>5991</v>
      </c>
      <c r="P8" s="9">
        <v>2992</v>
      </c>
      <c r="Q8" s="9">
        <v>2998</v>
      </c>
      <c r="S8" s="1" t="s">
        <v>61</v>
      </c>
      <c r="T8" s="9">
        <v>5991</v>
      </c>
      <c r="U8" s="9">
        <f t="shared" si="0"/>
        <v>2639</v>
      </c>
      <c r="V8" s="9">
        <f t="shared" si="1"/>
        <v>3263</v>
      </c>
      <c r="W8" s="9">
        <f t="shared" si="2"/>
        <v>89</v>
      </c>
      <c r="X8" s="9">
        <v>540</v>
      </c>
      <c r="Y8" s="9">
        <v>1343</v>
      </c>
      <c r="Z8" s="9">
        <v>186</v>
      </c>
      <c r="AA8" s="9">
        <v>324</v>
      </c>
      <c r="AB8" s="9">
        <v>246</v>
      </c>
      <c r="AC8" s="9">
        <v>744</v>
      </c>
      <c r="AD8" s="9">
        <v>114</v>
      </c>
      <c r="AE8" s="9">
        <v>384</v>
      </c>
      <c r="AF8" s="9">
        <v>2021</v>
      </c>
      <c r="AG8" s="9">
        <v>90</v>
      </c>
    </row>
    <row r="9" spans="1:33" x14ac:dyDescent="0.2">
      <c r="A9" s="1" t="s">
        <v>62</v>
      </c>
      <c r="B9" s="9">
        <v>4096</v>
      </c>
      <c r="C9" s="9">
        <v>402</v>
      </c>
      <c r="D9" s="9">
        <v>744</v>
      </c>
      <c r="E9" s="9">
        <v>120</v>
      </c>
      <c r="F9" s="9">
        <v>234</v>
      </c>
      <c r="G9" s="9">
        <v>234</v>
      </c>
      <c r="H9" s="9">
        <v>534</v>
      </c>
      <c r="I9" s="9">
        <v>78</v>
      </c>
      <c r="J9" s="9">
        <v>288</v>
      </c>
      <c r="K9" s="9">
        <v>1373</v>
      </c>
      <c r="L9" s="9">
        <v>90</v>
      </c>
      <c r="N9" s="1" t="s">
        <v>62</v>
      </c>
      <c r="O9" s="9">
        <v>4096</v>
      </c>
      <c r="P9" s="9">
        <v>1973</v>
      </c>
      <c r="Q9" s="9">
        <v>2123</v>
      </c>
      <c r="S9" s="1" t="s">
        <v>62</v>
      </c>
      <c r="T9" s="9">
        <v>4096</v>
      </c>
      <c r="U9" s="9">
        <f t="shared" si="0"/>
        <v>1734</v>
      </c>
      <c r="V9" s="9">
        <f t="shared" si="1"/>
        <v>2273</v>
      </c>
      <c r="W9" s="9">
        <f t="shared" si="2"/>
        <v>89</v>
      </c>
      <c r="X9" s="9">
        <v>402</v>
      </c>
      <c r="Y9" s="9">
        <v>744</v>
      </c>
      <c r="Z9" s="9">
        <v>120</v>
      </c>
      <c r="AA9" s="9">
        <v>234</v>
      </c>
      <c r="AB9" s="9">
        <v>234</v>
      </c>
      <c r="AC9" s="9">
        <v>534</v>
      </c>
      <c r="AD9" s="9">
        <v>78</v>
      </c>
      <c r="AE9" s="9">
        <v>288</v>
      </c>
      <c r="AF9" s="9">
        <v>1373</v>
      </c>
      <c r="AG9" s="9">
        <v>90</v>
      </c>
    </row>
    <row r="10" spans="1:33" x14ac:dyDescent="0.2">
      <c r="A10" s="1" t="s">
        <v>63</v>
      </c>
      <c r="B10" s="9">
        <v>3538</v>
      </c>
      <c r="C10" s="9">
        <v>330</v>
      </c>
      <c r="D10" s="9">
        <v>708</v>
      </c>
      <c r="E10" s="9">
        <v>114</v>
      </c>
      <c r="F10" s="9">
        <v>198</v>
      </c>
      <c r="G10" s="9">
        <v>150</v>
      </c>
      <c r="H10" s="9">
        <v>402</v>
      </c>
      <c r="I10" s="9">
        <v>114</v>
      </c>
      <c r="J10" s="9">
        <v>306</v>
      </c>
      <c r="K10" s="9">
        <v>1133</v>
      </c>
      <c r="L10" s="9">
        <v>84</v>
      </c>
      <c r="N10" s="1" t="s">
        <v>63</v>
      </c>
      <c r="O10" s="9">
        <v>3538</v>
      </c>
      <c r="P10" s="9">
        <v>1637</v>
      </c>
      <c r="Q10" s="9">
        <v>1901</v>
      </c>
      <c r="S10" s="1" t="s">
        <v>63</v>
      </c>
      <c r="T10" s="9">
        <v>3538</v>
      </c>
      <c r="U10" s="9">
        <f t="shared" si="0"/>
        <v>1500</v>
      </c>
      <c r="V10" s="9">
        <f t="shared" si="1"/>
        <v>1955</v>
      </c>
      <c r="W10" s="9">
        <f t="shared" si="2"/>
        <v>83</v>
      </c>
      <c r="X10" s="9">
        <v>330</v>
      </c>
      <c r="Y10" s="9">
        <v>708</v>
      </c>
      <c r="Z10" s="9">
        <v>114</v>
      </c>
      <c r="AA10" s="9">
        <v>198</v>
      </c>
      <c r="AB10" s="9">
        <v>150</v>
      </c>
      <c r="AC10" s="9">
        <v>402</v>
      </c>
      <c r="AD10" s="9">
        <v>114</v>
      </c>
      <c r="AE10" s="9">
        <v>306</v>
      </c>
      <c r="AF10" s="9">
        <v>1133</v>
      </c>
      <c r="AG10" s="9">
        <v>84</v>
      </c>
    </row>
    <row r="11" spans="1:33" x14ac:dyDescent="0.2">
      <c r="A11" s="1" t="s">
        <v>64</v>
      </c>
      <c r="B11" s="9">
        <v>3010</v>
      </c>
      <c r="C11" s="9">
        <v>324</v>
      </c>
      <c r="D11" s="9">
        <v>588</v>
      </c>
      <c r="E11" s="9">
        <v>96</v>
      </c>
      <c r="F11" s="9">
        <v>126</v>
      </c>
      <c r="G11" s="9">
        <v>114</v>
      </c>
      <c r="H11" s="9">
        <v>396</v>
      </c>
      <c r="I11" s="9">
        <v>54</v>
      </c>
      <c r="J11" s="9">
        <v>222</v>
      </c>
      <c r="K11" s="9">
        <v>1013</v>
      </c>
      <c r="L11" s="9">
        <v>78</v>
      </c>
      <c r="N11" s="1" t="s">
        <v>64</v>
      </c>
      <c r="O11" s="9">
        <v>3010</v>
      </c>
      <c r="P11" s="9">
        <v>1421</v>
      </c>
      <c r="Q11" s="9">
        <v>1589</v>
      </c>
      <c r="S11" s="1" t="s">
        <v>64</v>
      </c>
      <c r="T11" s="9">
        <v>3010</v>
      </c>
      <c r="U11" s="9">
        <f t="shared" si="0"/>
        <v>1248</v>
      </c>
      <c r="V11" s="9">
        <f t="shared" si="1"/>
        <v>1685</v>
      </c>
      <c r="W11" s="9">
        <f t="shared" si="2"/>
        <v>77</v>
      </c>
      <c r="X11" s="9">
        <v>324</v>
      </c>
      <c r="Y11" s="9">
        <v>588</v>
      </c>
      <c r="Z11" s="9">
        <v>96</v>
      </c>
      <c r="AA11" s="9">
        <v>126</v>
      </c>
      <c r="AB11" s="9">
        <v>114</v>
      </c>
      <c r="AC11" s="9">
        <v>396</v>
      </c>
      <c r="AD11" s="9">
        <v>54</v>
      </c>
      <c r="AE11" s="9">
        <v>222</v>
      </c>
      <c r="AF11" s="9">
        <v>1013</v>
      </c>
      <c r="AG11" s="9">
        <v>78</v>
      </c>
    </row>
    <row r="12" spans="1:33" x14ac:dyDescent="0.2">
      <c r="A12" s="1" t="s">
        <v>65</v>
      </c>
      <c r="B12" s="9">
        <v>3628</v>
      </c>
      <c r="C12" s="9">
        <v>456</v>
      </c>
      <c r="D12" s="9">
        <v>618</v>
      </c>
      <c r="E12" s="9">
        <v>126</v>
      </c>
      <c r="F12" s="9">
        <v>186</v>
      </c>
      <c r="G12" s="9">
        <v>180</v>
      </c>
      <c r="H12" s="9">
        <v>408</v>
      </c>
      <c r="I12" s="9">
        <v>84</v>
      </c>
      <c r="J12" s="9">
        <v>234</v>
      </c>
      <c r="K12" s="9">
        <v>1289</v>
      </c>
      <c r="L12" s="9">
        <v>48</v>
      </c>
      <c r="N12" s="1" t="s">
        <v>65</v>
      </c>
      <c r="O12" s="9">
        <v>3628</v>
      </c>
      <c r="P12" s="9">
        <v>1739</v>
      </c>
      <c r="Q12" s="9">
        <v>1889</v>
      </c>
      <c r="S12" s="1" t="s">
        <v>65</v>
      </c>
      <c r="T12" s="9">
        <v>3628</v>
      </c>
      <c r="U12" s="9">
        <f t="shared" si="0"/>
        <v>1566</v>
      </c>
      <c r="V12" s="9">
        <f t="shared" si="1"/>
        <v>2015</v>
      </c>
      <c r="W12" s="9">
        <f t="shared" si="2"/>
        <v>47</v>
      </c>
      <c r="X12" s="9">
        <v>456</v>
      </c>
      <c r="Y12" s="9">
        <v>618</v>
      </c>
      <c r="Z12" s="9">
        <v>126</v>
      </c>
      <c r="AA12" s="9">
        <v>186</v>
      </c>
      <c r="AB12" s="9">
        <v>180</v>
      </c>
      <c r="AC12" s="9">
        <v>408</v>
      </c>
      <c r="AD12" s="9">
        <v>84</v>
      </c>
      <c r="AE12" s="9">
        <v>234</v>
      </c>
      <c r="AF12" s="9">
        <v>1289</v>
      </c>
      <c r="AG12" s="9">
        <v>48</v>
      </c>
    </row>
    <row r="13" spans="1:33" x14ac:dyDescent="0.2">
      <c r="A13" s="1" t="s">
        <v>66</v>
      </c>
      <c r="B13" s="9">
        <v>3400</v>
      </c>
      <c r="C13" s="9">
        <v>372</v>
      </c>
      <c r="D13" s="9">
        <v>624</v>
      </c>
      <c r="E13" s="9">
        <v>96</v>
      </c>
      <c r="F13" s="9">
        <v>210</v>
      </c>
      <c r="G13" s="9">
        <v>144</v>
      </c>
      <c r="H13" s="9">
        <v>354</v>
      </c>
      <c r="I13" s="9">
        <v>72</v>
      </c>
      <c r="J13" s="9">
        <v>186</v>
      </c>
      <c r="K13" s="9">
        <v>1265</v>
      </c>
      <c r="L13" s="9">
        <v>78</v>
      </c>
      <c r="N13" s="1" t="s">
        <v>66</v>
      </c>
      <c r="O13" s="9">
        <v>3400</v>
      </c>
      <c r="P13" s="9">
        <v>1553</v>
      </c>
      <c r="Q13" s="9">
        <v>1847</v>
      </c>
      <c r="S13" s="1" t="s">
        <v>66</v>
      </c>
      <c r="T13" s="9">
        <v>3400</v>
      </c>
      <c r="U13" s="9">
        <f t="shared" si="0"/>
        <v>1446</v>
      </c>
      <c r="V13" s="9">
        <f t="shared" si="1"/>
        <v>1877</v>
      </c>
      <c r="W13" s="9">
        <f t="shared" si="2"/>
        <v>77</v>
      </c>
      <c r="X13" s="9">
        <v>372</v>
      </c>
      <c r="Y13" s="9">
        <v>624</v>
      </c>
      <c r="Z13" s="9">
        <v>96</v>
      </c>
      <c r="AA13" s="9">
        <v>210</v>
      </c>
      <c r="AB13" s="9">
        <v>144</v>
      </c>
      <c r="AC13" s="9">
        <v>354</v>
      </c>
      <c r="AD13" s="9">
        <v>72</v>
      </c>
      <c r="AE13" s="9">
        <v>186</v>
      </c>
      <c r="AF13" s="9">
        <v>1265</v>
      </c>
      <c r="AG13" s="9">
        <v>78</v>
      </c>
    </row>
    <row r="14" spans="1:33" x14ac:dyDescent="0.2">
      <c r="A14" s="1" t="s">
        <v>67</v>
      </c>
      <c r="B14" s="9">
        <v>3670</v>
      </c>
      <c r="C14" s="9">
        <v>342</v>
      </c>
      <c r="D14" s="9">
        <v>672</v>
      </c>
      <c r="E14" s="9">
        <v>96</v>
      </c>
      <c r="F14" s="9">
        <v>240</v>
      </c>
      <c r="G14" s="9">
        <v>180</v>
      </c>
      <c r="H14" s="9">
        <v>462</v>
      </c>
      <c r="I14" s="9">
        <v>138</v>
      </c>
      <c r="J14" s="9">
        <v>228</v>
      </c>
      <c r="K14" s="9">
        <v>1217</v>
      </c>
      <c r="L14" s="9">
        <v>96</v>
      </c>
      <c r="N14" s="1" t="s">
        <v>67</v>
      </c>
      <c r="O14" s="9">
        <v>3670</v>
      </c>
      <c r="P14" s="9">
        <v>1757</v>
      </c>
      <c r="Q14" s="9">
        <v>1913</v>
      </c>
      <c r="S14" s="1" t="s">
        <v>67</v>
      </c>
      <c r="T14" s="9">
        <v>3670</v>
      </c>
      <c r="U14" s="9">
        <f t="shared" si="0"/>
        <v>1530</v>
      </c>
      <c r="V14" s="9">
        <f t="shared" si="1"/>
        <v>2045</v>
      </c>
      <c r="W14" s="9">
        <f t="shared" si="2"/>
        <v>95</v>
      </c>
      <c r="X14" s="9">
        <v>342</v>
      </c>
      <c r="Y14" s="9">
        <v>672</v>
      </c>
      <c r="Z14" s="9">
        <v>96</v>
      </c>
      <c r="AA14" s="9">
        <v>240</v>
      </c>
      <c r="AB14" s="9">
        <v>180</v>
      </c>
      <c r="AC14" s="9">
        <v>462</v>
      </c>
      <c r="AD14" s="9">
        <v>138</v>
      </c>
      <c r="AE14" s="9">
        <v>228</v>
      </c>
      <c r="AF14" s="9">
        <v>1217</v>
      </c>
      <c r="AG14" s="9">
        <v>96</v>
      </c>
    </row>
    <row r="15" spans="1:33" x14ac:dyDescent="0.2">
      <c r="A15" s="1" t="s">
        <v>68</v>
      </c>
      <c r="B15" s="9">
        <v>3274</v>
      </c>
      <c r="C15" s="9">
        <v>306</v>
      </c>
      <c r="D15" s="9">
        <v>606</v>
      </c>
      <c r="E15" s="9">
        <v>102</v>
      </c>
      <c r="F15" s="9">
        <v>126</v>
      </c>
      <c r="G15" s="9">
        <v>120</v>
      </c>
      <c r="H15" s="9">
        <v>402</v>
      </c>
      <c r="I15" s="9">
        <v>96</v>
      </c>
      <c r="J15" s="9">
        <v>246</v>
      </c>
      <c r="K15" s="9">
        <v>1169</v>
      </c>
      <c r="L15" s="9">
        <v>102</v>
      </c>
      <c r="N15" s="1" t="s">
        <v>68</v>
      </c>
      <c r="O15" s="9">
        <v>3274</v>
      </c>
      <c r="P15" s="9">
        <v>1481</v>
      </c>
      <c r="Q15" s="9">
        <v>1793</v>
      </c>
      <c r="S15" s="1" t="s">
        <v>68</v>
      </c>
      <c r="T15" s="9">
        <v>3274</v>
      </c>
      <c r="U15" s="9">
        <f t="shared" si="0"/>
        <v>1260</v>
      </c>
      <c r="V15" s="9">
        <f t="shared" si="1"/>
        <v>1913</v>
      </c>
      <c r="W15" s="9">
        <f t="shared" si="2"/>
        <v>101</v>
      </c>
      <c r="X15" s="9">
        <v>306</v>
      </c>
      <c r="Y15" s="9">
        <v>606</v>
      </c>
      <c r="Z15" s="9">
        <v>102</v>
      </c>
      <c r="AA15" s="9">
        <v>126</v>
      </c>
      <c r="AB15" s="9">
        <v>120</v>
      </c>
      <c r="AC15" s="9">
        <v>402</v>
      </c>
      <c r="AD15" s="9">
        <v>96</v>
      </c>
      <c r="AE15" s="9">
        <v>246</v>
      </c>
      <c r="AF15" s="9">
        <v>1169</v>
      </c>
      <c r="AG15" s="9">
        <v>102</v>
      </c>
    </row>
    <row r="16" spans="1:33" x14ac:dyDescent="0.2">
      <c r="A16" s="1" t="s">
        <v>69</v>
      </c>
      <c r="B16" s="9">
        <v>2830</v>
      </c>
      <c r="C16" s="9">
        <v>252</v>
      </c>
      <c r="D16" s="9">
        <v>588</v>
      </c>
      <c r="E16" s="9">
        <v>90</v>
      </c>
      <c r="F16" s="9">
        <v>156</v>
      </c>
      <c r="G16" s="9">
        <v>132</v>
      </c>
      <c r="H16" s="9">
        <v>390</v>
      </c>
      <c r="I16" s="9">
        <v>78</v>
      </c>
      <c r="J16" s="9">
        <v>198</v>
      </c>
      <c r="K16" s="9">
        <v>888</v>
      </c>
      <c r="L16" s="9">
        <v>60</v>
      </c>
      <c r="N16" s="1" t="s">
        <v>69</v>
      </c>
      <c r="O16" s="9">
        <v>2830</v>
      </c>
      <c r="P16" s="9">
        <v>1385</v>
      </c>
      <c r="Q16" s="9">
        <v>1445</v>
      </c>
      <c r="S16" s="1" t="s">
        <v>69</v>
      </c>
      <c r="T16" s="9">
        <v>2830</v>
      </c>
      <c r="U16" s="9">
        <f t="shared" si="0"/>
        <v>1218</v>
      </c>
      <c r="V16" s="9">
        <f t="shared" si="1"/>
        <v>1554</v>
      </c>
      <c r="W16" s="9">
        <f t="shared" si="2"/>
        <v>58</v>
      </c>
      <c r="X16" s="9">
        <v>252</v>
      </c>
      <c r="Y16" s="9">
        <v>588</v>
      </c>
      <c r="Z16" s="9">
        <v>90</v>
      </c>
      <c r="AA16" s="9">
        <v>156</v>
      </c>
      <c r="AB16" s="9">
        <v>132</v>
      </c>
      <c r="AC16" s="9">
        <v>390</v>
      </c>
      <c r="AD16" s="9">
        <v>78</v>
      </c>
      <c r="AE16" s="9">
        <v>198</v>
      </c>
      <c r="AF16" s="9">
        <v>888</v>
      </c>
      <c r="AG16" s="9">
        <v>60</v>
      </c>
    </row>
    <row r="17" spans="1:40" x14ac:dyDescent="0.2">
      <c r="A17" s="1" t="s">
        <v>70</v>
      </c>
      <c r="B17" s="9">
        <v>2123</v>
      </c>
      <c r="C17" s="9">
        <v>234</v>
      </c>
      <c r="D17" s="9">
        <v>324</v>
      </c>
      <c r="E17" s="9">
        <v>30</v>
      </c>
      <c r="F17" s="9">
        <v>126</v>
      </c>
      <c r="G17" s="9">
        <v>36</v>
      </c>
      <c r="H17" s="9">
        <v>288</v>
      </c>
      <c r="I17" s="9">
        <v>66</v>
      </c>
      <c r="J17" s="9">
        <v>204</v>
      </c>
      <c r="K17" s="9">
        <v>756</v>
      </c>
      <c r="L17" s="9">
        <v>60</v>
      </c>
      <c r="N17" s="1" t="s">
        <v>70</v>
      </c>
      <c r="O17" s="9">
        <v>2123</v>
      </c>
      <c r="P17" s="9">
        <v>1097</v>
      </c>
      <c r="Q17" s="9">
        <v>1025</v>
      </c>
      <c r="S17" s="1" t="s">
        <v>70</v>
      </c>
      <c r="T17" s="9">
        <v>2123</v>
      </c>
      <c r="U17" s="9">
        <f t="shared" si="0"/>
        <v>750</v>
      </c>
      <c r="V17" s="9">
        <f t="shared" si="1"/>
        <v>1314</v>
      </c>
      <c r="W17" s="9">
        <f t="shared" si="2"/>
        <v>59</v>
      </c>
      <c r="X17" s="9">
        <v>234</v>
      </c>
      <c r="Y17" s="9">
        <v>324</v>
      </c>
      <c r="Z17" s="9">
        <v>30</v>
      </c>
      <c r="AA17" s="9">
        <v>126</v>
      </c>
      <c r="AB17" s="9">
        <v>36</v>
      </c>
      <c r="AC17" s="9">
        <v>288</v>
      </c>
      <c r="AD17" s="9">
        <v>66</v>
      </c>
      <c r="AE17" s="9">
        <v>204</v>
      </c>
      <c r="AF17" s="9">
        <v>756</v>
      </c>
      <c r="AG17" s="9">
        <v>60</v>
      </c>
    </row>
    <row r="18" spans="1:40" x14ac:dyDescent="0.2">
      <c r="A18" s="1" t="s">
        <v>71</v>
      </c>
      <c r="B18" s="9">
        <v>2351</v>
      </c>
      <c r="C18" s="9">
        <v>222</v>
      </c>
      <c r="D18" s="9">
        <v>522</v>
      </c>
      <c r="E18" s="9">
        <v>78</v>
      </c>
      <c r="F18" s="9">
        <v>192</v>
      </c>
      <c r="G18" s="9">
        <v>66</v>
      </c>
      <c r="H18" s="9">
        <v>282</v>
      </c>
      <c r="I18" s="9">
        <v>114</v>
      </c>
      <c r="J18" s="9">
        <v>138</v>
      </c>
      <c r="K18" s="9">
        <v>702</v>
      </c>
      <c r="L18" s="9">
        <v>36</v>
      </c>
      <c r="N18" s="1" t="s">
        <v>71</v>
      </c>
      <c r="O18" s="1">
        <v>1175.5</v>
      </c>
      <c r="P18" s="1">
        <v>557.5</v>
      </c>
      <c r="Q18" s="1">
        <v>617.5</v>
      </c>
      <c r="S18" s="1" t="s">
        <v>71</v>
      </c>
      <c r="T18" s="9">
        <v>2351</v>
      </c>
      <c r="U18" s="9">
        <f t="shared" si="0"/>
        <v>1080</v>
      </c>
      <c r="V18" s="9">
        <f t="shared" si="1"/>
        <v>1236</v>
      </c>
      <c r="W18" s="9">
        <f t="shared" si="2"/>
        <v>35</v>
      </c>
      <c r="X18" s="9">
        <v>222</v>
      </c>
      <c r="Y18" s="9">
        <v>522</v>
      </c>
      <c r="Z18" s="9">
        <v>78</v>
      </c>
      <c r="AA18" s="9">
        <v>192</v>
      </c>
      <c r="AB18" s="9">
        <v>66</v>
      </c>
      <c r="AC18" s="9">
        <v>282</v>
      </c>
      <c r="AD18" s="9">
        <v>114</v>
      </c>
      <c r="AE18" s="9">
        <v>138</v>
      </c>
      <c r="AF18" s="9">
        <v>702</v>
      </c>
      <c r="AG18" s="9">
        <v>36</v>
      </c>
    </row>
    <row r="19" spans="1:40" x14ac:dyDescent="0.2">
      <c r="A19" s="1" t="s">
        <v>72</v>
      </c>
      <c r="B19" s="9">
        <v>1091</v>
      </c>
      <c r="C19" s="9">
        <v>108</v>
      </c>
      <c r="D19" s="9">
        <v>240</v>
      </c>
      <c r="E19" s="9">
        <v>42</v>
      </c>
      <c r="F19" s="9">
        <v>78</v>
      </c>
      <c r="G19" s="9">
        <v>66</v>
      </c>
      <c r="H19" s="9">
        <v>84</v>
      </c>
      <c r="I19" s="9">
        <v>60</v>
      </c>
      <c r="J19" s="9">
        <v>72</v>
      </c>
      <c r="K19" s="9">
        <v>318</v>
      </c>
      <c r="L19" s="9">
        <v>24</v>
      </c>
      <c r="O19" s="1">
        <v>1175.5</v>
      </c>
      <c r="P19" s="1">
        <v>557.5</v>
      </c>
      <c r="Q19" s="1">
        <v>617.5</v>
      </c>
      <c r="S19" s="1" t="s">
        <v>72</v>
      </c>
      <c r="T19" s="9">
        <v>1091</v>
      </c>
      <c r="U19" s="9">
        <f t="shared" si="0"/>
        <v>534</v>
      </c>
      <c r="V19" s="9">
        <f t="shared" si="1"/>
        <v>534</v>
      </c>
      <c r="W19" s="9">
        <f t="shared" si="2"/>
        <v>23</v>
      </c>
      <c r="X19" s="9">
        <v>108</v>
      </c>
      <c r="Y19" s="9">
        <v>240</v>
      </c>
      <c r="Z19" s="9">
        <v>42</v>
      </c>
      <c r="AA19" s="9">
        <v>78</v>
      </c>
      <c r="AB19" s="9">
        <v>66</v>
      </c>
      <c r="AC19" s="9">
        <v>84</v>
      </c>
      <c r="AD19" s="9">
        <v>60</v>
      </c>
      <c r="AE19" s="9">
        <v>72</v>
      </c>
      <c r="AF19" s="9">
        <v>318</v>
      </c>
      <c r="AG19" s="9">
        <v>24</v>
      </c>
    </row>
    <row r="20" spans="1:40" x14ac:dyDescent="0.2">
      <c r="A20" s="1" t="s">
        <v>73</v>
      </c>
      <c r="B20" s="11">
        <v>25.3</v>
      </c>
      <c r="C20" s="11">
        <v>27.1</v>
      </c>
      <c r="D20" s="11">
        <v>24.7</v>
      </c>
      <c r="E20" s="11">
        <v>23.5</v>
      </c>
      <c r="F20" s="11">
        <v>25</v>
      </c>
      <c r="G20" s="11">
        <v>23.8</v>
      </c>
      <c r="H20" s="11">
        <v>24.8</v>
      </c>
      <c r="I20" s="11">
        <v>29.6</v>
      </c>
      <c r="J20" s="11">
        <v>26.4</v>
      </c>
      <c r="K20" s="11">
        <v>25</v>
      </c>
      <c r="L20" s="11">
        <v>26.4</v>
      </c>
      <c r="N20" s="1" t="s">
        <v>72</v>
      </c>
      <c r="O20" s="9">
        <v>1091</v>
      </c>
      <c r="P20" s="9">
        <v>414</v>
      </c>
      <c r="Q20" s="9">
        <v>678</v>
      </c>
      <c r="S20" s="1" t="s">
        <v>73</v>
      </c>
      <c r="T20" s="11">
        <v>25.3</v>
      </c>
      <c r="U20" s="9">
        <f t="shared" si="0"/>
        <v>124.1</v>
      </c>
      <c r="V20" s="9">
        <f t="shared" si="1"/>
        <v>105.80000000000001</v>
      </c>
      <c r="W20" s="9">
        <f t="shared" si="2"/>
        <v>-204.60000000000002</v>
      </c>
      <c r="X20" s="11">
        <v>27.1</v>
      </c>
      <c r="Y20" s="11">
        <v>24.7</v>
      </c>
      <c r="Z20" s="11">
        <v>23.5</v>
      </c>
      <c r="AA20" s="11">
        <v>25</v>
      </c>
      <c r="AB20" s="11">
        <v>23.8</v>
      </c>
      <c r="AC20" s="11">
        <v>24.8</v>
      </c>
      <c r="AD20" s="11">
        <v>29.6</v>
      </c>
      <c r="AE20" s="11">
        <v>26.4</v>
      </c>
      <c r="AF20" s="11">
        <v>25</v>
      </c>
      <c r="AG20" s="11">
        <v>26.4</v>
      </c>
    </row>
    <row r="21" spans="1:40" x14ac:dyDescent="0.2">
      <c r="A21" s="23" t="s">
        <v>74</v>
      </c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  <c r="O21" s="1">
        <v>25.3</v>
      </c>
      <c r="P21" s="9">
        <v>23.7</v>
      </c>
      <c r="Q21" s="9">
        <v>26.9</v>
      </c>
      <c r="S21" s="23" t="s">
        <v>74</v>
      </c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</row>
    <row r="23" spans="1:40" x14ac:dyDescent="0.2">
      <c r="A23" s="1" t="s">
        <v>75</v>
      </c>
      <c r="S23" s="1" t="s">
        <v>54</v>
      </c>
    </row>
    <row r="24" spans="1:40" x14ac:dyDescent="0.2">
      <c r="A24" s="2"/>
      <c r="B24" s="3"/>
      <c r="C24" s="4"/>
      <c r="D24" s="4" t="s">
        <v>0</v>
      </c>
      <c r="E24" s="4"/>
      <c r="F24" s="4"/>
      <c r="G24" s="4" t="s">
        <v>1</v>
      </c>
      <c r="H24" s="4" t="s">
        <v>2</v>
      </c>
      <c r="I24" s="4" t="s">
        <v>3</v>
      </c>
      <c r="J24" s="4" t="s">
        <v>4</v>
      </c>
      <c r="K24" s="4" t="s">
        <v>4</v>
      </c>
      <c r="L24" s="5"/>
      <c r="S24" s="2"/>
      <c r="T24" s="3"/>
      <c r="U24" s="3"/>
      <c r="V24" s="3"/>
      <c r="W24" s="3"/>
      <c r="X24" s="4"/>
      <c r="Y24" s="4" t="s">
        <v>0</v>
      </c>
      <c r="Z24" s="4"/>
      <c r="AA24" s="4"/>
      <c r="AB24" s="4" t="s">
        <v>1</v>
      </c>
      <c r="AC24" s="4" t="s">
        <v>2</v>
      </c>
      <c r="AD24" s="4" t="s">
        <v>3</v>
      </c>
      <c r="AE24" s="4" t="s">
        <v>4</v>
      </c>
      <c r="AF24" s="4" t="s">
        <v>4</v>
      </c>
      <c r="AG24" s="5"/>
    </row>
    <row r="25" spans="1:40" x14ac:dyDescent="0.2">
      <c r="A25" s="6" t="s">
        <v>55</v>
      </c>
      <c r="B25" s="7" t="s">
        <v>6</v>
      </c>
      <c r="C25" s="7" t="s">
        <v>7</v>
      </c>
      <c r="D25" s="7" t="s">
        <v>8</v>
      </c>
      <c r="E25" s="7" t="s">
        <v>9</v>
      </c>
      <c r="F25" s="7" t="s">
        <v>10</v>
      </c>
      <c r="G25" s="7" t="s">
        <v>11</v>
      </c>
      <c r="H25" s="7" t="s">
        <v>12</v>
      </c>
      <c r="I25" s="7" t="s">
        <v>13</v>
      </c>
      <c r="J25" s="7" t="s">
        <v>14</v>
      </c>
      <c r="K25" s="7" t="s">
        <v>15</v>
      </c>
      <c r="L25" s="8" t="s">
        <v>16</v>
      </c>
      <c r="S25" s="6" t="s">
        <v>55</v>
      </c>
      <c r="T25" s="7" t="s">
        <v>6</v>
      </c>
      <c r="U25" s="7"/>
      <c r="V25" s="7"/>
      <c r="W25" s="7"/>
      <c r="X25" s="7" t="s">
        <v>7</v>
      </c>
      <c r="Y25" s="7" t="s">
        <v>8</v>
      </c>
      <c r="Z25" s="7" t="s">
        <v>9</v>
      </c>
      <c r="AA25" s="7" t="s">
        <v>10</v>
      </c>
      <c r="AB25" s="7" t="s">
        <v>11</v>
      </c>
      <c r="AC25" s="7" t="s">
        <v>12</v>
      </c>
      <c r="AD25" s="7" t="s">
        <v>13</v>
      </c>
      <c r="AE25" s="7" t="s">
        <v>14</v>
      </c>
      <c r="AF25" s="7" t="s">
        <v>15</v>
      </c>
      <c r="AG25" s="8" t="s">
        <v>16</v>
      </c>
    </row>
    <row r="26" spans="1:40" x14ac:dyDescent="0.2">
      <c r="A26" s="1" t="s">
        <v>76</v>
      </c>
      <c r="B26" s="9">
        <v>28238</v>
      </c>
      <c r="C26" s="9">
        <v>2651</v>
      </c>
      <c r="D26" s="9">
        <v>5307</v>
      </c>
      <c r="E26" s="9">
        <v>911</v>
      </c>
      <c r="F26" s="9">
        <v>1625</v>
      </c>
      <c r="G26" s="9">
        <v>1277</v>
      </c>
      <c r="H26" s="9">
        <v>3442</v>
      </c>
      <c r="I26" s="9">
        <v>798</v>
      </c>
      <c r="J26" s="9">
        <v>2069</v>
      </c>
      <c r="K26" s="9">
        <v>9523</v>
      </c>
      <c r="L26" s="9">
        <v>636</v>
      </c>
      <c r="S26" s="1" t="s">
        <v>76</v>
      </c>
      <c r="T26" s="9">
        <v>28238</v>
      </c>
      <c r="U26" s="9">
        <f>SUM(X26:AB26)</f>
        <v>11771</v>
      </c>
      <c r="V26" s="9">
        <f>SUM(AC26:AF26)</f>
        <v>15832</v>
      </c>
      <c r="W26" s="9">
        <f>T26-U26-V26</f>
        <v>635</v>
      </c>
      <c r="X26" s="9">
        <v>2651</v>
      </c>
      <c r="Y26" s="9">
        <v>5307</v>
      </c>
      <c r="Z26" s="9">
        <v>911</v>
      </c>
      <c r="AA26" s="9">
        <v>1625</v>
      </c>
      <c r="AB26" s="9">
        <v>1277</v>
      </c>
      <c r="AC26" s="9">
        <v>3442</v>
      </c>
      <c r="AD26" s="9">
        <v>798</v>
      </c>
      <c r="AE26" s="9">
        <v>2069</v>
      </c>
      <c r="AF26" s="9">
        <v>9523</v>
      </c>
      <c r="AG26" s="9">
        <v>636</v>
      </c>
      <c r="AI26" s="9">
        <v>11771</v>
      </c>
      <c r="AJ26" s="9">
        <v>12461</v>
      </c>
      <c r="AK26" s="9">
        <v>15832</v>
      </c>
      <c r="AL26" s="9">
        <v>16089</v>
      </c>
      <c r="AM26" s="9">
        <v>635</v>
      </c>
      <c r="AN26" s="9">
        <v>648</v>
      </c>
    </row>
    <row r="27" spans="1:40" x14ac:dyDescent="0.2">
      <c r="A27" s="1" t="s">
        <v>58</v>
      </c>
      <c r="B27" s="9">
        <v>3112</v>
      </c>
      <c r="C27" s="9">
        <v>294</v>
      </c>
      <c r="D27" s="9">
        <v>570</v>
      </c>
      <c r="E27" s="9">
        <v>96</v>
      </c>
      <c r="F27" s="9">
        <v>150</v>
      </c>
      <c r="G27" s="9">
        <v>102</v>
      </c>
      <c r="H27" s="9">
        <v>450</v>
      </c>
      <c r="I27" s="9">
        <v>84</v>
      </c>
      <c r="J27" s="9">
        <v>234</v>
      </c>
      <c r="K27" s="9">
        <v>1049</v>
      </c>
      <c r="L27" s="9">
        <v>84</v>
      </c>
      <c r="N27" s="9">
        <v>3112</v>
      </c>
      <c r="O27" s="9">
        <v>2669</v>
      </c>
      <c r="S27" s="1" t="s">
        <v>58</v>
      </c>
      <c r="T27" s="9">
        <v>3112</v>
      </c>
      <c r="U27" s="9">
        <f t="shared" ref="U27:U42" si="3">SUM(X27:AB27)</f>
        <v>1212</v>
      </c>
      <c r="V27" s="9">
        <f t="shared" ref="V27:V42" si="4">SUM(AC27:AF27)</f>
        <v>1817</v>
      </c>
      <c r="W27" s="9">
        <f t="shared" ref="W27:W42" si="5">T27-U27-V27</f>
        <v>83</v>
      </c>
      <c r="X27" s="9">
        <v>294</v>
      </c>
      <c r="Y27" s="9">
        <v>570</v>
      </c>
      <c r="Z27" s="9">
        <v>96</v>
      </c>
      <c r="AA27" s="9">
        <v>150</v>
      </c>
      <c r="AB27" s="9">
        <v>102</v>
      </c>
      <c r="AC27" s="9">
        <v>450</v>
      </c>
      <c r="AD27" s="9">
        <v>84</v>
      </c>
      <c r="AE27" s="9">
        <v>234</v>
      </c>
      <c r="AF27" s="9">
        <v>1049</v>
      </c>
      <c r="AG27" s="9">
        <v>84</v>
      </c>
      <c r="AI27" s="9">
        <v>1212</v>
      </c>
      <c r="AJ27" s="9">
        <v>1194</v>
      </c>
      <c r="AK27" s="9">
        <v>1817</v>
      </c>
      <c r="AL27" s="9">
        <v>1416</v>
      </c>
      <c r="AM27" s="9">
        <v>83</v>
      </c>
      <c r="AN27" s="9">
        <v>59</v>
      </c>
    </row>
    <row r="28" spans="1:40" x14ac:dyDescent="0.2">
      <c r="A28" s="1" t="s">
        <v>59</v>
      </c>
      <c r="B28" s="9">
        <v>3040</v>
      </c>
      <c r="C28" s="9">
        <v>282</v>
      </c>
      <c r="D28" s="9">
        <v>528</v>
      </c>
      <c r="E28" s="9">
        <v>120</v>
      </c>
      <c r="F28" s="9">
        <v>168</v>
      </c>
      <c r="G28" s="9">
        <v>138</v>
      </c>
      <c r="H28" s="9">
        <v>426</v>
      </c>
      <c r="I28" s="9">
        <v>78</v>
      </c>
      <c r="J28" s="9">
        <v>222</v>
      </c>
      <c r="K28" s="9">
        <v>1001</v>
      </c>
      <c r="L28" s="9">
        <v>78</v>
      </c>
      <c r="N28" s="9">
        <v>3040</v>
      </c>
      <c r="O28" s="9">
        <v>3052</v>
      </c>
      <c r="S28" s="1" t="s">
        <v>59</v>
      </c>
      <c r="T28" s="9">
        <v>3040</v>
      </c>
      <c r="U28" s="9">
        <f t="shared" si="3"/>
        <v>1236</v>
      </c>
      <c r="V28" s="9">
        <f t="shared" si="4"/>
        <v>1727</v>
      </c>
      <c r="W28" s="9">
        <f t="shared" si="5"/>
        <v>77</v>
      </c>
      <c r="X28" s="9">
        <v>282</v>
      </c>
      <c r="Y28" s="9">
        <v>528</v>
      </c>
      <c r="Z28" s="9">
        <v>120</v>
      </c>
      <c r="AA28" s="9">
        <v>168</v>
      </c>
      <c r="AB28" s="9">
        <v>138</v>
      </c>
      <c r="AC28" s="9">
        <v>426</v>
      </c>
      <c r="AD28" s="9">
        <v>78</v>
      </c>
      <c r="AE28" s="9">
        <v>222</v>
      </c>
      <c r="AF28" s="9">
        <v>1001</v>
      </c>
      <c r="AG28" s="9">
        <v>78</v>
      </c>
      <c r="AI28" s="9">
        <v>1236</v>
      </c>
      <c r="AJ28" s="9">
        <v>1314</v>
      </c>
      <c r="AK28" s="9">
        <v>1727</v>
      </c>
      <c r="AL28" s="9">
        <v>1661</v>
      </c>
      <c r="AM28" s="9">
        <v>77</v>
      </c>
      <c r="AN28" s="9">
        <v>77</v>
      </c>
    </row>
    <row r="29" spans="1:40" x14ac:dyDescent="0.2">
      <c r="A29" s="1" t="s">
        <v>60</v>
      </c>
      <c r="B29" s="9">
        <v>3520</v>
      </c>
      <c r="C29" s="9">
        <v>246</v>
      </c>
      <c r="D29" s="9">
        <v>672</v>
      </c>
      <c r="E29" s="9">
        <v>126</v>
      </c>
      <c r="F29" s="9">
        <v>252</v>
      </c>
      <c r="G29" s="9">
        <v>174</v>
      </c>
      <c r="H29" s="9">
        <v>348</v>
      </c>
      <c r="I29" s="9">
        <v>126</v>
      </c>
      <c r="J29" s="9">
        <v>246</v>
      </c>
      <c r="K29" s="9">
        <v>1277</v>
      </c>
      <c r="L29" s="9">
        <v>54</v>
      </c>
      <c r="N29" s="9">
        <v>3520</v>
      </c>
      <c r="O29" s="9">
        <v>3040</v>
      </c>
      <c r="S29" s="1" t="s">
        <v>60</v>
      </c>
      <c r="T29" s="9">
        <v>3520</v>
      </c>
      <c r="U29" s="9">
        <f t="shared" si="3"/>
        <v>1470</v>
      </c>
      <c r="V29" s="9">
        <f t="shared" si="4"/>
        <v>1997</v>
      </c>
      <c r="W29" s="9">
        <f t="shared" si="5"/>
        <v>53</v>
      </c>
      <c r="X29" s="9">
        <v>246</v>
      </c>
      <c r="Y29" s="9">
        <v>672</v>
      </c>
      <c r="Z29" s="9">
        <v>126</v>
      </c>
      <c r="AA29" s="9">
        <v>252</v>
      </c>
      <c r="AB29" s="9">
        <v>174</v>
      </c>
      <c r="AC29" s="9">
        <v>348</v>
      </c>
      <c r="AD29" s="9">
        <v>126</v>
      </c>
      <c r="AE29" s="9">
        <v>246</v>
      </c>
      <c r="AF29" s="9">
        <v>1277</v>
      </c>
      <c r="AG29" s="9">
        <v>54</v>
      </c>
      <c r="AI29" s="9">
        <v>1470</v>
      </c>
      <c r="AJ29" s="9">
        <v>1314</v>
      </c>
      <c r="AK29" s="9">
        <v>1997</v>
      </c>
      <c r="AL29" s="9">
        <v>1643</v>
      </c>
      <c r="AM29" s="9">
        <v>53</v>
      </c>
      <c r="AN29" s="9">
        <v>83</v>
      </c>
    </row>
    <row r="30" spans="1:40" x14ac:dyDescent="0.2">
      <c r="A30" s="1" t="s">
        <v>61</v>
      </c>
      <c r="B30" s="9">
        <v>2992</v>
      </c>
      <c r="C30" s="9">
        <v>282</v>
      </c>
      <c r="D30" s="9">
        <v>630</v>
      </c>
      <c r="E30" s="9">
        <v>84</v>
      </c>
      <c r="F30" s="9">
        <v>156</v>
      </c>
      <c r="G30" s="9">
        <v>144</v>
      </c>
      <c r="H30" s="9">
        <v>402</v>
      </c>
      <c r="I30" s="9">
        <v>60</v>
      </c>
      <c r="J30" s="9">
        <v>210</v>
      </c>
      <c r="K30" s="9">
        <v>995</v>
      </c>
      <c r="L30" s="9">
        <v>30</v>
      </c>
      <c r="N30" s="9">
        <v>2992</v>
      </c>
      <c r="O30" s="9">
        <v>2998</v>
      </c>
      <c r="S30" s="1" t="s">
        <v>61</v>
      </c>
      <c r="T30" s="9">
        <v>2992</v>
      </c>
      <c r="U30" s="9">
        <f t="shared" si="3"/>
        <v>1296</v>
      </c>
      <c r="V30" s="9">
        <f t="shared" si="4"/>
        <v>1667</v>
      </c>
      <c r="W30" s="9">
        <f t="shared" si="5"/>
        <v>29</v>
      </c>
      <c r="X30" s="9">
        <v>282</v>
      </c>
      <c r="Y30" s="9">
        <v>630</v>
      </c>
      <c r="Z30" s="9">
        <v>84</v>
      </c>
      <c r="AA30" s="9">
        <v>156</v>
      </c>
      <c r="AB30" s="9">
        <v>144</v>
      </c>
      <c r="AC30" s="9">
        <v>402</v>
      </c>
      <c r="AD30" s="9">
        <v>60</v>
      </c>
      <c r="AE30" s="9">
        <v>210</v>
      </c>
      <c r="AF30" s="9">
        <v>995</v>
      </c>
      <c r="AG30" s="9">
        <v>30</v>
      </c>
      <c r="AI30" s="9">
        <v>1296</v>
      </c>
      <c r="AJ30" s="9">
        <v>1344</v>
      </c>
      <c r="AK30" s="9">
        <v>1667</v>
      </c>
      <c r="AL30" s="9">
        <v>1595</v>
      </c>
      <c r="AM30" s="9">
        <v>29</v>
      </c>
      <c r="AN30" s="9">
        <v>59</v>
      </c>
    </row>
    <row r="31" spans="1:40" x14ac:dyDescent="0.2">
      <c r="A31" s="1" t="s">
        <v>62</v>
      </c>
      <c r="B31" s="9">
        <v>1973</v>
      </c>
      <c r="C31" s="9">
        <v>180</v>
      </c>
      <c r="D31" s="9">
        <v>408</v>
      </c>
      <c r="E31" s="9">
        <v>42</v>
      </c>
      <c r="F31" s="9">
        <v>120</v>
      </c>
      <c r="G31" s="9">
        <v>102</v>
      </c>
      <c r="H31" s="9">
        <v>204</v>
      </c>
      <c r="I31" s="9">
        <v>42</v>
      </c>
      <c r="J31" s="9">
        <v>192</v>
      </c>
      <c r="K31" s="9">
        <v>636</v>
      </c>
      <c r="L31" s="9">
        <v>48</v>
      </c>
      <c r="N31" s="9">
        <v>1973</v>
      </c>
      <c r="O31" s="9">
        <v>2123</v>
      </c>
      <c r="S31" s="1" t="s">
        <v>62</v>
      </c>
      <c r="T31" s="9">
        <v>1973</v>
      </c>
      <c r="U31" s="9">
        <f t="shared" si="3"/>
        <v>852</v>
      </c>
      <c r="V31" s="9">
        <f t="shared" si="4"/>
        <v>1074</v>
      </c>
      <c r="W31" s="9">
        <f t="shared" si="5"/>
        <v>47</v>
      </c>
      <c r="X31" s="9">
        <v>180</v>
      </c>
      <c r="Y31" s="9">
        <v>408</v>
      </c>
      <c r="Z31" s="9">
        <v>42</v>
      </c>
      <c r="AA31" s="9">
        <v>120</v>
      </c>
      <c r="AB31" s="9">
        <v>102</v>
      </c>
      <c r="AC31" s="9">
        <v>204</v>
      </c>
      <c r="AD31" s="9">
        <v>42</v>
      </c>
      <c r="AE31" s="9">
        <v>192</v>
      </c>
      <c r="AF31" s="9">
        <v>636</v>
      </c>
      <c r="AG31" s="9">
        <v>48</v>
      </c>
      <c r="AI31" s="9">
        <v>852</v>
      </c>
      <c r="AJ31" s="9">
        <v>882</v>
      </c>
      <c r="AK31" s="9">
        <v>1074</v>
      </c>
      <c r="AL31" s="9">
        <v>1200</v>
      </c>
      <c r="AM31" s="9">
        <v>47</v>
      </c>
      <c r="AN31" s="9">
        <v>41</v>
      </c>
    </row>
    <row r="32" spans="1:40" x14ac:dyDescent="0.2">
      <c r="A32" s="1" t="s">
        <v>63</v>
      </c>
      <c r="B32" s="9">
        <v>1637</v>
      </c>
      <c r="C32" s="9">
        <v>126</v>
      </c>
      <c r="D32" s="9">
        <v>318</v>
      </c>
      <c r="E32" s="9">
        <v>66</v>
      </c>
      <c r="F32" s="9">
        <v>96</v>
      </c>
      <c r="G32" s="9">
        <v>90</v>
      </c>
      <c r="H32" s="9">
        <v>180</v>
      </c>
      <c r="I32" s="9">
        <v>48</v>
      </c>
      <c r="J32" s="9">
        <v>144</v>
      </c>
      <c r="K32" s="9">
        <v>522</v>
      </c>
      <c r="L32" s="9">
        <v>48</v>
      </c>
      <c r="N32" s="9">
        <v>1637</v>
      </c>
      <c r="O32" s="9">
        <v>1901</v>
      </c>
      <c r="S32" s="1" t="s">
        <v>63</v>
      </c>
      <c r="T32" s="9">
        <v>1637</v>
      </c>
      <c r="U32" s="9">
        <f t="shared" si="3"/>
        <v>696</v>
      </c>
      <c r="V32" s="9">
        <f t="shared" si="4"/>
        <v>894</v>
      </c>
      <c r="W32" s="9">
        <f t="shared" si="5"/>
        <v>47</v>
      </c>
      <c r="X32" s="9">
        <v>126</v>
      </c>
      <c r="Y32" s="9">
        <v>318</v>
      </c>
      <c r="Z32" s="9">
        <v>66</v>
      </c>
      <c r="AA32" s="9">
        <v>96</v>
      </c>
      <c r="AB32" s="9">
        <v>90</v>
      </c>
      <c r="AC32" s="9">
        <v>180</v>
      </c>
      <c r="AD32" s="9">
        <v>48</v>
      </c>
      <c r="AE32" s="9">
        <v>144</v>
      </c>
      <c r="AF32" s="9">
        <v>522</v>
      </c>
      <c r="AG32" s="9">
        <v>48</v>
      </c>
      <c r="AI32" s="9">
        <v>696</v>
      </c>
      <c r="AJ32" s="9">
        <v>804</v>
      </c>
      <c r="AK32" s="9">
        <v>894</v>
      </c>
      <c r="AL32" s="9">
        <v>1062</v>
      </c>
      <c r="AM32" s="9">
        <v>47</v>
      </c>
      <c r="AN32" s="9">
        <v>35</v>
      </c>
    </row>
    <row r="33" spans="1:40" x14ac:dyDescent="0.2">
      <c r="A33" s="1" t="s">
        <v>64</v>
      </c>
      <c r="B33" s="9">
        <v>1421</v>
      </c>
      <c r="C33" s="9">
        <v>168</v>
      </c>
      <c r="D33" s="9">
        <v>234</v>
      </c>
      <c r="E33" s="9">
        <v>48</v>
      </c>
      <c r="F33" s="9">
        <v>60</v>
      </c>
      <c r="G33" s="9">
        <v>66</v>
      </c>
      <c r="H33" s="9">
        <v>180</v>
      </c>
      <c r="I33" s="9">
        <v>24</v>
      </c>
      <c r="J33" s="9">
        <v>102</v>
      </c>
      <c r="K33" s="9">
        <v>492</v>
      </c>
      <c r="L33" s="9">
        <v>48</v>
      </c>
      <c r="N33" s="9">
        <v>1421</v>
      </c>
      <c r="O33" s="9">
        <v>1589</v>
      </c>
      <c r="S33" s="1" t="s">
        <v>64</v>
      </c>
      <c r="T33" s="9">
        <v>1421</v>
      </c>
      <c r="U33" s="9">
        <f t="shared" si="3"/>
        <v>576</v>
      </c>
      <c r="V33" s="9">
        <f t="shared" si="4"/>
        <v>798</v>
      </c>
      <c r="W33" s="9">
        <f t="shared" si="5"/>
        <v>47</v>
      </c>
      <c r="X33" s="9">
        <v>168</v>
      </c>
      <c r="Y33" s="9">
        <v>234</v>
      </c>
      <c r="Z33" s="9">
        <v>48</v>
      </c>
      <c r="AA33" s="9">
        <v>60</v>
      </c>
      <c r="AB33" s="9">
        <v>66</v>
      </c>
      <c r="AC33" s="9">
        <v>180</v>
      </c>
      <c r="AD33" s="9">
        <v>24</v>
      </c>
      <c r="AE33" s="9">
        <v>102</v>
      </c>
      <c r="AF33" s="9">
        <v>492</v>
      </c>
      <c r="AG33" s="9">
        <v>48</v>
      </c>
      <c r="AI33" s="9">
        <v>576</v>
      </c>
      <c r="AJ33" s="9">
        <v>672</v>
      </c>
      <c r="AK33" s="9">
        <v>798</v>
      </c>
      <c r="AL33" s="9">
        <v>888</v>
      </c>
      <c r="AM33" s="9">
        <v>47</v>
      </c>
      <c r="AN33" s="9">
        <v>29</v>
      </c>
    </row>
    <row r="34" spans="1:40" x14ac:dyDescent="0.2">
      <c r="A34" s="1" t="s">
        <v>65</v>
      </c>
      <c r="B34" s="9">
        <v>1739</v>
      </c>
      <c r="C34" s="9">
        <v>222</v>
      </c>
      <c r="D34" s="9">
        <v>324</v>
      </c>
      <c r="E34" s="9">
        <v>66</v>
      </c>
      <c r="F34" s="9">
        <v>90</v>
      </c>
      <c r="G34" s="9">
        <v>102</v>
      </c>
      <c r="H34" s="9">
        <v>180</v>
      </c>
      <c r="I34" s="9">
        <v>54</v>
      </c>
      <c r="J34" s="9">
        <v>120</v>
      </c>
      <c r="K34" s="9">
        <v>558</v>
      </c>
      <c r="L34" s="9">
        <v>24</v>
      </c>
      <c r="N34" s="9">
        <v>1739</v>
      </c>
      <c r="O34" s="9">
        <v>1889</v>
      </c>
      <c r="S34" s="1" t="s">
        <v>65</v>
      </c>
      <c r="T34" s="9">
        <v>1739</v>
      </c>
      <c r="U34" s="9">
        <f t="shared" si="3"/>
        <v>804</v>
      </c>
      <c r="V34" s="9">
        <f t="shared" si="4"/>
        <v>912</v>
      </c>
      <c r="W34" s="9">
        <f t="shared" si="5"/>
        <v>23</v>
      </c>
      <c r="X34" s="9">
        <v>222</v>
      </c>
      <c r="Y34" s="9">
        <v>324</v>
      </c>
      <c r="Z34" s="9">
        <v>66</v>
      </c>
      <c r="AA34" s="9">
        <v>90</v>
      </c>
      <c r="AB34" s="9">
        <v>102</v>
      </c>
      <c r="AC34" s="9">
        <v>180</v>
      </c>
      <c r="AD34" s="9">
        <v>54</v>
      </c>
      <c r="AE34" s="9">
        <v>120</v>
      </c>
      <c r="AF34" s="9">
        <v>558</v>
      </c>
      <c r="AG34" s="9">
        <v>24</v>
      </c>
      <c r="AI34" s="9">
        <v>804</v>
      </c>
      <c r="AJ34" s="9">
        <v>762</v>
      </c>
      <c r="AK34" s="9">
        <v>912</v>
      </c>
      <c r="AL34" s="9">
        <v>1104</v>
      </c>
      <c r="AM34" s="9">
        <v>23</v>
      </c>
      <c r="AN34" s="9">
        <v>23</v>
      </c>
    </row>
    <row r="35" spans="1:40" x14ac:dyDescent="0.2">
      <c r="A35" s="1" t="s">
        <v>66</v>
      </c>
      <c r="B35" s="9">
        <v>1553</v>
      </c>
      <c r="C35" s="9">
        <v>162</v>
      </c>
      <c r="D35" s="9">
        <v>324</v>
      </c>
      <c r="E35" s="9">
        <v>36</v>
      </c>
      <c r="F35" s="9">
        <v>72</v>
      </c>
      <c r="G35" s="9">
        <v>60</v>
      </c>
      <c r="H35" s="9">
        <v>150</v>
      </c>
      <c r="I35" s="9">
        <v>48</v>
      </c>
      <c r="J35" s="9">
        <v>54</v>
      </c>
      <c r="K35" s="9">
        <v>606</v>
      </c>
      <c r="L35" s="9">
        <v>42</v>
      </c>
      <c r="N35" s="9">
        <v>1553</v>
      </c>
      <c r="O35" s="9">
        <v>1847</v>
      </c>
      <c r="S35" s="1" t="s">
        <v>66</v>
      </c>
      <c r="T35" s="9">
        <v>1553</v>
      </c>
      <c r="U35" s="9">
        <f t="shared" si="3"/>
        <v>654</v>
      </c>
      <c r="V35" s="9">
        <f t="shared" si="4"/>
        <v>858</v>
      </c>
      <c r="W35" s="9">
        <f t="shared" si="5"/>
        <v>41</v>
      </c>
      <c r="X35" s="9">
        <v>162</v>
      </c>
      <c r="Y35" s="9">
        <v>324</v>
      </c>
      <c r="Z35" s="9">
        <v>36</v>
      </c>
      <c r="AA35" s="9">
        <v>72</v>
      </c>
      <c r="AB35" s="9">
        <v>60</v>
      </c>
      <c r="AC35" s="9">
        <v>150</v>
      </c>
      <c r="AD35" s="9">
        <v>48</v>
      </c>
      <c r="AE35" s="9">
        <v>54</v>
      </c>
      <c r="AF35" s="9">
        <v>606</v>
      </c>
      <c r="AG35" s="9">
        <v>42</v>
      </c>
      <c r="AI35" s="9">
        <v>654</v>
      </c>
      <c r="AJ35" s="9">
        <v>792</v>
      </c>
      <c r="AK35" s="9">
        <v>858</v>
      </c>
      <c r="AL35" s="9">
        <v>1020</v>
      </c>
      <c r="AM35" s="9">
        <v>41</v>
      </c>
      <c r="AN35" s="9">
        <v>35</v>
      </c>
    </row>
    <row r="36" spans="1:40" x14ac:dyDescent="0.2">
      <c r="A36" s="1" t="s">
        <v>67</v>
      </c>
      <c r="B36" s="9">
        <v>1757</v>
      </c>
      <c r="C36" s="9">
        <v>180</v>
      </c>
      <c r="D36" s="9">
        <v>282</v>
      </c>
      <c r="E36" s="9">
        <v>42</v>
      </c>
      <c r="F36" s="9">
        <v>108</v>
      </c>
      <c r="G36" s="9">
        <v>96</v>
      </c>
      <c r="H36" s="9">
        <v>246</v>
      </c>
      <c r="I36" s="9">
        <v>42</v>
      </c>
      <c r="J36" s="9">
        <v>120</v>
      </c>
      <c r="K36" s="9">
        <v>600</v>
      </c>
      <c r="L36" s="9">
        <v>42</v>
      </c>
      <c r="N36" s="9">
        <v>1757</v>
      </c>
      <c r="O36" s="9">
        <v>1913</v>
      </c>
      <c r="S36" s="1" t="s">
        <v>67</v>
      </c>
      <c r="T36" s="9">
        <v>1757</v>
      </c>
      <c r="U36" s="9">
        <f t="shared" si="3"/>
        <v>708</v>
      </c>
      <c r="V36" s="9">
        <f t="shared" si="4"/>
        <v>1008</v>
      </c>
      <c r="W36" s="9">
        <f t="shared" si="5"/>
        <v>41</v>
      </c>
      <c r="X36" s="9">
        <v>180</v>
      </c>
      <c r="Y36" s="9">
        <v>282</v>
      </c>
      <c r="Z36" s="9">
        <v>42</v>
      </c>
      <c r="AA36" s="9">
        <v>108</v>
      </c>
      <c r="AB36" s="9">
        <v>96</v>
      </c>
      <c r="AC36" s="9">
        <v>246</v>
      </c>
      <c r="AD36" s="9">
        <v>42</v>
      </c>
      <c r="AE36" s="9">
        <v>120</v>
      </c>
      <c r="AF36" s="9">
        <v>600</v>
      </c>
      <c r="AG36" s="9">
        <v>42</v>
      </c>
      <c r="AI36" s="9">
        <v>708</v>
      </c>
      <c r="AJ36" s="9">
        <v>822</v>
      </c>
      <c r="AK36" s="9">
        <v>1008</v>
      </c>
      <c r="AL36" s="9">
        <v>1038</v>
      </c>
      <c r="AM36" s="9">
        <v>41</v>
      </c>
      <c r="AN36" s="9">
        <v>53</v>
      </c>
    </row>
    <row r="37" spans="1:40" x14ac:dyDescent="0.2">
      <c r="A37" s="1" t="s">
        <v>68</v>
      </c>
      <c r="B37" s="9">
        <v>1481</v>
      </c>
      <c r="C37" s="9">
        <v>126</v>
      </c>
      <c r="D37" s="9">
        <v>264</v>
      </c>
      <c r="E37" s="9">
        <v>54</v>
      </c>
      <c r="F37" s="9">
        <v>66</v>
      </c>
      <c r="G37" s="9">
        <v>48</v>
      </c>
      <c r="H37" s="9">
        <v>162</v>
      </c>
      <c r="I37" s="9">
        <v>60</v>
      </c>
      <c r="J37" s="9">
        <v>114</v>
      </c>
      <c r="K37" s="9">
        <v>534</v>
      </c>
      <c r="L37" s="9">
        <v>54</v>
      </c>
      <c r="N37" s="9">
        <v>1481</v>
      </c>
      <c r="O37" s="9">
        <v>1793</v>
      </c>
      <c r="S37" s="1" t="s">
        <v>68</v>
      </c>
      <c r="T37" s="9">
        <v>1481</v>
      </c>
      <c r="U37" s="9">
        <f t="shared" si="3"/>
        <v>558</v>
      </c>
      <c r="V37" s="9">
        <f t="shared" si="4"/>
        <v>870</v>
      </c>
      <c r="W37" s="9">
        <f t="shared" si="5"/>
        <v>53</v>
      </c>
      <c r="X37" s="9">
        <v>126</v>
      </c>
      <c r="Y37" s="9">
        <v>264</v>
      </c>
      <c r="Z37" s="9">
        <v>54</v>
      </c>
      <c r="AA37" s="9">
        <v>66</v>
      </c>
      <c r="AB37" s="9">
        <v>48</v>
      </c>
      <c r="AC37" s="9">
        <v>162</v>
      </c>
      <c r="AD37" s="9">
        <v>60</v>
      </c>
      <c r="AE37" s="9">
        <v>114</v>
      </c>
      <c r="AF37" s="9">
        <v>534</v>
      </c>
      <c r="AG37" s="9">
        <v>54</v>
      </c>
      <c r="AI37" s="9">
        <v>558</v>
      </c>
      <c r="AJ37" s="9">
        <v>702</v>
      </c>
      <c r="AK37" s="9">
        <v>870</v>
      </c>
      <c r="AL37" s="9">
        <v>1044</v>
      </c>
      <c r="AM37" s="9">
        <v>53</v>
      </c>
      <c r="AN37" s="9">
        <v>47</v>
      </c>
    </row>
    <row r="38" spans="1:40" x14ac:dyDescent="0.2">
      <c r="A38" s="1" t="s">
        <v>69</v>
      </c>
      <c r="B38" s="9">
        <v>1385</v>
      </c>
      <c r="C38" s="9">
        <v>96</v>
      </c>
      <c r="D38" s="9">
        <v>306</v>
      </c>
      <c r="E38" s="9">
        <v>66</v>
      </c>
      <c r="F38" s="9">
        <v>66</v>
      </c>
      <c r="G38" s="9">
        <v>78</v>
      </c>
      <c r="H38" s="9">
        <v>210</v>
      </c>
      <c r="I38" s="9">
        <v>24</v>
      </c>
      <c r="J38" s="9">
        <v>96</v>
      </c>
      <c r="K38" s="9">
        <v>408</v>
      </c>
      <c r="L38" s="9">
        <v>36</v>
      </c>
      <c r="N38" s="9">
        <v>1385</v>
      </c>
      <c r="O38" s="9">
        <v>1445</v>
      </c>
      <c r="S38" s="1" t="s">
        <v>69</v>
      </c>
      <c r="T38" s="9">
        <v>1385</v>
      </c>
      <c r="U38" s="9">
        <f t="shared" si="3"/>
        <v>612</v>
      </c>
      <c r="V38" s="9">
        <f t="shared" si="4"/>
        <v>738</v>
      </c>
      <c r="W38" s="9">
        <f t="shared" si="5"/>
        <v>35</v>
      </c>
      <c r="X38" s="9">
        <v>96</v>
      </c>
      <c r="Y38" s="9">
        <v>306</v>
      </c>
      <c r="Z38" s="9">
        <v>66</v>
      </c>
      <c r="AA38" s="9">
        <v>66</v>
      </c>
      <c r="AB38" s="9">
        <v>78</v>
      </c>
      <c r="AC38" s="9">
        <v>210</v>
      </c>
      <c r="AD38" s="9">
        <v>24</v>
      </c>
      <c r="AE38" s="9">
        <v>96</v>
      </c>
      <c r="AF38" s="9">
        <v>408</v>
      </c>
      <c r="AG38" s="9">
        <v>36</v>
      </c>
      <c r="AI38" s="9">
        <v>612</v>
      </c>
      <c r="AJ38" s="9">
        <v>606</v>
      </c>
      <c r="AK38" s="9">
        <v>738</v>
      </c>
      <c r="AL38" s="9">
        <v>816</v>
      </c>
      <c r="AM38" s="9">
        <v>35</v>
      </c>
      <c r="AN38" s="9">
        <v>23</v>
      </c>
    </row>
    <row r="39" spans="1:40" x14ac:dyDescent="0.2">
      <c r="A39" s="1" t="s">
        <v>70</v>
      </c>
      <c r="B39" s="9">
        <v>1097</v>
      </c>
      <c r="C39" s="9">
        <v>132</v>
      </c>
      <c r="D39" s="9">
        <v>174</v>
      </c>
      <c r="E39" s="9">
        <v>6</v>
      </c>
      <c r="F39" s="9">
        <v>72</v>
      </c>
      <c r="G39" s="9">
        <v>18</v>
      </c>
      <c r="H39" s="9">
        <v>150</v>
      </c>
      <c r="I39" s="9">
        <v>30</v>
      </c>
      <c r="J39" s="9">
        <v>108</v>
      </c>
      <c r="K39" s="9">
        <v>372</v>
      </c>
      <c r="L39" s="9">
        <v>36</v>
      </c>
      <c r="N39" s="9">
        <v>1097</v>
      </c>
      <c r="O39" s="9">
        <v>1025</v>
      </c>
      <c r="S39" s="1" t="s">
        <v>70</v>
      </c>
      <c r="T39" s="9">
        <v>1097</v>
      </c>
      <c r="U39" s="9">
        <f t="shared" si="3"/>
        <v>402</v>
      </c>
      <c r="V39" s="9">
        <f t="shared" si="4"/>
        <v>660</v>
      </c>
      <c r="W39" s="9">
        <f t="shared" si="5"/>
        <v>35</v>
      </c>
      <c r="X39" s="9">
        <v>132</v>
      </c>
      <c r="Y39" s="9">
        <v>174</v>
      </c>
      <c r="Z39" s="9">
        <v>6</v>
      </c>
      <c r="AA39" s="9">
        <v>72</v>
      </c>
      <c r="AB39" s="9">
        <v>18</v>
      </c>
      <c r="AC39" s="9">
        <v>150</v>
      </c>
      <c r="AD39" s="9">
        <v>30</v>
      </c>
      <c r="AE39" s="9">
        <v>108</v>
      </c>
      <c r="AF39" s="9">
        <v>372</v>
      </c>
      <c r="AG39" s="9">
        <v>36</v>
      </c>
      <c r="AI39" s="9">
        <v>402</v>
      </c>
      <c r="AJ39" s="9">
        <v>348</v>
      </c>
      <c r="AK39" s="9">
        <v>660</v>
      </c>
      <c r="AL39" s="9">
        <v>654</v>
      </c>
      <c r="AM39" s="9">
        <v>35</v>
      </c>
      <c r="AN39" s="9">
        <v>23</v>
      </c>
    </row>
    <row r="40" spans="1:40" x14ac:dyDescent="0.2">
      <c r="A40" s="1" t="s">
        <v>71</v>
      </c>
      <c r="B40" s="9">
        <v>1115</v>
      </c>
      <c r="C40" s="9">
        <v>96</v>
      </c>
      <c r="D40" s="9">
        <v>216</v>
      </c>
      <c r="E40" s="9">
        <v>42</v>
      </c>
      <c r="F40" s="9">
        <v>114</v>
      </c>
      <c r="G40" s="9">
        <v>36</v>
      </c>
      <c r="H40" s="9">
        <v>126</v>
      </c>
      <c r="I40" s="9">
        <v>54</v>
      </c>
      <c r="J40" s="9">
        <v>78</v>
      </c>
      <c r="K40" s="9">
        <v>342</v>
      </c>
      <c r="L40" s="9">
        <v>12</v>
      </c>
      <c r="N40" s="9">
        <v>1115</v>
      </c>
      <c r="O40" s="9">
        <v>1235</v>
      </c>
      <c r="S40" s="1" t="s">
        <v>71</v>
      </c>
      <c r="T40" s="9">
        <v>1115</v>
      </c>
      <c r="U40" s="9">
        <f t="shared" si="3"/>
        <v>504</v>
      </c>
      <c r="V40" s="9">
        <f t="shared" si="4"/>
        <v>600</v>
      </c>
      <c r="W40" s="9">
        <f t="shared" si="5"/>
        <v>11</v>
      </c>
      <c r="X40" s="9">
        <v>96</v>
      </c>
      <c r="Y40" s="9">
        <v>216</v>
      </c>
      <c r="Z40" s="9">
        <v>42</v>
      </c>
      <c r="AA40" s="9">
        <v>114</v>
      </c>
      <c r="AB40" s="9">
        <v>36</v>
      </c>
      <c r="AC40" s="9">
        <v>126</v>
      </c>
      <c r="AD40" s="9">
        <v>54</v>
      </c>
      <c r="AE40" s="9">
        <v>78</v>
      </c>
      <c r="AF40" s="9">
        <v>342</v>
      </c>
      <c r="AG40" s="9">
        <v>12</v>
      </c>
      <c r="AI40" s="9">
        <v>504</v>
      </c>
      <c r="AJ40" s="9">
        <v>576</v>
      </c>
      <c r="AK40" s="9">
        <v>600</v>
      </c>
      <c r="AL40" s="9">
        <v>636</v>
      </c>
      <c r="AM40" s="9">
        <v>11</v>
      </c>
      <c r="AN40" s="9">
        <v>23</v>
      </c>
    </row>
    <row r="41" spans="1:40" x14ac:dyDescent="0.2">
      <c r="A41" s="1" t="s">
        <v>72</v>
      </c>
      <c r="B41" s="9">
        <v>414</v>
      </c>
      <c r="C41" s="9">
        <v>60</v>
      </c>
      <c r="D41" s="9">
        <v>60</v>
      </c>
      <c r="E41" s="9">
        <v>18</v>
      </c>
      <c r="F41" s="9">
        <v>36</v>
      </c>
      <c r="G41" s="9">
        <v>24</v>
      </c>
      <c r="H41" s="9">
        <v>30</v>
      </c>
      <c r="I41" s="9">
        <v>24</v>
      </c>
      <c r="J41" s="9">
        <v>30</v>
      </c>
      <c r="K41" s="9">
        <v>132</v>
      </c>
      <c r="L41" s="9">
        <v>0</v>
      </c>
      <c r="N41" s="9">
        <v>414</v>
      </c>
      <c r="O41" s="9">
        <v>678</v>
      </c>
      <c r="S41" s="1" t="s">
        <v>72</v>
      </c>
      <c r="T41" s="9">
        <v>414</v>
      </c>
      <c r="U41" s="9">
        <f t="shared" si="3"/>
        <v>198</v>
      </c>
      <c r="V41" s="9">
        <f t="shared" si="4"/>
        <v>216</v>
      </c>
      <c r="W41" s="9">
        <f t="shared" si="5"/>
        <v>0</v>
      </c>
      <c r="X41" s="9">
        <v>60</v>
      </c>
      <c r="Y41" s="9">
        <v>60</v>
      </c>
      <c r="Z41" s="9">
        <v>18</v>
      </c>
      <c r="AA41" s="9">
        <v>36</v>
      </c>
      <c r="AB41" s="9">
        <v>24</v>
      </c>
      <c r="AC41" s="9">
        <v>30</v>
      </c>
      <c r="AD41" s="9">
        <v>24</v>
      </c>
      <c r="AE41" s="9">
        <v>30</v>
      </c>
      <c r="AF41" s="9">
        <v>132</v>
      </c>
      <c r="AG41" s="9">
        <v>0</v>
      </c>
      <c r="AI41" s="9">
        <v>198</v>
      </c>
      <c r="AJ41" s="9">
        <v>336</v>
      </c>
      <c r="AK41" s="9">
        <v>216</v>
      </c>
      <c r="AL41" s="9">
        <v>318</v>
      </c>
      <c r="AM41" s="9">
        <v>0</v>
      </c>
      <c r="AN41" s="9">
        <v>24</v>
      </c>
    </row>
    <row r="42" spans="1:40" x14ac:dyDescent="0.2">
      <c r="A42" s="1" t="s">
        <v>73</v>
      </c>
      <c r="B42" s="11">
        <v>23.7</v>
      </c>
      <c r="C42" s="11">
        <v>26.7</v>
      </c>
      <c r="D42" s="11">
        <v>23.1</v>
      </c>
      <c r="E42" s="11">
        <v>23.6</v>
      </c>
      <c r="F42" s="11">
        <v>23.6</v>
      </c>
      <c r="G42" s="11">
        <v>24</v>
      </c>
      <c r="H42" s="11">
        <v>22.4</v>
      </c>
      <c r="I42" s="11">
        <v>25.9</v>
      </c>
      <c r="J42" s="11">
        <v>23.2</v>
      </c>
      <c r="K42" s="11">
        <v>23.4</v>
      </c>
      <c r="L42" s="11">
        <v>27.5</v>
      </c>
      <c r="S42" s="1" t="s">
        <v>73</v>
      </c>
      <c r="T42" s="11">
        <v>23.7</v>
      </c>
      <c r="U42" s="9">
        <f t="shared" si="3"/>
        <v>121</v>
      </c>
      <c r="V42" s="9">
        <f t="shared" si="4"/>
        <v>94.9</v>
      </c>
      <c r="W42" s="9">
        <f t="shared" si="5"/>
        <v>-192.2</v>
      </c>
      <c r="X42" s="11">
        <v>26.7</v>
      </c>
      <c r="Y42" s="11">
        <v>23.1</v>
      </c>
      <c r="Z42" s="11">
        <v>23.6</v>
      </c>
      <c r="AA42" s="11">
        <v>23.6</v>
      </c>
      <c r="AB42" s="11">
        <v>24</v>
      </c>
      <c r="AC42" s="11">
        <v>22.4</v>
      </c>
      <c r="AD42" s="11">
        <v>25.9</v>
      </c>
      <c r="AE42" s="11">
        <v>23.2</v>
      </c>
      <c r="AF42" s="11">
        <v>23.4</v>
      </c>
      <c r="AG42" s="11">
        <v>27.5</v>
      </c>
    </row>
    <row r="43" spans="1:40" x14ac:dyDescent="0.2">
      <c r="A43" s="23" t="s">
        <v>74</v>
      </c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S43" s="23" t="s">
        <v>74</v>
      </c>
      <c r="T43" s="23"/>
      <c r="U43" s="23"/>
      <c r="V43" s="23"/>
      <c r="W43" s="23"/>
      <c r="X43" s="23"/>
      <c r="Y43" s="23"/>
      <c r="Z43" s="23"/>
      <c r="AA43" s="23"/>
      <c r="AB43" s="23"/>
      <c r="AC43" s="23"/>
      <c r="AD43" s="23"/>
      <c r="AE43" s="23"/>
      <c r="AF43" s="23"/>
      <c r="AG43" s="23"/>
    </row>
    <row r="45" spans="1:40" x14ac:dyDescent="0.2">
      <c r="A45" s="1" t="s">
        <v>77</v>
      </c>
      <c r="S45" s="1" t="s">
        <v>54</v>
      </c>
    </row>
    <row r="46" spans="1:40" x14ac:dyDescent="0.2">
      <c r="A46" s="2"/>
      <c r="B46" s="3"/>
      <c r="C46" s="4"/>
      <c r="D46" s="4" t="s">
        <v>0</v>
      </c>
      <c r="E46" s="4"/>
      <c r="F46" s="4"/>
      <c r="G46" s="4" t="s">
        <v>1</v>
      </c>
      <c r="H46" s="4" t="s">
        <v>2</v>
      </c>
      <c r="I46" s="4" t="s">
        <v>3</v>
      </c>
      <c r="J46" s="4" t="s">
        <v>4</v>
      </c>
      <c r="K46" s="4" t="s">
        <v>4</v>
      </c>
      <c r="L46" s="5"/>
      <c r="S46" s="2"/>
      <c r="T46" s="3"/>
      <c r="U46" s="3"/>
      <c r="V46" s="3"/>
      <c r="W46" s="3"/>
      <c r="X46" s="4"/>
      <c r="Y46" s="4" t="s">
        <v>0</v>
      </c>
      <c r="Z46" s="4"/>
      <c r="AA46" s="4"/>
      <c r="AB46" s="4" t="s">
        <v>1</v>
      </c>
      <c r="AC46" s="4" t="s">
        <v>2</v>
      </c>
      <c r="AD46" s="4" t="s">
        <v>3</v>
      </c>
      <c r="AE46" s="4" t="s">
        <v>4</v>
      </c>
      <c r="AF46" s="4" t="s">
        <v>4</v>
      </c>
      <c r="AG46" s="5"/>
    </row>
    <row r="47" spans="1:40" x14ac:dyDescent="0.2">
      <c r="A47" s="6" t="s">
        <v>55</v>
      </c>
      <c r="B47" s="7" t="s">
        <v>6</v>
      </c>
      <c r="C47" s="7" t="s">
        <v>7</v>
      </c>
      <c r="D47" s="7" t="s">
        <v>8</v>
      </c>
      <c r="E47" s="7" t="s">
        <v>9</v>
      </c>
      <c r="F47" s="7" t="s">
        <v>10</v>
      </c>
      <c r="G47" s="7" t="s">
        <v>11</v>
      </c>
      <c r="H47" s="7" t="s">
        <v>12</v>
      </c>
      <c r="I47" s="7" t="s">
        <v>13</v>
      </c>
      <c r="J47" s="7" t="s">
        <v>14</v>
      </c>
      <c r="K47" s="7" t="s">
        <v>15</v>
      </c>
      <c r="L47" s="8" t="s">
        <v>16</v>
      </c>
      <c r="S47" s="6" t="s">
        <v>55</v>
      </c>
      <c r="T47" s="7" t="s">
        <v>6</v>
      </c>
      <c r="U47" s="7"/>
      <c r="V47" s="7"/>
      <c r="W47" s="7"/>
      <c r="X47" s="7" t="s">
        <v>7</v>
      </c>
      <c r="Y47" s="7" t="s">
        <v>8</v>
      </c>
      <c r="Z47" s="7" t="s">
        <v>9</v>
      </c>
      <c r="AA47" s="7" t="s">
        <v>10</v>
      </c>
      <c r="AB47" s="7" t="s">
        <v>11</v>
      </c>
      <c r="AC47" s="7" t="s">
        <v>12</v>
      </c>
      <c r="AD47" s="7" t="s">
        <v>13</v>
      </c>
      <c r="AE47" s="7" t="s">
        <v>14</v>
      </c>
      <c r="AF47" s="7" t="s">
        <v>15</v>
      </c>
      <c r="AG47" s="8" t="s">
        <v>16</v>
      </c>
    </row>
    <row r="48" spans="1:40" x14ac:dyDescent="0.2">
      <c r="A48" s="1" t="s">
        <v>78</v>
      </c>
      <c r="B48" s="9">
        <v>29198</v>
      </c>
      <c r="C48" s="9">
        <v>2956</v>
      </c>
      <c r="D48" s="9">
        <v>5745</v>
      </c>
      <c r="E48" s="9">
        <v>900</v>
      </c>
      <c r="F48" s="9">
        <v>1649</v>
      </c>
      <c r="G48" s="9">
        <v>1211</v>
      </c>
      <c r="H48" s="9">
        <v>3526</v>
      </c>
      <c r="I48" s="9">
        <v>744</v>
      </c>
      <c r="J48" s="9">
        <v>1823</v>
      </c>
      <c r="K48" s="9">
        <v>9996</v>
      </c>
      <c r="L48" s="9">
        <v>648</v>
      </c>
      <c r="S48" s="1" t="s">
        <v>78</v>
      </c>
      <c r="T48" s="9">
        <v>29198</v>
      </c>
      <c r="U48" s="9">
        <f>SUM(X48:AB48)</f>
        <v>12461</v>
      </c>
      <c r="V48" s="9">
        <f>SUM(AC48:AF48)</f>
        <v>16089</v>
      </c>
      <c r="W48" s="9">
        <f>T48-U48-V48</f>
        <v>648</v>
      </c>
      <c r="X48" s="9">
        <v>2956</v>
      </c>
      <c r="Y48" s="9">
        <v>5745</v>
      </c>
      <c r="Z48" s="9">
        <v>900</v>
      </c>
      <c r="AA48" s="9">
        <v>1649</v>
      </c>
      <c r="AB48" s="9">
        <v>1211</v>
      </c>
      <c r="AC48" s="9">
        <v>3526</v>
      </c>
      <c r="AD48" s="9">
        <v>744</v>
      </c>
      <c r="AE48" s="9">
        <v>1823</v>
      </c>
      <c r="AF48" s="9">
        <v>9996</v>
      </c>
      <c r="AG48" s="9">
        <v>648</v>
      </c>
    </row>
    <row r="49" spans="1:33" x14ac:dyDescent="0.2">
      <c r="A49" s="1" t="s">
        <v>58</v>
      </c>
      <c r="B49" s="9">
        <v>2669</v>
      </c>
      <c r="C49" s="9">
        <v>324</v>
      </c>
      <c r="D49" s="9">
        <v>480</v>
      </c>
      <c r="E49" s="9">
        <v>96</v>
      </c>
      <c r="F49" s="9">
        <v>162</v>
      </c>
      <c r="G49" s="9">
        <v>132</v>
      </c>
      <c r="H49" s="9">
        <v>318</v>
      </c>
      <c r="I49" s="9">
        <v>78</v>
      </c>
      <c r="J49" s="9">
        <v>162</v>
      </c>
      <c r="K49" s="9">
        <v>858</v>
      </c>
      <c r="L49" s="9">
        <v>60</v>
      </c>
      <c r="S49" s="1" t="s">
        <v>58</v>
      </c>
      <c r="T49" s="9">
        <v>2669</v>
      </c>
      <c r="U49" s="9">
        <f t="shared" ref="U49:U64" si="6">SUM(X49:AB49)</f>
        <v>1194</v>
      </c>
      <c r="V49" s="9">
        <f t="shared" ref="V49:V64" si="7">SUM(AC49:AF49)</f>
        <v>1416</v>
      </c>
      <c r="W49" s="9">
        <f t="shared" ref="W49:W64" si="8">T49-U49-V49</f>
        <v>59</v>
      </c>
      <c r="X49" s="9">
        <v>324</v>
      </c>
      <c r="Y49" s="9">
        <v>480</v>
      </c>
      <c r="Z49" s="9">
        <v>96</v>
      </c>
      <c r="AA49" s="9">
        <v>162</v>
      </c>
      <c r="AB49" s="9">
        <v>132</v>
      </c>
      <c r="AC49" s="9">
        <v>318</v>
      </c>
      <c r="AD49" s="9">
        <v>78</v>
      </c>
      <c r="AE49" s="9">
        <v>162</v>
      </c>
      <c r="AF49" s="9">
        <v>858</v>
      </c>
      <c r="AG49" s="9">
        <v>60</v>
      </c>
    </row>
    <row r="50" spans="1:33" x14ac:dyDescent="0.2">
      <c r="A50" s="1" t="s">
        <v>59</v>
      </c>
      <c r="B50" s="9">
        <v>3052</v>
      </c>
      <c r="C50" s="9">
        <v>300</v>
      </c>
      <c r="D50" s="9">
        <v>636</v>
      </c>
      <c r="E50" s="9">
        <v>102</v>
      </c>
      <c r="F50" s="9">
        <v>174</v>
      </c>
      <c r="G50" s="9">
        <v>102</v>
      </c>
      <c r="H50" s="9">
        <v>384</v>
      </c>
      <c r="I50" s="9">
        <v>60</v>
      </c>
      <c r="J50" s="9">
        <v>150</v>
      </c>
      <c r="K50" s="9">
        <v>1067</v>
      </c>
      <c r="L50" s="9">
        <v>78</v>
      </c>
      <c r="S50" s="1" t="s">
        <v>59</v>
      </c>
      <c r="T50" s="9">
        <v>3052</v>
      </c>
      <c r="U50" s="9">
        <f t="shared" si="6"/>
        <v>1314</v>
      </c>
      <c r="V50" s="9">
        <f t="shared" si="7"/>
        <v>1661</v>
      </c>
      <c r="W50" s="9">
        <f t="shared" si="8"/>
        <v>77</v>
      </c>
      <c r="X50" s="9">
        <v>300</v>
      </c>
      <c r="Y50" s="9">
        <v>636</v>
      </c>
      <c r="Z50" s="9">
        <v>102</v>
      </c>
      <c r="AA50" s="9">
        <v>174</v>
      </c>
      <c r="AB50" s="9">
        <v>102</v>
      </c>
      <c r="AC50" s="9">
        <v>384</v>
      </c>
      <c r="AD50" s="9">
        <v>60</v>
      </c>
      <c r="AE50" s="9">
        <v>150</v>
      </c>
      <c r="AF50" s="9">
        <v>1067</v>
      </c>
      <c r="AG50" s="9">
        <v>78</v>
      </c>
    </row>
    <row r="51" spans="1:33" x14ac:dyDescent="0.2">
      <c r="A51" s="1" t="s">
        <v>60</v>
      </c>
      <c r="B51" s="9">
        <v>3040</v>
      </c>
      <c r="C51" s="9">
        <v>276</v>
      </c>
      <c r="D51" s="9">
        <v>594</v>
      </c>
      <c r="E51" s="9">
        <v>96</v>
      </c>
      <c r="F51" s="9">
        <v>174</v>
      </c>
      <c r="G51" s="9">
        <v>174</v>
      </c>
      <c r="H51" s="9">
        <v>300</v>
      </c>
      <c r="I51" s="9">
        <v>48</v>
      </c>
      <c r="J51" s="9">
        <v>174</v>
      </c>
      <c r="K51" s="9">
        <v>1121</v>
      </c>
      <c r="L51" s="9">
        <v>84</v>
      </c>
      <c r="S51" s="1" t="s">
        <v>60</v>
      </c>
      <c r="T51" s="9">
        <v>3040</v>
      </c>
      <c r="U51" s="9">
        <f t="shared" si="6"/>
        <v>1314</v>
      </c>
      <c r="V51" s="9">
        <f t="shared" si="7"/>
        <v>1643</v>
      </c>
      <c r="W51" s="9">
        <f t="shared" si="8"/>
        <v>83</v>
      </c>
      <c r="X51" s="9">
        <v>276</v>
      </c>
      <c r="Y51" s="9">
        <v>594</v>
      </c>
      <c r="Z51" s="9">
        <v>96</v>
      </c>
      <c r="AA51" s="9">
        <v>174</v>
      </c>
      <c r="AB51" s="9">
        <v>174</v>
      </c>
      <c r="AC51" s="9">
        <v>300</v>
      </c>
      <c r="AD51" s="9">
        <v>48</v>
      </c>
      <c r="AE51" s="9">
        <v>174</v>
      </c>
      <c r="AF51" s="9">
        <v>1121</v>
      </c>
      <c r="AG51" s="9">
        <v>84</v>
      </c>
    </row>
    <row r="52" spans="1:33" x14ac:dyDescent="0.2">
      <c r="A52" s="1" t="s">
        <v>61</v>
      </c>
      <c r="B52" s="9">
        <v>2998</v>
      </c>
      <c r="C52" s="9">
        <v>258</v>
      </c>
      <c r="D52" s="9">
        <v>714</v>
      </c>
      <c r="E52" s="9">
        <v>102</v>
      </c>
      <c r="F52" s="9">
        <v>168</v>
      </c>
      <c r="G52" s="9">
        <v>102</v>
      </c>
      <c r="H52" s="9">
        <v>342</v>
      </c>
      <c r="I52" s="9">
        <v>54</v>
      </c>
      <c r="J52" s="9">
        <v>174</v>
      </c>
      <c r="K52" s="9">
        <v>1025</v>
      </c>
      <c r="L52" s="9">
        <v>60</v>
      </c>
      <c r="S52" s="1" t="s">
        <v>61</v>
      </c>
      <c r="T52" s="9">
        <v>2998</v>
      </c>
      <c r="U52" s="9">
        <f t="shared" si="6"/>
        <v>1344</v>
      </c>
      <c r="V52" s="9">
        <f t="shared" si="7"/>
        <v>1595</v>
      </c>
      <c r="W52" s="9">
        <f t="shared" si="8"/>
        <v>59</v>
      </c>
      <c r="X52" s="9">
        <v>258</v>
      </c>
      <c r="Y52" s="9">
        <v>714</v>
      </c>
      <c r="Z52" s="9">
        <v>102</v>
      </c>
      <c r="AA52" s="9">
        <v>168</v>
      </c>
      <c r="AB52" s="9">
        <v>102</v>
      </c>
      <c r="AC52" s="9">
        <v>342</v>
      </c>
      <c r="AD52" s="9">
        <v>54</v>
      </c>
      <c r="AE52" s="9">
        <v>174</v>
      </c>
      <c r="AF52" s="9">
        <v>1025</v>
      </c>
      <c r="AG52" s="9">
        <v>60</v>
      </c>
    </row>
    <row r="53" spans="1:33" x14ac:dyDescent="0.2">
      <c r="A53" s="1" t="s">
        <v>62</v>
      </c>
      <c r="B53" s="9">
        <v>2123</v>
      </c>
      <c r="C53" s="9">
        <v>222</v>
      </c>
      <c r="D53" s="9">
        <v>336</v>
      </c>
      <c r="E53" s="9">
        <v>78</v>
      </c>
      <c r="F53" s="9">
        <v>114</v>
      </c>
      <c r="G53" s="9">
        <v>132</v>
      </c>
      <c r="H53" s="9">
        <v>330</v>
      </c>
      <c r="I53" s="9">
        <v>36</v>
      </c>
      <c r="J53" s="9">
        <v>96</v>
      </c>
      <c r="K53" s="9">
        <v>738</v>
      </c>
      <c r="L53" s="9">
        <v>42</v>
      </c>
      <c r="S53" s="1" t="s">
        <v>62</v>
      </c>
      <c r="T53" s="9">
        <v>2123</v>
      </c>
      <c r="U53" s="9">
        <f t="shared" si="6"/>
        <v>882</v>
      </c>
      <c r="V53" s="9">
        <f t="shared" si="7"/>
        <v>1200</v>
      </c>
      <c r="W53" s="9">
        <f t="shared" si="8"/>
        <v>41</v>
      </c>
      <c r="X53" s="9">
        <v>222</v>
      </c>
      <c r="Y53" s="9">
        <v>336</v>
      </c>
      <c r="Z53" s="9">
        <v>78</v>
      </c>
      <c r="AA53" s="9">
        <v>114</v>
      </c>
      <c r="AB53" s="9">
        <v>132</v>
      </c>
      <c r="AC53" s="9">
        <v>330</v>
      </c>
      <c r="AD53" s="9">
        <v>36</v>
      </c>
      <c r="AE53" s="9">
        <v>96</v>
      </c>
      <c r="AF53" s="9">
        <v>738</v>
      </c>
      <c r="AG53" s="9">
        <v>42</v>
      </c>
    </row>
    <row r="54" spans="1:33" x14ac:dyDescent="0.2">
      <c r="A54" s="1" t="s">
        <v>63</v>
      </c>
      <c r="B54" s="9">
        <v>1901</v>
      </c>
      <c r="C54" s="9">
        <v>204</v>
      </c>
      <c r="D54" s="9">
        <v>390</v>
      </c>
      <c r="E54" s="9">
        <v>48</v>
      </c>
      <c r="F54" s="9">
        <v>102</v>
      </c>
      <c r="G54" s="9">
        <v>60</v>
      </c>
      <c r="H54" s="9">
        <v>222</v>
      </c>
      <c r="I54" s="9">
        <v>66</v>
      </c>
      <c r="J54" s="9">
        <v>162</v>
      </c>
      <c r="K54" s="9">
        <v>612</v>
      </c>
      <c r="L54" s="9">
        <v>36</v>
      </c>
      <c r="S54" s="1" t="s">
        <v>63</v>
      </c>
      <c r="T54" s="9">
        <v>1901</v>
      </c>
      <c r="U54" s="9">
        <f t="shared" si="6"/>
        <v>804</v>
      </c>
      <c r="V54" s="9">
        <f t="shared" si="7"/>
        <v>1062</v>
      </c>
      <c r="W54" s="9">
        <f t="shared" si="8"/>
        <v>35</v>
      </c>
      <c r="X54" s="9">
        <v>204</v>
      </c>
      <c r="Y54" s="9">
        <v>390</v>
      </c>
      <c r="Z54" s="9">
        <v>48</v>
      </c>
      <c r="AA54" s="9">
        <v>102</v>
      </c>
      <c r="AB54" s="9">
        <v>60</v>
      </c>
      <c r="AC54" s="9">
        <v>222</v>
      </c>
      <c r="AD54" s="9">
        <v>66</v>
      </c>
      <c r="AE54" s="9">
        <v>162</v>
      </c>
      <c r="AF54" s="9">
        <v>612</v>
      </c>
      <c r="AG54" s="9">
        <v>36</v>
      </c>
    </row>
    <row r="55" spans="1:33" x14ac:dyDescent="0.2">
      <c r="A55" s="1" t="s">
        <v>64</v>
      </c>
      <c r="B55" s="9">
        <v>1589</v>
      </c>
      <c r="C55" s="9">
        <v>156</v>
      </c>
      <c r="D55" s="9">
        <v>354</v>
      </c>
      <c r="E55" s="9">
        <v>48</v>
      </c>
      <c r="F55" s="9">
        <v>66</v>
      </c>
      <c r="G55" s="9">
        <v>48</v>
      </c>
      <c r="H55" s="9">
        <v>216</v>
      </c>
      <c r="I55" s="9">
        <v>30</v>
      </c>
      <c r="J55" s="9">
        <v>120</v>
      </c>
      <c r="K55" s="9">
        <v>522</v>
      </c>
      <c r="L55" s="9">
        <v>30</v>
      </c>
      <c r="S55" s="1" t="s">
        <v>64</v>
      </c>
      <c r="T55" s="9">
        <v>1589</v>
      </c>
      <c r="U55" s="9">
        <f t="shared" si="6"/>
        <v>672</v>
      </c>
      <c r="V55" s="9">
        <f t="shared" si="7"/>
        <v>888</v>
      </c>
      <c r="W55" s="9">
        <f t="shared" si="8"/>
        <v>29</v>
      </c>
      <c r="X55" s="9">
        <v>156</v>
      </c>
      <c r="Y55" s="9">
        <v>354</v>
      </c>
      <c r="Z55" s="9">
        <v>48</v>
      </c>
      <c r="AA55" s="9">
        <v>66</v>
      </c>
      <c r="AB55" s="9">
        <v>48</v>
      </c>
      <c r="AC55" s="9">
        <v>216</v>
      </c>
      <c r="AD55" s="9">
        <v>30</v>
      </c>
      <c r="AE55" s="9">
        <v>120</v>
      </c>
      <c r="AF55" s="9">
        <v>522</v>
      </c>
      <c r="AG55" s="9">
        <v>30</v>
      </c>
    </row>
    <row r="56" spans="1:33" x14ac:dyDescent="0.2">
      <c r="A56" s="1" t="s">
        <v>65</v>
      </c>
      <c r="B56" s="9">
        <v>1889</v>
      </c>
      <c r="C56" s="9">
        <v>234</v>
      </c>
      <c r="D56" s="9">
        <v>294</v>
      </c>
      <c r="E56" s="9">
        <v>60</v>
      </c>
      <c r="F56" s="9">
        <v>96</v>
      </c>
      <c r="G56" s="9">
        <v>78</v>
      </c>
      <c r="H56" s="9">
        <v>228</v>
      </c>
      <c r="I56" s="9">
        <v>30</v>
      </c>
      <c r="J56" s="9">
        <v>114</v>
      </c>
      <c r="K56" s="9">
        <v>732</v>
      </c>
      <c r="L56" s="9">
        <v>24</v>
      </c>
      <c r="S56" s="1" t="s">
        <v>65</v>
      </c>
      <c r="T56" s="9">
        <v>1889</v>
      </c>
      <c r="U56" s="9">
        <f t="shared" si="6"/>
        <v>762</v>
      </c>
      <c r="V56" s="9">
        <f t="shared" si="7"/>
        <v>1104</v>
      </c>
      <c r="W56" s="9">
        <f t="shared" si="8"/>
        <v>23</v>
      </c>
      <c r="X56" s="9">
        <v>234</v>
      </c>
      <c r="Y56" s="9">
        <v>294</v>
      </c>
      <c r="Z56" s="9">
        <v>60</v>
      </c>
      <c r="AA56" s="9">
        <v>96</v>
      </c>
      <c r="AB56" s="9">
        <v>78</v>
      </c>
      <c r="AC56" s="9">
        <v>228</v>
      </c>
      <c r="AD56" s="9">
        <v>30</v>
      </c>
      <c r="AE56" s="9">
        <v>114</v>
      </c>
      <c r="AF56" s="9">
        <v>732</v>
      </c>
      <c r="AG56" s="9">
        <v>24</v>
      </c>
    </row>
    <row r="57" spans="1:33" x14ac:dyDescent="0.2">
      <c r="A57" s="1" t="s">
        <v>66</v>
      </c>
      <c r="B57" s="9">
        <v>1847</v>
      </c>
      <c r="C57" s="9">
        <v>210</v>
      </c>
      <c r="D57" s="9">
        <v>300</v>
      </c>
      <c r="E57" s="9">
        <v>60</v>
      </c>
      <c r="F57" s="9">
        <v>138</v>
      </c>
      <c r="G57" s="9">
        <v>84</v>
      </c>
      <c r="H57" s="9">
        <v>204</v>
      </c>
      <c r="I57" s="9">
        <v>24</v>
      </c>
      <c r="J57" s="9">
        <v>132</v>
      </c>
      <c r="K57" s="9">
        <v>660</v>
      </c>
      <c r="L57" s="9">
        <v>36</v>
      </c>
      <c r="S57" s="1" t="s">
        <v>66</v>
      </c>
      <c r="T57" s="9">
        <v>1847</v>
      </c>
      <c r="U57" s="9">
        <f t="shared" si="6"/>
        <v>792</v>
      </c>
      <c r="V57" s="9">
        <f t="shared" si="7"/>
        <v>1020</v>
      </c>
      <c r="W57" s="9">
        <f t="shared" si="8"/>
        <v>35</v>
      </c>
      <c r="X57" s="9">
        <v>210</v>
      </c>
      <c r="Y57" s="9">
        <v>300</v>
      </c>
      <c r="Z57" s="9">
        <v>60</v>
      </c>
      <c r="AA57" s="9">
        <v>138</v>
      </c>
      <c r="AB57" s="9">
        <v>84</v>
      </c>
      <c r="AC57" s="9">
        <v>204</v>
      </c>
      <c r="AD57" s="9">
        <v>24</v>
      </c>
      <c r="AE57" s="9">
        <v>132</v>
      </c>
      <c r="AF57" s="9">
        <v>660</v>
      </c>
      <c r="AG57" s="9">
        <v>36</v>
      </c>
    </row>
    <row r="58" spans="1:33" x14ac:dyDescent="0.2">
      <c r="A58" s="1" t="s">
        <v>67</v>
      </c>
      <c r="B58" s="9">
        <v>1913</v>
      </c>
      <c r="C58" s="9">
        <v>162</v>
      </c>
      <c r="D58" s="9">
        <v>390</v>
      </c>
      <c r="E58" s="9">
        <v>54</v>
      </c>
      <c r="F58" s="9">
        <v>132</v>
      </c>
      <c r="G58" s="9">
        <v>84</v>
      </c>
      <c r="H58" s="9">
        <v>216</v>
      </c>
      <c r="I58" s="9">
        <v>96</v>
      </c>
      <c r="J58" s="9">
        <v>108</v>
      </c>
      <c r="K58" s="9">
        <v>618</v>
      </c>
      <c r="L58" s="9">
        <v>54</v>
      </c>
      <c r="S58" s="1" t="s">
        <v>67</v>
      </c>
      <c r="T58" s="9">
        <v>1913</v>
      </c>
      <c r="U58" s="9">
        <f t="shared" si="6"/>
        <v>822</v>
      </c>
      <c r="V58" s="9">
        <f t="shared" si="7"/>
        <v>1038</v>
      </c>
      <c r="W58" s="9">
        <f t="shared" si="8"/>
        <v>53</v>
      </c>
      <c r="X58" s="9">
        <v>162</v>
      </c>
      <c r="Y58" s="9">
        <v>390</v>
      </c>
      <c r="Z58" s="9">
        <v>54</v>
      </c>
      <c r="AA58" s="9">
        <v>132</v>
      </c>
      <c r="AB58" s="9">
        <v>84</v>
      </c>
      <c r="AC58" s="9">
        <v>216</v>
      </c>
      <c r="AD58" s="9">
        <v>96</v>
      </c>
      <c r="AE58" s="9">
        <v>108</v>
      </c>
      <c r="AF58" s="9">
        <v>618</v>
      </c>
      <c r="AG58" s="9">
        <v>54</v>
      </c>
    </row>
    <row r="59" spans="1:33" x14ac:dyDescent="0.2">
      <c r="A59" s="1" t="s">
        <v>68</v>
      </c>
      <c r="B59" s="9">
        <v>1793</v>
      </c>
      <c r="C59" s="9">
        <v>180</v>
      </c>
      <c r="D59" s="9">
        <v>342</v>
      </c>
      <c r="E59" s="9">
        <v>48</v>
      </c>
      <c r="F59" s="9">
        <v>60</v>
      </c>
      <c r="G59" s="9">
        <v>72</v>
      </c>
      <c r="H59" s="9">
        <v>240</v>
      </c>
      <c r="I59" s="9">
        <v>36</v>
      </c>
      <c r="J59" s="9">
        <v>132</v>
      </c>
      <c r="K59" s="9">
        <v>636</v>
      </c>
      <c r="L59" s="9">
        <v>48</v>
      </c>
      <c r="S59" s="1" t="s">
        <v>68</v>
      </c>
      <c r="T59" s="9">
        <v>1793</v>
      </c>
      <c r="U59" s="9">
        <f t="shared" si="6"/>
        <v>702</v>
      </c>
      <c r="V59" s="9">
        <f t="shared" si="7"/>
        <v>1044</v>
      </c>
      <c r="W59" s="9">
        <f t="shared" si="8"/>
        <v>47</v>
      </c>
      <c r="X59" s="9">
        <v>180</v>
      </c>
      <c r="Y59" s="9">
        <v>342</v>
      </c>
      <c r="Z59" s="9">
        <v>48</v>
      </c>
      <c r="AA59" s="9">
        <v>60</v>
      </c>
      <c r="AB59" s="9">
        <v>72</v>
      </c>
      <c r="AC59" s="9">
        <v>240</v>
      </c>
      <c r="AD59" s="9">
        <v>36</v>
      </c>
      <c r="AE59" s="9">
        <v>132</v>
      </c>
      <c r="AF59" s="9">
        <v>636</v>
      </c>
      <c r="AG59" s="9">
        <v>48</v>
      </c>
    </row>
    <row r="60" spans="1:33" x14ac:dyDescent="0.2">
      <c r="A60" s="1" t="s">
        <v>69</v>
      </c>
      <c r="B60" s="9">
        <v>1445</v>
      </c>
      <c r="C60" s="9">
        <v>156</v>
      </c>
      <c r="D60" s="9">
        <v>282</v>
      </c>
      <c r="E60" s="9">
        <v>24</v>
      </c>
      <c r="F60" s="9">
        <v>90</v>
      </c>
      <c r="G60" s="9">
        <v>54</v>
      </c>
      <c r="H60" s="9">
        <v>180</v>
      </c>
      <c r="I60" s="9">
        <v>54</v>
      </c>
      <c r="J60" s="9">
        <v>102</v>
      </c>
      <c r="K60" s="9">
        <v>480</v>
      </c>
      <c r="L60" s="9">
        <v>24</v>
      </c>
      <c r="S60" s="1" t="s">
        <v>69</v>
      </c>
      <c r="T60" s="9">
        <v>1445</v>
      </c>
      <c r="U60" s="9">
        <f t="shared" si="6"/>
        <v>606</v>
      </c>
      <c r="V60" s="9">
        <f t="shared" si="7"/>
        <v>816</v>
      </c>
      <c r="W60" s="9">
        <f t="shared" si="8"/>
        <v>23</v>
      </c>
      <c r="X60" s="9">
        <v>156</v>
      </c>
      <c r="Y60" s="9">
        <v>282</v>
      </c>
      <c r="Z60" s="9">
        <v>24</v>
      </c>
      <c r="AA60" s="9">
        <v>90</v>
      </c>
      <c r="AB60" s="9">
        <v>54</v>
      </c>
      <c r="AC60" s="9">
        <v>180</v>
      </c>
      <c r="AD60" s="9">
        <v>54</v>
      </c>
      <c r="AE60" s="9">
        <v>102</v>
      </c>
      <c r="AF60" s="9">
        <v>480</v>
      </c>
      <c r="AG60" s="9">
        <v>24</v>
      </c>
    </row>
    <row r="61" spans="1:33" x14ac:dyDescent="0.2">
      <c r="A61" s="1" t="s">
        <v>70</v>
      </c>
      <c r="B61" s="9">
        <v>1025</v>
      </c>
      <c r="C61" s="9">
        <v>102</v>
      </c>
      <c r="D61" s="9">
        <v>150</v>
      </c>
      <c r="E61" s="9">
        <v>24</v>
      </c>
      <c r="F61" s="9">
        <v>54</v>
      </c>
      <c r="G61" s="9">
        <v>18</v>
      </c>
      <c r="H61" s="9">
        <v>138</v>
      </c>
      <c r="I61" s="9">
        <v>36</v>
      </c>
      <c r="J61" s="9">
        <v>96</v>
      </c>
      <c r="K61" s="9">
        <v>384</v>
      </c>
      <c r="L61" s="9">
        <v>24</v>
      </c>
      <c r="S61" s="1" t="s">
        <v>70</v>
      </c>
      <c r="T61" s="9">
        <v>1025</v>
      </c>
      <c r="U61" s="9">
        <f t="shared" si="6"/>
        <v>348</v>
      </c>
      <c r="V61" s="9">
        <f t="shared" si="7"/>
        <v>654</v>
      </c>
      <c r="W61" s="9">
        <f t="shared" si="8"/>
        <v>23</v>
      </c>
      <c r="X61" s="9">
        <v>102</v>
      </c>
      <c r="Y61" s="9">
        <v>150</v>
      </c>
      <c r="Z61" s="9">
        <v>24</v>
      </c>
      <c r="AA61" s="9">
        <v>54</v>
      </c>
      <c r="AB61" s="9">
        <v>18</v>
      </c>
      <c r="AC61" s="9">
        <v>138</v>
      </c>
      <c r="AD61" s="9">
        <v>36</v>
      </c>
      <c r="AE61" s="9">
        <v>96</v>
      </c>
      <c r="AF61" s="9">
        <v>384</v>
      </c>
      <c r="AG61" s="9">
        <v>24</v>
      </c>
    </row>
    <row r="62" spans="1:33" x14ac:dyDescent="0.2">
      <c r="A62" s="1" t="s">
        <v>71</v>
      </c>
      <c r="B62" s="9">
        <v>1235</v>
      </c>
      <c r="C62" s="9">
        <v>126</v>
      </c>
      <c r="D62" s="9">
        <v>306</v>
      </c>
      <c r="E62" s="9">
        <v>36</v>
      </c>
      <c r="F62" s="9">
        <v>78</v>
      </c>
      <c r="G62" s="9">
        <v>30</v>
      </c>
      <c r="H62" s="9">
        <v>156</v>
      </c>
      <c r="I62" s="9">
        <v>60</v>
      </c>
      <c r="J62" s="9">
        <v>60</v>
      </c>
      <c r="K62" s="9">
        <v>360</v>
      </c>
      <c r="L62" s="9">
        <v>24</v>
      </c>
      <c r="S62" s="1" t="s">
        <v>71</v>
      </c>
      <c r="T62" s="9">
        <v>1235</v>
      </c>
      <c r="U62" s="9">
        <f t="shared" si="6"/>
        <v>576</v>
      </c>
      <c r="V62" s="9">
        <f t="shared" si="7"/>
        <v>636</v>
      </c>
      <c r="W62" s="9">
        <f t="shared" si="8"/>
        <v>23</v>
      </c>
      <c r="X62" s="9">
        <v>126</v>
      </c>
      <c r="Y62" s="9">
        <v>306</v>
      </c>
      <c r="Z62" s="9">
        <v>36</v>
      </c>
      <c r="AA62" s="9">
        <v>78</v>
      </c>
      <c r="AB62" s="9">
        <v>30</v>
      </c>
      <c r="AC62" s="9">
        <v>156</v>
      </c>
      <c r="AD62" s="9">
        <v>60</v>
      </c>
      <c r="AE62" s="9">
        <v>60</v>
      </c>
      <c r="AF62" s="9">
        <v>360</v>
      </c>
      <c r="AG62" s="9">
        <v>24</v>
      </c>
    </row>
    <row r="63" spans="1:33" x14ac:dyDescent="0.2">
      <c r="A63" s="1" t="s">
        <v>72</v>
      </c>
      <c r="B63" s="9">
        <v>678</v>
      </c>
      <c r="C63" s="9">
        <v>48</v>
      </c>
      <c r="D63" s="9">
        <v>180</v>
      </c>
      <c r="E63" s="9">
        <v>24</v>
      </c>
      <c r="F63" s="9">
        <v>42</v>
      </c>
      <c r="G63" s="9">
        <v>42</v>
      </c>
      <c r="H63" s="9">
        <v>54</v>
      </c>
      <c r="I63" s="9">
        <v>36</v>
      </c>
      <c r="J63" s="9">
        <v>42</v>
      </c>
      <c r="K63" s="9">
        <v>186</v>
      </c>
      <c r="L63" s="9">
        <v>24</v>
      </c>
      <c r="S63" s="1" t="s">
        <v>72</v>
      </c>
      <c r="T63" s="9">
        <v>678</v>
      </c>
      <c r="U63" s="9">
        <f t="shared" si="6"/>
        <v>336</v>
      </c>
      <c r="V63" s="9">
        <f t="shared" si="7"/>
        <v>318</v>
      </c>
      <c r="W63" s="9">
        <f t="shared" si="8"/>
        <v>24</v>
      </c>
      <c r="X63" s="9">
        <v>48</v>
      </c>
      <c r="Y63" s="9">
        <v>180</v>
      </c>
      <c r="Z63" s="9">
        <v>24</v>
      </c>
      <c r="AA63" s="9">
        <v>42</v>
      </c>
      <c r="AB63" s="9">
        <v>42</v>
      </c>
      <c r="AC63" s="9">
        <v>54</v>
      </c>
      <c r="AD63" s="9">
        <v>36</v>
      </c>
      <c r="AE63" s="9">
        <v>42</v>
      </c>
      <c r="AF63" s="9">
        <v>186</v>
      </c>
      <c r="AG63" s="9">
        <v>24</v>
      </c>
    </row>
    <row r="64" spans="1:33" x14ac:dyDescent="0.2">
      <c r="A64" s="1" t="s">
        <v>73</v>
      </c>
      <c r="B64" s="11">
        <v>26.9</v>
      </c>
      <c r="C64" s="11">
        <v>27.4</v>
      </c>
      <c r="D64" s="11">
        <v>26.5</v>
      </c>
      <c r="E64" s="11">
        <v>23.5</v>
      </c>
      <c r="F64" s="11">
        <v>26.6</v>
      </c>
      <c r="G64" s="11">
        <v>23.6</v>
      </c>
      <c r="H64" s="11">
        <v>27</v>
      </c>
      <c r="I64" s="11">
        <v>35</v>
      </c>
      <c r="J64" s="11">
        <v>29.8</v>
      </c>
      <c r="K64" s="11">
        <v>26.5</v>
      </c>
      <c r="L64" s="11">
        <v>25</v>
      </c>
      <c r="S64" s="1" t="s">
        <v>73</v>
      </c>
      <c r="T64" s="11">
        <v>26.9</v>
      </c>
      <c r="U64" s="9">
        <f t="shared" si="6"/>
        <v>127.6</v>
      </c>
      <c r="V64" s="9">
        <f t="shared" si="7"/>
        <v>118.3</v>
      </c>
      <c r="W64" s="9">
        <f t="shared" si="8"/>
        <v>-219</v>
      </c>
      <c r="X64" s="11">
        <v>27.4</v>
      </c>
      <c r="Y64" s="11">
        <v>26.5</v>
      </c>
      <c r="Z64" s="11">
        <v>23.5</v>
      </c>
      <c r="AA64" s="11">
        <v>26.6</v>
      </c>
      <c r="AB64" s="11">
        <v>23.6</v>
      </c>
      <c r="AC64" s="11">
        <v>27</v>
      </c>
      <c r="AD64" s="11">
        <v>35</v>
      </c>
      <c r="AE64" s="11">
        <v>29.8</v>
      </c>
      <c r="AF64" s="11">
        <v>26.5</v>
      </c>
      <c r="AG64" s="11">
        <v>25</v>
      </c>
    </row>
    <row r="65" spans="1:33" x14ac:dyDescent="0.2">
      <c r="A65" s="23" t="s">
        <v>74</v>
      </c>
      <c r="B65" s="23"/>
      <c r="C65" s="23"/>
      <c r="D65" s="23"/>
      <c r="E65" s="23"/>
      <c r="F65" s="23"/>
      <c r="G65" s="23"/>
      <c r="H65" s="23"/>
      <c r="I65" s="23"/>
      <c r="J65" s="23"/>
      <c r="K65" s="23"/>
      <c r="L65" s="23"/>
      <c r="S65" s="23" t="s">
        <v>74</v>
      </c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</row>
    <row r="67" spans="1:33" x14ac:dyDescent="0.2">
      <c r="A67" s="1" t="s">
        <v>79</v>
      </c>
      <c r="S67" s="1" t="s">
        <v>54</v>
      </c>
    </row>
    <row r="68" spans="1:33" x14ac:dyDescent="0.2">
      <c r="A68" s="2"/>
      <c r="B68" s="3"/>
      <c r="C68" s="4"/>
      <c r="D68" s="4" t="s">
        <v>0</v>
      </c>
      <c r="E68" s="4"/>
      <c r="F68" s="4"/>
      <c r="G68" s="4" t="s">
        <v>1</v>
      </c>
      <c r="H68" s="4" t="s">
        <v>2</v>
      </c>
      <c r="I68" s="4" t="s">
        <v>3</v>
      </c>
      <c r="J68" s="4" t="s">
        <v>4</v>
      </c>
      <c r="K68" s="4" t="s">
        <v>4</v>
      </c>
      <c r="L68" s="5"/>
      <c r="S68" s="2"/>
      <c r="T68" s="3"/>
      <c r="U68" s="3"/>
      <c r="V68" s="3"/>
      <c r="W68" s="3"/>
      <c r="X68" s="4"/>
      <c r="Y68" s="4" t="s">
        <v>0</v>
      </c>
      <c r="Z68" s="4"/>
      <c r="AA68" s="4"/>
      <c r="AB68" s="4" t="s">
        <v>1</v>
      </c>
      <c r="AC68" s="4" t="s">
        <v>2</v>
      </c>
      <c r="AD68" s="4" t="s">
        <v>3</v>
      </c>
      <c r="AE68" s="4" t="s">
        <v>4</v>
      </c>
      <c r="AF68" s="4" t="s">
        <v>4</v>
      </c>
      <c r="AG68" s="5"/>
    </row>
    <row r="69" spans="1:33" x14ac:dyDescent="0.2">
      <c r="A69" s="6" t="s">
        <v>55</v>
      </c>
      <c r="B69" s="7" t="s">
        <v>6</v>
      </c>
      <c r="C69" s="7" t="s">
        <v>7</v>
      </c>
      <c r="D69" s="7" t="s">
        <v>8</v>
      </c>
      <c r="E69" s="7" t="s">
        <v>9</v>
      </c>
      <c r="F69" s="7" t="s">
        <v>10</v>
      </c>
      <c r="G69" s="7" t="s">
        <v>11</v>
      </c>
      <c r="H69" s="7" t="s">
        <v>12</v>
      </c>
      <c r="I69" s="7" t="s">
        <v>13</v>
      </c>
      <c r="J69" s="7" t="s">
        <v>14</v>
      </c>
      <c r="K69" s="7" t="s">
        <v>15</v>
      </c>
      <c r="L69" s="8" t="s">
        <v>16</v>
      </c>
      <c r="S69" s="6" t="s">
        <v>55</v>
      </c>
      <c r="T69" s="7" t="s">
        <v>6</v>
      </c>
      <c r="U69" s="7"/>
      <c r="V69" s="7"/>
      <c r="W69" s="7"/>
      <c r="X69" s="7" t="s">
        <v>7</v>
      </c>
      <c r="Y69" s="7" t="s">
        <v>8</v>
      </c>
      <c r="Z69" s="7" t="s">
        <v>9</v>
      </c>
      <c r="AA69" s="7" t="s">
        <v>10</v>
      </c>
      <c r="AB69" s="7" t="s">
        <v>11</v>
      </c>
      <c r="AC69" s="7" t="s">
        <v>12</v>
      </c>
      <c r="AD69" s="7" t="s">
        <v>13</v>
      </c>
      <c r="AE69" s="7" t="s">
        <v>14</v>
      </c>
      <c r="AF69" s="7" t="s">
        <v>15</v>
      </c>
      <c r="AG69" s="8" t="s">
        <v>16</v>
      </c>
    </row>
    <row r="70" spans="1:33" x14ac:dyDescent="0.2">
      <c r="A70" s="1" t="s">
        <v>76</v>
      </c>
      <c r="B70" s="11">
        <f t="shared" ref="B70:L85" si="9">B26*100/B48</f>
        <v>96.712103568737589</v>
      </c>
      <c r="C70" s="11">
        <f t="shared" si="9"/>
        <v>89.682002706359953</v>
      </c>
      <c r="D70" s="11">
        <f t="shared" si="9"/>
        <v>92.375979112271537</v>
      </c>
      <c r="E70" s="11">
        <f t="shared" si="9"/>
        <v>101.22222222222223</v>
      </c>
      <c r="F70" s="11">
        <f t="shared" si="9"/>
        <v>98.544572468162528</v>
      </c>
      <c r="G70" s="11">
        <f t="shared" si="9"/>
        <v>105.45004128819157</v>
      </c>
      <c r="H70" s="11">
        <f t="shared" si="9"/>
        <v>97.617697107203625</v>
      </c>
      <c r="I70" s="11">
        <f t="shared" si="9"/>
        <v>107.25806451612904</v>
      </c>
      <c r="J70" s="11">
        <f t="shared" si="9"/>
        <v>113.49424026330225</v>
      </c>
      <c r="K70" s="11">
        <f t="shared" si="9"/>
        <v>95.268107242897159</v>
      </c>
      <c r="L70" s="11">
        <f t="shared" si="9"/>
        <v>98.148148148148152</v>
      </c>
      <c r="S70" s="1" t="s">
        <v>76</v>
      </c>
      <c r="T70" s="11">
        <f t="shared" ref="T70:T85" si="10">T26*100/T48</f>
        <v>96.712103568737589</v>
      </c>
      <c r="U70" s="11"/>
      <c r="V70" s="11"/>
      <c r="W70" s="11"/>
      <c r="X70" s="11">
        <f t="shared" ref="X70:AG85" si="11">X26*100/X48</f>
        <v>89.682002706359953</v>
      </c>
      <c r="Y70" s="11">
        <f t="shared" si="11"/>
        <v>92.375979112271537</v>
      </c>
      <c r="Z70" s="11">
        <f t="shared" si="11"/>
        <v>101.22222222222223</v>
      </c>
      <c r="AA70" s="11">
        <f t="shared" si="11"/>
        <v>98.544572468162528</v>
      </c>
      <c r="AB70" s="11">
        <f t="shared" si="11"/>
        <v>105.45004128819157</v>
      </c>
      <c r="AC70" s="11">
        <f t="shared" si="11"/>
        <v>97.617697107203625</v>
      </c>
      <c r="AD70" s="11">
        <f t="shared" si="11"/>
        <v>107.25806451612904</v>
      </c>
      <c r="AE70" s="11">
        <f t="shared" si="11"/>
        <v>113.49424026330225</v>
      </c>
      <c r="AF70" s="11">
        <f t="shared" si="11"/>
        <v>95.268107242897159</v>
      </c>
      <c r="AG70" s="11">
        <f t="shared" si="11"/>
        <v>98.148148148148152</v>
      </c>
    </row>
    <row r="71" spans="1:33" x14ac:dyDescent="0.2">
      <c r="A71" s="1" t="s">
        <v>58</v>
      </c>
      <c r="B71" s="11">
        <f t="shared" si="9"/>
        <v>116.59797677032597</v>
      </c>
      <c r="C71" s="11">
        <f t="shared" si="9"/>
        <v>90.740740740740748</v>
      </c>
      <c r="D71" s="11">
        <f t="shared" si="9"/>
        <v>118.75</v>
      </c>
      <c r="E71" s="11">
        <f t="shared" si="9"/>
        <v>100</v>
      </c>
      <c r="F71" s="11">
        <f t="shared" si="9"/>
        <v>92.592592592592595</v>
      </c>
      <c r="G71" s="11">
        <f t="shared" si="9"/>
        <v>77.272727272727266</v>
      </c>
      <c r="H71" s="11">
        <f t="shared" si="9"/>
        <v>141.50943396226415</v>
      </c>
      <c r="I71" s="11">
        <f t="shared" si="9"/>
        <v>107.69230769230769</v>
      </c>
      <c r="J71" s="11">
        <f t="shared" si="9"/>
        <v>144.44444444444446</v>
      </c>
      <c r="K71" s="11">
        <f t="shared" si="9"/>
        <v>122.26107226107226</v>
      </c>
      <c r="L71" s="11">
        <f t="shared" si="9"/>
        <v>140</v>
      </c>
      <c r="S71" s="1" t="s">
        <v>58</v>
      </c>
      <c r="T71" s="11">
        <f t="shared" si="10"/>
        <v>116.59797677032597</v>
      </c>
      <c r="U71" s="11"/>
      <c r="V71" s="11"/>
      <c r="W71" s="11"/>
      <c r="X71" s="11">
        <f t="shared" si="11"/>
        <v>90.740740740740748</v>
      </c>
      <c r="Y71" s="11">
        <f t="shared" si="11"/>
        <v>118.75</v>
      </c>
      <c r="Z71" s="11">
        <f t="shared" si="11"/>
        <v>100</v>
      </c>
      <c r="AA71" s="11">
        <f t="shared" si="11"/>
        <v>92.592592592592595</v>
      </c>
      <c r="AB71" s="11">
        <f t="shared" si="11"/>
        <v>77.272727272727266</v>
      </c>
      <c r="AC71" s="11">
        <f t="shared" si="11"/>
        <v>141.50943396226415</v>
      </c>
      <c r="AD71" s="11">
        <f t="shared" si="11"/>
        <v>107.69230769230769</v>
      </c>
      <c r="AE71" s="11">
        <f t="shared" si="11"/>
        <v>144.44444444444446</v>
      </c>
      <c r="AF71" s="11">
        <f t="shared" si="11"/>
        <v>122.26107226107226</v>
      </c>
      <c r="AG71" s="11">
        <f t="shared" si="11"/>
        <v>140</v>
      </c>
    </row>
    <row r="72" spans="1:33" x14ac:dyDescent="0.2">
      <c r="A72" s="1" t="s">
        <v>59</v>
      </c>
      <c r="B72" s="11">
        <f t="shared" si="9"/>
        <v>99.606815203145473</v>
      </c>
      <c r="C72" s="11">
        <f t="shared" si="9"/>
        <v>94</v>
      </c>
      <c r="D72" s="11">
        <f t="shared" si="9"/>
        <v>83.018867924528308</v>
      </c>
      <c r="E72" s="11">
        <f t="shared" si="9"/>
        <v>117.64705882352941</v>
      </c>
      <c r="F72" s="11">
        <f t="shared" si="9"/>
        <v>96.551724137931032</v>
      </c>
      <c r="G72" s="11">
        <f t="shared" si="9"/>
        <v>135.29411764705881</v>
      </c>
      <c r="H72" s="11">
        <f t="shared" si="9"/>
        <v>110.9375</v>
      </c>
      <c r="I72" s="11">
        <f t="shared" si="9"/>
        <v>130</v>
      </c>
      <c r="J72" s="11">
        <f t="shared" si="9"/>
        <v>148</v>
      </c>
      <c r="K72" s="11">
        <f t="shared" si="9"/>
        <v>93.814432989690715</v>
      </c>
      <c r="L72" s="11">
        <f t="shared" si="9"/>
        <v>100</v>
      </c>
      <c r="S72" s="1" t="s">
        <v>59</v>
      </c>
      <c r="T72" s="11">
        <f t="shared" si="10"/>
        <v>99.606815203145473</v>
      </c>
      <c r="U72" s="11"/>
      <c r="V72" s="11"/>
      <c r="W72" s="11"/>
      <c r="X72" s="11">
        <f t="shared" si="11"/>
        <v>94</v>
      </c>
      <c r="Y72" s="11">
        <f t="shared" si="11"/>
        <v>83.018867924528308</v>
      </c>
      <c r="Z72" s="11">
        <f t="shared" si="11"/>
        <v>117.64705882352941</v>
      </c>
      <c r="AA72" s="11">
        <f t="shared" si="11"/>
        <v>96.551724137931032</v>
      </c>
      <c r="AB72" s="11">
        <f t="shared" si="11"/>
        <v>135.29411764705881</v>
      </c>
      <c r="AC72" s="11">
        <f t="shared" si="11"/>
        <v>110.9375</v>
      </c>
      <c r="AD72" s="11">
        <f t="shared" si="11"/>
        <v>130</v>
      </c>
      <c r="AE72" s="11">
        <f t="shared" si="11"/>
        <v>148</v>
      </c>
      <c r="AF72" s="11">
        <f t="shared" si="11"/>
        <v>93.814432989690715</v>
      </c>
      <c r="AG72" s="11">
        <f t="shared" si="11"/>
        <v>100</v>
      </c>
    </row>
    <row r="73" spans="1:33" x14ac:dyDescent="0.2">
      <c r="A73" s="1" t="s">
        <v>60</v>
      </c>
      <c r="B73" s="11">
        <f t="shared" si="9"/>
        <v>115.78947368421052</v>
      </c>
      <c r="C73" s="11">
        <f t="shared" si="9"/>
        <v>89.130434782608702</v>
      </c>
      <c r="D73" s="11">
        <f t="shared" si="9"/>
        <v>113.13131313131314</v>
      </c>
      <c r="E73" s="11">
        <f t="shared" si="9"/>
        <v>131.25</v>
      </c>
      <c r="F73" s="11">
        <f t="shared" si="9"/>
        <v>144.82758620689654</v>
      </c>
      <c r="G73" s="11">
        <f t="shared" si="9"/>
        <v>100</v>
      </c>
      <c r="H73" s="11">
        <f t="shared" si="9"/>
        <v>116</v>
      </c>
      <c r="I73" s="11">
        <f t="shared" si="9"/>
        <v>262.5</v>
      </c>
      <c r="J73" s="11">
        <f t="shared" si="9"/>
        <v>141.37931034482759</v>
      </c>
      <c r="K73" s="11">
        <f t="shared" si="9"/>
        <v>113.91614629794826</v>
      </c>
      <c r="L73" s="11">
        <f t="shared" si="9"/>
        <v>64.285714285714292</v>
      </c>
      <c r="S73" s="1" t="s">
        <v>60</v>
      </c>
      <c r="T73" s="11">
        <f t="shared" si="10"/>
        <v>115.78947368421052</v>
      </c>
      <c r="U73" s="11"/>
      <c r="V73" s="11"/>
      <c r="W73" s="11"/>
      <c r="X73" s="11">
        <f t="shared" si="11"/>
        <v>89.130434782608702</v>
      </c>
      <c r="Y73" s="11">
        <f t="shared" si="11"/>
        <v>113.13131313131314</v>
      </c>
      <c r="Z73" s="11">
        <f t="shared" si="11"/>
        <v>131.25</v>
      </c>
      <c r="AA73" s="11">
        <f t="shared" si="11"/>
        <v>144.82758620689654</v>
      </c>
      <c r="AB73" s="11">
        <f t="shared" si="11"/>
        <v>100</v>
      </c>
      <c r="AC73" s="11">
        <f t="shared" si="11"/>
        <v>116</v>
      </c>
      <c r="AD73" s="11">
        <f t="shared" si="11"/>
        <v>262.5</v>
      </c>
      <c r="AE73" s="11">
        <f t="shared" si="11"/>
        <v>141.37931034482759</v>
      </c>
      <c r="AF73" s="11">
        <f t="shared" si="11"/>
        <v>113.91614629794826</v>
      </c>
      <c r="AG73" s="11">
        <f t="shared" si="11"/>
        <v>64.285714285714292</v>
      </c>
    </row>
    <row r="74" spans="1:33" x14ac:dyDescent="0.2">
      <c r="A74" s="1" t="s">
        <v>61</v>
      </c>
      <c r="B74" s="11">
        <f t="shared" si="9"/>
        <v>99.799866577718475</v>
      </c>
      <c r="C74" s="11">
        <f t="shared" si="9"/>
        <v>109.30232558139535</v>
      </c>
      <c r="D74" s="11">
        <f t="shared" si="9"/>
        <v>88.235294117647058</v>
      </c>
      <c r="E74" s="11">
        <f t="shared" si="9"/>
        <v>82.352941176470594</v>
      </c>
      <c r="F74" s="11">
        <f t="shared" si="9"/>
        <v>92.857142857142861</v>
      </c>
      <c r="G74" s="11">
        <f t="shared" si="9"/>
        <v>141.1764705882353</v>
      </c>
      <c r="H74" s="11">
        <f t="shared" si="9"/>
        <v>117.54385964912281</v>
      </c>
      <c r="I74" s="11">
        <f t="shared" si="9"/>
        <v>111.11111111111111</v>
      </c>
      <c r="J74" s="11">
        <f t="shared" si="9"/>
        <v>120.68965517241379</v>
      </c>
      <c r="K74" s="11">
        <f t="shared" si="9"/>
        <v>97.073170731707322</v>
      </c>
      <c r="L74" s="11">
        <f t="shared" si="9"/>
        <v>50</v>
      </c>
      <c r="S74" s="1" t="s">
        <v>61</v>
      </c>
      <c r="T74" s="11">
        <f t="shared" si="10"/>
        <v>99.799866577718475</v>
      </c>
      <c r="U74" s="11"/>
      <c r="V74" s="11"/>
      <c r="W74" s="11"/>
      <c r="X74" s="11">
        <f t="shared" si="11"/>
        <v>109.30232558139535</v>
      </c>
      <c r="Y74" s="11">
        <f t="shared" si="11"/>
        <v>88.235294117647058</v>
      </c>
      <c r="Z74" s="11">
        <f t="shared" si="11"/>
        <v>82.352941176470594</v>
      </c>
      <c r="AA74" s="11">
        <f t="shared" si="11"/>
        <v>92.857142857142861</v>
      </c>
      <c r="AB74" s="11">
        <f t="shared" si="11"/>
        <v>141.1764705882353</v>
      </c>
      <c r="AC74" s="11">
        <f t="shared" si="11"/>
        <v>117.54385964912281</v>
      </c>
      <c r="AD74" s="11">
        <f t="shared" si="11"/>
        <v>111.11111111111111</v>
      </c>
      <c r="AE74" s="11">
        <f t="shared" si="11"/>
        <v>120.68965517241379</v>
      </c>
      <c r="AF74" s="11">
        <f t="shared" si="11"/>
        <v>97.073170731707322</v>
      </c>
      <c r="AG74" s="11">
        <f t="shared" si="11"/>
        <v>50</v>
      </c>
    </row>
    <row r="75" spans="1:33" x14ac:dyDescent="0.2">
      <c r="A75" s="1" t="s">
        <v>62</v>
      </c>
      <c r="B75" s="11">
        <f t="shared" si="9"/>
        <v>92.934526613283083</v>
      </c>
      <c r="C75" s="11">
        <f t="shared" si="9"/>
        <v>81.081081081081081</v>
      </c>
      <c r="D75" s="11">
        <f t="shared" si="9"/>
        <v>121.42857142857143</v>
      </c>
      <c r="E75" s="11">
        <f t="shared" si="9"/>
        <v>53.846153846153847</v>
      </c>
      <c r="F75" s="11">
        <f t="shared" si="9"/>
        <v>105.26315789473684</v>
      </c>
      <c r="G75" s="11">
        <f t="shared" si="9"/>
        <v>77.272727272727266</v>
      </c>
      <c r="H75" s="11">
        <f t="shared" si="9"/>
        <v>61.81818181818182</v>
      </c>
      <c r="I75" s="11">
        <f t="shared" si="9"/>
        <v>116.66666666666667</v>
      </c>
      <c r="J75" s="11">
        <f t="shared" si="9"/>
        <v>200</v>
      </c>
      <c r="K75" s="11">
        <f t="shared" si="9"/>
        <v>86.17886178861788</v>
      </c>
      <c r="L75" s="11">
        <f t="shared" si="9"/>
        <v>114.28571428571429</v>
      </c>
      <c r="S75" s="1" t="s">
        <v>62</v>
      </c>
      <c r="T75" s="11">
        <f t="shared" si="10"/>
        <v>92.934526613283083</v>
      </c>
      <c r="U75" s="11"/>
      <c r="V75" s="11"/>
      <c r="W75" s="11"/>
      <c r="X75" s="11">
        <f t="shared" si="11"/>
        <v>81.081081081081081</v>
      </c>
      <c r="Y75" s="11">
        <f t="shared" si="11"/>
        <v>121.42857142857143</v>
      </c>
      <c r="Z75" s="11">
        <f t="shared" si="11"/>
        <v>53.846153846153847</v>
      </c>
      <c r="AA75" s="11">
        <f t="shared" si="11"/>
        <v>105.26315789473684</v>
      </c>
      <c r="AB75" s="11">
        <f t="shared" si="11"/>
        <v>77.272727272727266</v>
      </c>
      <c r="AC75" s="11">
        <f t="shared" si="11"/>
        <v>61.81818181818182</v>
      </c>
      <c r="AD75" s="11">
        <f t="shared" si="11"/>
        <v>116.66666666666667</v>
      </c>
      <c r="AE75" s="11">
        <f t="shared" si="11"/>
        <v>200</v>
      </c>
      <c r="AF75" s="11">
        <f t="shared" si="11"/>
        <v>86.17886178861788</v>
      </c>
      <c r="AG75" s="11">
        <f t="shared" si="11"/>
        <v>114.28571428571429</v>
      </c>
    </row>
    <row r="76" spans="1:33" x14ac:dyDescent="0.2">
      <c r="A76" s="1" t="s">
        <v>63</v>
      </c>
      <c r="B76" s="11">
        <f t="shared" si="9"/>
        <v>86.11257233035245</v>
      </c>
      <c r="C76" s="11">
        <f t="shared" si="9"/>
        <v>61.764705882352942</v>
      </c>
      <c r="D76" s="11">
        <f t="shared" si="9"/>
        <v>81.538461538461533</v>
      </c>
      <c r="E76" s="11">
        <f t="shared" si="9"/>
        <v>137.5</v>
      </c>
      <c r="F76" s="11">
        <f t="shared" si="9"/>
        <v>94.117647058823536</v>
      </c>
      <c r="G76" s="11">
        <f t="shared" si="9"/>
        <v>150</v>
      </c>
      <c r="H76" s="11">
        <f t="shared" si="9"/>
        <v>81.081081081081081</v>
      </c>
      <c r="I76" s="11">
        <f t="shared" si="9"/>
        <v>72.727272727272734</v>
      </c>
      <c r="J76" s="11">
        <f t="shared" si="9"/>
        <v>88.888888888888886</v>
      </c>
      <c r="K76" s="11">
        <f t="shared" si="9"/>
        <v>85.294117647058826</v>
      </c>
      <c r="L76" s="11">
        <f t="shared" si="9"/>
        <v>133.33333333333334</v>
      </c>
      <c r="S76" s="1" t="s">
        <v>63</v>
      </c>
      <c r="T76" s="11">
        <f t="shared" si="10"/>
        <v>86.11257233035245</v>
      </c>
      <c r="U76" s="11"/>
      <c r="V76" s="11"/>
      <c r="W76" s="11"/>
      <c r="X76" s="11">
        <f t="shared" si="11"/>
        <v>61.764705882352942</v>
      </c>
      <c r="Y76" s="11">
        <f t="shared" si="11"/>
        <v>81.538461538461533</v>
      </c>
      <c r="Z76" s="11">
        <f t="shared" si="11"/>
        <v>137.5</v>
      </c>
      <c r="AA76" s="11">
        <f t="shared" si="11"/>
        <v>94.117647058823536</v>
      </c>
      <c r="AB76" s="11">
        <f t="shared" si="11"/>
        <v>150</v>
      </c>
      <c r="AC76" s="11">
        <f t="shared" si="11"/>
        <v>81.081081081081081</v>
      </c>
      <c r="AD76" s="11">
        <f t="shared" si="11"/>
        <v>72.727272727272734</v>
      </c>
      <c r="AE76" s="11">
        <f t="shared" si="11"/>
        <v>88.888888888888886</v>
      </c>
      <c r="AF76" s="11">
        <f t="shared" si="11"/>
        <v>85.294117647058826</v>
      </c>
      <c r="AG76" s="11">
        <f t="shared" si="11"/>
        <v>133.33333333333334</v>
      </c>
    </row>
    <row r="77" spans="1:33" x14ac:dyDescent="0.2">
      <c r="A77" s="1" t="s">
        <v>64</v>
      </c>
      <c r="B77" s="11">
        <f t="shared" si="9"/>
        <v>89.427312775330392</v>
      </c>
      <c r="C77" s="11">
        <f t="shared" si="9"/>
        <v>107.69230769230769</v>
      </c>
      <c r="D77" s="11">
        <f t="shared" si="9"/>
        <v>66.101694915254242</v>
      </c>
      <c r="E77" s="11">
        <f t="shared" si="9"/>
        <v>100</v>
      </c>
      <c r="F77" s="11">
        <f t="shared" si="9"/>
        <v>90.909090909090907</v>
      </c>
      <c r="G77" s="11">
        <f t="shared" si="9"/>
        <v>137.5</v>
      </c>
      <c r="H77" s="11">
        <f t="shared" si="9"/>
        <v>83.333333333333329</v>
      </c>
      <c r="I77" s="11">
        <f t="shared" si="9"/>
        <v>80</v>
      </c>
      <c r="J77" s="11">
        <f t="shared" si="9"/>
        <v>85</v>
      </c>
      <c r="K77" s="11">
        <f t="shared" si="9"/>
        <v>94.252873563218387</v>
      </c>
      <c r="L77" s="11">
        <f t="shared" si="9"/>
        <v>160</v>
      </c>
      <c r="S77" s="1" t="s">
        <v>64</v>
      </c>
      <c r="T77" s="11">
        <f t="shared" si="10"/>
        <v>89.427312775330392</v>
      </c>
      <c r="U77" s="11"/>
      <c r="V77" s="11"/>
      <c r="W77" s="11"/>
      <c r="X77" s="11">
        <f t="shared" si="11"/>
        <v>107.69230769230769</v>
      </c>
      <c r="Y77" s="11">
        <f t="shared" si="11"/>
        <v>66.101694915254242</v>
      </c>
      <c r="Z77" s="11">
        <f t="shared" si="11"/>
        <v>100</v>
      </c>
      <c r="AA77" s="11">
        <f t="shared" si="11"/>
        <v>90.909090909090907</v>
      </c>
      <c r="AB77" s="11">
        <f t="shared" si="11"/>
        <v>137.5</v>
      </c>
      <c r="AC77" s="11">
        <f t="shared" si="11"/>
        <v>83.333333333333329</v>
      </c>
      <c r="AD77" s="11">
        <f t="shared" si="11"/>
        <v>80</v>
      </c>
      <c r="AE77" s="11">
        <f t="shared" si="11"/>
        <v>85</v>
      </c>
      <c r="AF77" s="11">
        <f t="shared" si="11"/>
        <v>94.252873563218387</v>
      </c>
      <c r="AG77" s="11">
        <f t="shared" si="11"/>
        <v>160</v>
      </c>
    </row>
    <row r="78" spans="1:33" x14ac:dyDescent="0.2">
      <c r="A78" s="1" t="s">
        <v>65</v>
      </c>
      <c r="B78" s="11">
        <f t="shared" si="9"/>
        <v>92.059290629962945</v>
      </c>
      <c r="C78" s="11">
        <f t="shared" si="9"/>
        <v>94.871794871794876</v>
      </c>
      <c r="D78" s="11">
        <f t="shared" si="9"/>
        <v>110.20408163265306</v>
      </c>
      <c r="E78" s="11">
        <f t="shared" si="9"/>
        <v>110</v>
      </c>
      <c r="F78" s="11">
        <f t="shared" si="9"/>
        <v>93.75</v>
      </c>
      <c r="G78" s="11">
        <f t="shared" si="9"/>
        <v>130.76923076923077</v>
      </c>
      <c r="H78" s="11">
        <f t="shared" si="9"/>
        <v>78.94736842105263</v>
      </c>
      <c r="I78" s="11">
        <f t="shared" si="9"/>
        <v>180</v>
      </c>
      <c r="J78" s="11">
        <f t="shared" si="9"/>
        <v>105.26315789473684</v>
      </c>
      <c r="K78" s="11">
        <f t="shared" si="9"/>
        <v>76.229508196721312</v>
      </c>
      <c r="L78" s="11">
        <f t="shared" si="9"/>
        <v>100</v>
      </c>
      <c r="S78" s="1" t="s">
        <v>65</v>
      </c>
      <c r="T78" s="11">
        <f t="shared" si="10"/>
        <v>92.059290629962945</v>
      </c>
      <c r="U78" s="11"/>
      <c r="V78" s="11"/>
      <c r="W78" s="11"/>
      <c r="X78" s="11">
        <f t="shared" si="11"/>
        <v>94.871794871794876</v>
      </c>
      <c r="Y78" s="11">
        <f t="shared" si="11"/>
        <v>110.20408163265306</v>
      </c>
      <c r="Z78" s="11">
        <f t="shared" si="11"/>
        <v>110</v>
      </c>
      <c r="AA78" s="11">
        <f t="shared" si="11"/>
        <v>93.75</v>
      </c>
      <c r="AB78" s="11">
        <f t="shared" si="11"/>
        <v>130.76923076923077</v>
      </c>
      <c r="AC78" s="11">
        <f t="shared" si="11"/>
        <v>78.94736842105263</v>
      </c>
      <c r="AD78" s="11">
        <f t="shared" si="11"/>
        <v>180</v>
      </c>
      <c r="AE78" s="11">
        <f t="shared" si="11"/>
        <v>105.26315789473684</v>
      </c>
      <c r="AF78" s="11">
        <f t="shared" si="11"/>
        <v>76.229508196721312</v>
      </c>
      <c r="AG78" s="11">
        <f t="shared" si="11"/>
        <v>100</v>
      </c>
    </row>
    <row r="79" spans="1:33" x14ac:dyDescent="0.2">
      <c r="A79" s="1" t="s">
        <v>66</v>
      </c>
      <c r="B79" s="11">
        <f t="shared" si="9"/>
        <v>84.082295614510016</v>
      </c>
      <c r="C79" s="11">
        <f t="shared" si="9"/>
        <v>77.142857142857139</v>
      </c>
      <c r="D79" s="11">
        <f t="shared" si="9"/>
        <v>108</v>
      </c>
      <c r="E79" s="11">
        <f t="shared" si="9"/>
        <v>60</v>
      </c>
      <c r="F79" s="11">
        <f t="shared" si="9"/>
        <v>52.173913043478258</v>
      </c>
      <c r="G79" s="11">
        <f t="shared" si="9"/>
        <v>71.428571428571431</v>
      </c>
      <c r="H79" s="11">
        <f t="shared" si="9"/>
        <v>73.529411764705884</v>
      </c>
      <c r="I79" s="11">
        <f t="shared" si="9"/>
        <v>200</v>
      </c>
      <c r="J79" s="11">
        <f t="shared" si="9"/>
        <v>40.909090909090907</v>
      </c>
      <c r="K79" s="11">
        <f t="shared" si="9"/>
        <v>91.818181818181813</v>
      </c>
      <c r="L79" s="11">
        <f t="shared" si="9"/>
        <v>116.66666666666667</v>
      </c>
      <c r="S79" s="1" t="s">
        <v>66</v>
      </c>
      <c r="T79" s="11">
        <f t="shared" si="10"/>
        <v>84.082295614510016</v>
      </c>
      <c r="U79" s="11"/>
      <c r="V79" s="11"/>
      <c r="W79" s="11"/>
      <c r="X79" s="11">
        <f t="shared" si="11"/>
        <v>77.142857142857139</v>
      </c>
      <c r="Y79" s="11">
        <f t="shared" si="11"/>
        <v>108</v>
      </c>
      <c r="Z79" s="11">
        <f t="shared" si="11"/>
        <v>60</v>
      </c>
      <c r="AA79" s="11">
        <f t="shared" si="11"/>
        <v>52.173913043478258</v>
      </c>
      <c r="AB79" s="11">
        <f t="shared" si="11"/>
        <v>71.428571428571431</v>
      </c>
      <c r="AC79" s="11">
        <f t="shared" si="11"/>
        <v>73.529411764705884</v>
      </c>
      <c r="AD79" s="11">
        <f t="shared" si="11"/>
        <v>200</v>
      </c>
      <c r="AE79" s="11">
        <f t="shared" si="11"/>
        <v>40.909090909090907</v>
      </c>
      <c r="AF79" s="11">
        <f t="shared" si="11"/>
        <v>91.818181818181813</v>
      </c>
      <c r="AG79" s="11">
        <f t="shared" si="11"/>
        <v>116.66666666666667</v>
      </c>
    </row>
    <row r="80" spans="1:33" x14ac:dyDescent="0.2">
      <c r="A80" s="1" t="s">
        <v>67</v>
      </c>
      <c r="B80" s="11">
        <f t="shared" si="9"/>
        <v>91.845269210663872</v>
      </c>
      <c r="C80" s="11">
        <f t="shared" si="9"/>
        <v>111.11111111111111</v>
      </c>
      <c r="D80" s="11">
        <f t="shared" si="9"/>
        <v>72.307692307692307</v>
      </c>
      <c r="E80" s="11">
        <f t="shared" si="9"/>
        <v>77.777777777777771</v>
      </c>
      <c r="F80" s="11">
        <f t="shared" si="9"/>
        <v>81.818181818181813</v>
      </c>
      <c r="G80" s="11">
        <f t="shared" si="9"/>
        <v>114.28571428571429</v>
      </c>
      <c r="H80" s="11">
        <f t="shared" si="9"/>
        <v>113.88888888888889</v>
      </c>
      <c r="I80" s="11">
        <f t="shared" si="9"/>
        <v>43.75</v>
      </c>
      <c r="J80" s="11">
        <f t="shared" si="9"/>
        <v>111.11111111111111</v>
      </c>
      <c r="K80" s="11">
        <f t="shared" si="9"/>
        <v>97.087378640776706</v>
      </c>
      <c r="L80" s="11">
        <f t="shared" si="9"/>
        <v>77.777777777777771</v>
      </c>
      <c r="S80" s="1" t="s">
        <v>67</v>
      </c>
      <c r="T80" s="11">
        <f t="shared" si="10"/>
        <v>91.845269210663872</v>
      </c>
      <c r="U80" s="11"/>
      <c r="V80" s="11"/>
      <c r="W80" s="11"/>
      <c r="X80" s="11">
        <f t="shared" si="11"/>
        <v>111.11111111111111</v>
      </c>
      <c r="Y80" s="11">
        <f t="shared" si="11"/>
        <v>72.307692307692307</v>
      </c>
      <c r="Z80" s="11">
        <f t="shared" si="11"/>
        <v>77.777777777777771</v>
      </c>
      <c r="AA80" s="11">
        <f t="shared" si="11"/>
        <v>81.818181818181813</v>
      </c>
      <c r="AB80" s="11">
        <f t="shared" si="11"/>
        <v>114.28571428571429</v>
      </c>
      <c r="AC80" s="11">
        <f t="shared" si="11"/>
        <v>113.88888888888889</v>
      </c>
      <c r="AD80" s="11">
        <f t="shared" si="11"/>
        <v>43.75</v>
      </c>
      <c r="AE80" s="11">
        <f t="shared" si="11"/>
        <v>111.11111111111111</v>
      </c>
      <c r="AF80" s="11">
        <f t="shared" si="11"/>
        <v>97.087378640776706</v>
      </c>
      <c r="AG80" s="11">
        <f t="shared" si="11"/>
        <v>77.777777777777771</v>
      </c>
    </row>
    <row r="81" spans="1:33" x14ac:dyDescent="0.2">
      <c r="A81" s="1" t="s">
        <v>68</v>
      </c>
      <c r="B81" s="11">
        <f t="shared" si="9"/>
        <v>82.598996095928612</v>
      </c>
      <c r="C81" s="11">
        <f t="shared" si="9"/>
        <v>70</v>
      </c>
      <c r="D81" s="11">
        <f t="shared" si="9"/>
        <v>77.192982456140356</v>
      </c>
      <c r="E81" s="11">
        <f t="shared" si="9"/>
        <v>112.5</v>
      </c>
      <c r="F81" s="11">
        <f t="shared" si="9"/>
        <v>110</v>
      </c>
      <c r="G81" s="11">
        <f t="shared" si="9"/>
        <v>66.666666666666671</v>
      </c>
      <c r="H81" s="11">
        <f t="shared" si="9"/>
        <v>67.5</v>
      </c>
      <c r="I81" s="11">
        <f t="shared" si="9"/>
        <v>166.66666666666666</v>
      </c>
      <c r="J81" s="11">
        <f t="shared" si="9"/>
        <v>86.36363636363636</v>
      </c>
      <c r="K81" s="11">
        <f t="shared" si="9"/>
        <v>83.962264150943398</v>
      </c>
      <c r="L81" s="11">
        <f t="shared" si="9"/>
        <v>112.5</v>
      </c>
      <c r="S81" s="1" t="s">
        <v>68</v>
      </c>
      <c r="T81" s="11">
        <f t="shared" si="10"/>
        <v>82.598996095928612</v>
      </c>
      <c r="U81" s="11"/>
      <c r="V81" s="11"/>
      <c r="W81" s="11"/>
      <c r="X81" s="11">
        <f t="shared" si="11"/>
        <v>70</v>
      </c>
      <c r="Y81" s="11">
        <f t="shared" si="11"/>
        <v>77.192982456140356</v>
      </c>
      <c r="Z81" s="11">
        <f t="shared" si="11"/>
        <v>112.5</v>
      </c>
      <c r="AA81" s="11">
        <f t="shared" si="11"/>
        <v>110</v>
      </c>
      <c r="AB81" s="11">
        <f t="shared" si="11"/>
        <v>66.666666666666671</v>
      </c>
      <c r="AC81" s="11">
        <f t="shared" si="11"/>
        <v>67.5</v>
      </c>
      <c r="AD81" s="11">
        <f t="shared" si="11"/>
        <v>166.66666666666666</v>
      </c>
      <c r="AE81" s="11">
        <f t="shared" si="11"/>
        <v>86.36363636363636</v>
      </c>
      <c r="AF81" s="11">
        <f t="shared" si="11"/>
        <v>83.962264150943398</v>
      </c>
      <c r="AG81" s="11">
        <f t="shared" si="11"/>
        <v>112.5</v>
      </c>
    </row>
    <row r="82" spans="1:33" x14ac:dyDescent="0.2">
      <c r="A82" s="1" t="s">
        <v>69</v>
      </c>
      <c r="B82" s="11">
        <f t="shared" si="9"/>
        <v>95.847750865051907</v>
      </c>
      <c r="C82" s="11">
        <f t="shared" si="9"/>
        <v>61.53846153846154</v>
      </c>
      <c r="D82" s="11">
        <f t="shared" si="9"/>
        <v>108.51063829787235</v>
      </c>
      <c r="E82" s="11">
        <f t="shared" si="9"/>
        <v>275</v>
      </c>
      <c r="F82" s="11">
        <f t="shared" si="9"/>
        <v>73.333333333333329</v>
      </c>
      <c r="G82" s="11">
        <f t="shared" si="9"/>
        <v>144.44444444444446</v>
      </c>
      <c r="H82" s="11">
        <f t="shared" si="9"/>
        <v>116.66666666666667</v>
      </c>
      <c r="I82" s="11">
        <f t="shared" si="9"/>
        <v>44.444444444444443</v>
      </c>
      <c r="J82" s="11">
        <f t="shared" si="9"/>
        <v>94.117647058823536</v>
      </c>
      <c r="K82" s="11">
        <f t="shared" si="9"/>
        <v>85</v>
      </c>
      <c r="L82" s="11">
        <f t="shared" si="9"/>
        <v>150</v>
      </c>
      <c r="S82" s="1" t="s">
        <v>69</v>
      </c>
      <c r="T82" s="11">
        <f t="shared" si="10"/>
        <v>95.847750865051907</v>
      </c>
      <c r="U82" s="11"/>
      <c r="V82" s="11"/>
      <c r="W82" s="11"/>
      <c r="X82" s="11">
        <f t="shared" si="11"/>
        <v>61.53846153846154</v>
      </c>
      <c r="Y82" s="11">
        <f t="shared" si="11"/>
        <v>108.51063829787235</v>
      </c>
      <c r="Z82" s="11">
        <f t="shared" si="11"/>
        <v>275</v>
      </c>
      <c r="AA82" s="11">
        <f t="shared" si="11"/>
        <v>73.333333333333329</v>
      </c>
      <c r="AB82" s="11">
        <f t="shared" si="11"/>
        <v>144.44444444444446</v>
      </c>
      <c r="AC82" s="11">
        <f t="shared" si="11"/>
        <v>116.66666666666667</v>
      </c>
      <c r="AD82" s="11">
        <f t="shared" si="11"/>
        <v>44.444444444444443</v>
      </c>
      <c r="AE82" s="11">
        <f t="shared" si="11"/>
        <v>94.117647058823536</v>
      </c>
      <c r="AF82" s="11">
        <f t="shared" si="11"/>
        <v>85</v>
      </c>
      <c r="AG82" s="11">
        <f t="shared" si="11"/>
        <v>150</v>
      </c>
    </row>
    <row r="83" spans="1:33" x14ac:dyDescent="0.2">
      <c r="A83" s="1" t="s">
        <v>70</v>
      </c>
      <c r="B83" s="11">
        <f t="shared" si="9"/>
        <v>107.02439024390245</v>
      </c>
      <c r="C83" s="11">
        <f t="shared" si="9"/>
        <v>129.41176470588235</v>
      </c>
      <c r="D83" s="11">
        <f t="shared" si="9"/>
        <v>116</v>
      </c>
      <c r="E83" s="11">
        <f t="shared" si="9"/>
        <v>25</v>
      </c>
      <c r="F83" s="11">
        <f t="shared" si="9"/>
        <v>133.33333333333334</v>
      </c>
      <c r="G83" s="11">
        <f t="shared" si="9"/>
        <v>100</v>
      </c>
      <c r="H83" s="11">
        <f t="shared" si="9"/>
        <v>108.69565217391305</v>
      </c>
      <c r="I83" s="11">
        <f t="shared" si="9"/>
        <v>83.333333333333329</v>
      </c>
      <c r="J83" s="11">
        <f t="shared" si="9"/>
        <v>112.5</v>
      </c>
      <c r="K83" s="11">
        <f t="shared" si="9"/>
        <v>96.875</v>
      </c>
      <c r="L83" s="11">
        <f t="shared" si="9"/>
        <v>150</v>
      </c>
      <c r="S83" s="1" t="s">
        <v>70</v>
      </c>
      <c r="T83" s="11">
        <f t="shared" si="10"/>
        <v>107.02439024390245</v>
      </c>
      <c r="U83" s="11"/>
      <c r="V83" s="11"/>
      <c r="W83" s="11"/>
      <c r="X83" s="11">
        <f t="shared" si="11"/>
        <v>129.41176470588235</v>
      </c>
      <c r="Y83" s="11">
        <f t="shared" si="11"/>
        <v>116</v>
      </c>
      <c r="Z83" s="11">
        <f t="shared" si="11"/>
        <v>25</v>
      </c>
      <c r="AA83" s="11">
        <f t="shared" si="11"/>
        <v>133.33333333333334</v>
      </c>
      <c r="AB83" s="11">
        <f t="shared" si="11"/>
        <v>100</v>
      </c>
      <c r="AC83" s="11">
        <f t="shared" si="11"/>
        <v>108.69565217391305</v>
      </c>
      <c r="AD83" s="11">
        <f t="shared" si="11"/>
        <v>83.333333333333329</v>
      </c>
      <c r="AE83" s="11">
        <f t="shared" si="11"/>
        <v>112.5</v>
      </c>
      <c r="AF83" s="11">
        <f t="shared" si="11"/>
        <v>96.875</v>
      </c>
      <c r="AG83" s="11">
        <f t="shared" si="11"/>
        <v>150</v>
      </c>
    </row>
    <row r="84" spans="1:33" x14ac:dyDescent="0.2">
      <c r="A84" s="1" t="s">
        <v>71</v>
      </c>
      <c r="B84" s="11">
        <f t="shared" si="9"/>
        <v>90.283400809716596</v>
      </c>
      <c r="C84" s="11">
        <f t="shared" si="9"/>
        <v>76.19047619047619</v>
      </c>
      <c r="D84" s="11">
        <f t="shared" si="9"/>
        <v>70.588235294117652</v>
      </c>
      <c r="E84" s="11">
        <f t="shared" si="9"/>
        <v>116.66666666666667</v>
      </c>
      <c r="F84" s="11">
        <f t="shared" si="9"/>
        <v>146.15384615384616</v>
      </c>
      <c r="G84" s="11">
        <f t="shared" si="9"/>
        <v>120</v>
      </c>
      <c r="H84" s="11">
        <f t="shared" si="9"/>
        <v>80.769230769230774</v>
      </c>
      <c r="I84" s="11">
        <f t="shared" si="9"/>
        <v>90</v>
      </c>
      <c r="J84" s="11">
        <f t="shared" si="9"/>
        <v>130</v>
      </c>
      <c r="K84" s="11">
        <f t="shared" si="9"/>
        <v>95</v>
      </c>
      <c r="L84" s="11">
        <f t="shared" si="9"/>
        <v>50</v>
      </c>
      <c r="S84" s="1" t="s">
        <v>71</v>
      </c>
      <c r="T84" s="11">
        <f t="shared" si="10"/>
        <v>90.283400809716596</v>
      </c>
      <c r="U84" s="11"/>
      <c r="V84" s="11"/>
      <c r="W84" s="11"/>
      <c r="X84" s="11">
        <f t="shared" si="11"/>
        <v>76.19047619047619</v>
      </c>
      <c r="Y84" s="11">
        <f t="shared" si="11"/>
        <v>70.588235294117652</v>
      </c>
      <c r="Z84" s="11">
        <f t="shared" si="11"/>
        <v>116.66666666666667</v>
      </c>
      <c r="AA84" s="11">
        <f t="shared" si="11"/>
        <v>146.15384615384616</v>
      </c>
      <c r="AB84" s="11">
        <f t="shared" si="11"/>
        <v>120</v>
      </c>
      <c r="AC84" s="11">
        <f t="shared" si="11"/>
        <v>80.769230769230774</v>
      </c>
      <c r="AD84" s="11">
        <f t="shared" si="11"/>
        <v>90</v>
      </c>
      <c r="AE84" s="11">
        <f t="shared" si="11"/>
        <v>130</v>
      </c>
      <c r="AF84" s="11">
        <f t="shared" si="11"/>
        <v>95</v>
      </c>
      <c r="AG84" s="11">
        <f t="shared" si="11"/>
        <v>50</v>
      </c>
    </row>
    <row r="85" spans="1:33" x14ac:dyDescent="0.2">
      <c r="A85" s="1" t="s">
        <v>72</v>
      </c>
      <c r="B85" s="11">
        <f t="shared" si="9"/>
        <v>61.061946902654867</v>
      </c>
      <c r="C85" s="11">
        <f t="shared" si="9"/>
        <v>125</v>
      </c>
      <c r="D85" s="11">
        <f t="shared" si="9"/>
        <v>33.333333333333336</v>
      </c>
      <c r="E85" s="11">
        <f t="shared" si="9"/>
        <v>75</v>
      </c>
      <c r="F85" s="11">
        <f t="shared" si="9"/>
        <v>85.714285714285708</v>
      </c>
      <c r="G85" s="11">
        <f t="shared" si="9"/>
        <v>57.142857142857146</v>
      </c>
      <c r="H85" s="11">
        <f t="shared" si="9"/>
        <v>55.555555555555557</v>
      </c>
      <c r="I85" s="11">
        <f t="shared" si="9"/>
        <v>66.666666666666671</v>
      </c>
      <c r="J85" s="11">
        <f t="shared" si="9"/>
        <v>71.428571428571431</v>
      </c>
      <c r="K85" s="11">
        <f t="shared" si="9"/>
        <v>70.967741935483872</v>
      </c>
      <c r="L85" s="11">
        <f t="shared" si="9"/>
        <v>0</v>
      </c>
      <c r="S85" s="1" t="s">
        <v>72</v>
      </c>
      <c r="T85" s="11">
        <f t="shared" si="10"/>
        <v>61.061946902654867</v>
      </c>
      <c r="U85" s="11"/>
      <c r="V85" s="11"/>
      <c r="W85" s="11"/>
      <c r="X85" s="11">
        <f t="shared" si="11"/>
        <v>125</v>
      </c>
      <c r="Y85" s="11">
        <f t="shared" si="11"/>
        <v>33.333333333333336</v>
      </c>
      <c r="Z85" s="11">
        <f t="shared" si="11"/>
        <v>75</v>
      </c>
      <c r="AA85" s="11">
        <f t="shared" si="11"/>
        <v>85.714285714285708</v>
      </c>
      <c r="AB85" s="11">
        <f t="shared" si="11"/>
        <v>57.142857142857146</v>
      </c>
      <c r="AC85" s="11">
        <f t="shared" si="11"/>
        <v>55.555555555555557</v>
      </c>
      <c r="AD85" s="11">
        <f t="shared" si="11"/>
        <v>66.666666666666671</v>
      </c>
      <c r="AE85" s="11">
        <f t="shared" si="11"/>
        <v>71.428571428571431</v>
      </c>
      <c r="AF85" s="11">
        <f t="shared" si="11"/>
        <v>70.967741935483872</v>
      </c>
      <c r="AG85" s="11">
        <f t="shared" si="11"/>
        <v>0</v>
      </c>
    </row>
    <row r="86" spans="1:33" x14ac:dyDescent="0.2">
      <c r="A86" s="23" t="s">
        <v>74</v>
      </c>
      <c r="B86" s="23"/>
      <c r="C86" s="23"/>
      <c r="D86" s="23"/>
      <c r="E86" s="23"/>
      <c r="F86" s="23"/>
      <c r="G86" s="23"/>
      <c r="H86" s="23"/>
      <c r="I86" s="23"/>
      <c r="J86" s="23"/>
      <c r="K86" s="23"/>
      <c r="L86" s="23"/>
      <c r="S86" s="23" t="s">
        <v>74</v>
      </c>
      <c r="T86" s="23"/>
      <c r="U86" s="23"/>
      <c r="V86" s="23"/>
      <c r="W86" s="23"/>
      <c r="X86" s="23"/>
      <c r="Y86" s="23"/>
      <c r="Z86" s="23"/>
      <c r="AA86" s="23"/>
      <c r="AB86" s="23"/>
      <c r="AC86" s="23"/>
      <c r="AD86" s="23"/>
      <c r="AE86" s="23"/>
      <c r="AF86" s="23"/>
      <c r="AG86" s="23"/>
    </row>
  </sheetData>
  <mergeCells count="8">
    <mergeCell ref="A86:L86"/>
    <mergeCell ref="S86:AG86"/>
    <mergeCell ref="A21:L21"/>
    <mergeCell ref="S21:AG21"/>
    <mergeCell ref="A43:L43"/>
    <mergeCell ref="S43:AG43"/>
    <mergeCell ref="A65:L65"/>
    <mergeCell ref="S65:AG65"/>
  </mergeCells>
  <pageMargins left="0.7" right="0.7" top="0.75" bottom="0.75" header="0.3" footer="0.3"/>
  <pageSetup scale="98" orientation="portrait" horizontalDpi="300" verticalDpi="300" r:id="rId1"/>
  <colBreaks count="1" manualBreakCount="1">
    <brk id="12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994F67-B24E-45AE-9678-383D5672BA7F}">
  <dimension ref="A1:L38"/>
  <sheetViews>
    <sheetView view="pageBreakPreview" topLeftCell="A11" zoomScaleNormal="150" zoomScaleSheetLayoutView="100" workbookViewId="0">
      <selection activeCell="A14" sqref="A14:L30"/>
    </sheetView>
  </sheetViews>
  <sheetFormatPr defaultRowHeight="10.199999999999999" x14ac:dyDescent="0.2"/>
  <cols>
    <col min="1" max="1" width="8.88671875" style="1"/>
    <col min="2" max="12" width="5.6640625" style="9" customWidth="1"/>
    <col min="13" max="16384" width="8.88671875" style="1"/>
  </cols>
  <sheetData>
    <row r="1" spans="1:12" x14ac:dyDescent="0.2">
      <c r="A1" s="1" t="s">
        <v>80</v>
      </c>
    </row>
    <row r="2" spans="1:12" x14ac:dyDescent="0.2">
      <c r="A2" s="2"/>
      <c r="B2" s="3"/>
      <c r="C2" s="4"/>
      <c r="D2" s="4" t="s">
        <v>0</v>
      </c>
      <c r="E2" s="4"/>
      <c r="F2" s="4"/>
      <c r="G2" s="4" t="s">
        <v>1</v>
      </c>
      <c r="H2" s="4" t="s">
        <v>2</v>
      </c>
      <c r="I2" s="4" t="s">
        <v>3</v>
      </c>
      <c r="J2" s="4" t="s">
        <v>4</v>
      </c>
      <c r="K2" s="4" t="s">
        <v>4</v>
      </c>
      <c r="L2" s="5"/>
    </row>
    <row r="3" spans="1:12" s="14" customFormat="1" x14ac:dyDescent="0.2">
      <c r="A3" s="6" t="s">
        <v>81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7" t="s">
        <v>14</v>
      </c>
      <c r="K3" s="7" t="s">
        <v>15</v>
      </c>
      <c r="L3" s="8" t="s">
        <v>16</v>
      </c>
    </row>
    <row r="4" spans="1:12" x14ac:dyDescent="0.2">
      <c r="A4" s="1" t="s">
        <v>82</v>
      </c>
      <c r="B4" s="9">
        <v>57436</v>
      </c>
      <c r="C4" s="9">
        <v>5607</v>
      </c>
      <c r="D4" s="9">
        <v>11052</v>
      </c>
      <c r="E4" s="9">
        <v>1811</v>
      </c>
      <c r="F4" s="9">
        <v>3274</v>
      </c>
      <c r="G4" s="9">
        <v>2489</v>
      </c>
      <c r="H4" s="9">
        <v>6968</v>
      </c>
      <c r="I4" s="9">
        <v>1541</v>
      </c>
      <c r="J4" s="9">
        <v>3892</v>
      </c>
      <c r="K4" s="9">
        <v>19519</v>
      </c>
      <c r="L4" s="9">
        <v>1283</v>
      </c>
    </row>
    <row r="5" spans="1:12" x14ac:dyDescent="0.2">
      <c r="A5" s="1" t="s">
        <v>83</v>
      </c>
      <c r="B5" s="9">
        <v>53490</v>
      </c>
      <c r="C5" s="9">
        <v>4869</v>
      </c>
      <c r="D5" s="9">
        <v>10722</v>
      </c>
      <c r="E5" s="9">
        <v>1763</v>
      </c>
      <c r="F5" s="9">
        <v>3220</v>
      </c>
      <c r="G5" s="9">
        <v>2471</v>
      </c>
      <c r="H5" s="9">
        <v>6722</v>
      </c>
      <c r="I5" s="9">
        <v>1493</v>
      </c>
      <c r="J5" s="9">
        <v>3784</v>
      </c>
      <c r="K5" s="9">
        <v>17180</v>
      </c>
      <c r="L5" s="9">
        <v>1265</v>
      </c>
    </row>
    <row r="6" spans="1:12" x14ac:dyDescent="0.2">
      <c r="A6" s="1" t="s">
        <v>84</v>
      </c>
      <c r="B6" s="9">
        <v>1607</v>
      </c>
      <c r="C6" s="9">
        <v>66</v>
      </c>
      <c r="D6" s="9">
        <v>24</v>
      </c>
      <c r="E6" s="9">
        <v>12</v>
      </c>
      <c r="F6" s="9">
        <v>6</v>
      </c>
      <c r="G6" s="9">
        <v>6</v>
      </c>
      <c r="H6" s="9">
        <v>60</v>
      </c>
      <c r="I6" s="9">
        <v>30</v>
      </c>
      <c r="J6" s="9">
        <v>0</v>
      </c>
      <c r="K6" s="9">
        <v>1397</v>
      </c>
      <c r="L6" s="9">
        <v>6</v>
      </c>
    </row>
    <row r="7" spans="1:12" x14ac:dyDescent="0.2">
      <c r="A7" s="1" t="s">
        <v>85</v>
      </c>
      <c r="B7" s="9">
        <v>2339</v>
      </c>
      <c r="C7" s="9">
        <v>672</v>
      </c>
      <c r="D7" s="9">
        <v>306</v>
      </c>
      <c r="E7" s="9">
        <v>36</v>
      </c>
      <c r="F7" s="9">
        <v>48</v>
      </c>
      <c r="G7" s="9">
        <v>12</v>
      </c>
      <c r="H7" s="9">
        <v>186</v>
      </c>
      <c r="I7" s="9">
        <v>18</v>
      </c>
      <c r="J7" s="9">
        <v>108</v>
      </c>
      <c r="K7" s="9">
        <v>941</v>
      </c>
      <c r="L7" s="9">
        <v>12</v>
      </c>
    </row>
    <row r="8" spans="1:12" x14ac:dyDescent="0.2">
      <c r="A8" s="1" t="s">
        <v>86</v>
      </c>
      <c r="B8" s="9">
        <v>28238</v>
      </c>
      <c r="C8" s="9">
        <v>2651</v>
      </c>
      <c r="D8" s="9">
        <v>5307</v>
      </c>
      <c r="E8" s="9">
        <v>911</v>
      </c>
      <c r="F8" s="9">
        <v>1625</v>
      </c>
      <c r="G8" s="9">
        <v>1277</v>
      </c>
      <c r="H8" s="9">
        <v>3442</v>
      </c>
      <c r="I8" s="9">
        <v>798</v>
      </c>
      <c r="J8" s="9">
        <v>2069</v>
      </c>
      <c r="K8" s="9">
        <v>9523</v>
      </c>
      <c r="L8" s="9">
        <v>636</v>
      </c>
    </row>
    <row r="9" spans="1:12" x14ac:dyDescent="0.2">
      <c r="A9" s="1" t="s">
        <v>83</v>
      </c>
      <c r="B9" s="9">
        <v>26265</v>
      </c>
      <c r="C9" s="9">
        <v>2297</v>
      </c>
      <c r="D9" s="9">
        <v>5121</v>
      </c>
      <c r="E9" s="9">
        <v>876</v>
      </c>
      <c r="F9" s="9">
        <v>1583</v>
      </c>
      <c r="G9" s="9">
        <v>1265</v>
      </c>
      <c r="H9" s="9">
        <v>3304</v>
      </c>
      <c r="I9" s="9">
        <v>780</v>
      </c>
      <c r="J9" s="9">
        <v>2021</v>
      </c>
      <c r="K9" s="9">
        <v>8395</v>
      </c>
      <c r="L9" s="9">
        <v>624</v>
      </c>
    </row>
    <row r="10" spans="1:12" x14ac:dyDescent="0.2">
      <c r="A10" s="1" t="s">
        <v>84</v>
      </c>
      <c r="B10" s="9">
        <v>786</v>
      </c>
      <c r="C10" s="9">
        <v>36</v>
      </c>
      <c r="D10" s="9">
        <v>12</v>
      </c>
      <c r="E10" s="9">
        <v>12</v>
      </c>
      <c r="F10" s="9">
        <v>6</v>
      </c>
      <c r="G10" s="9">
        <v>6</v>
      </c>
      <c r="H10" s="9">
        <v>36</v>
      </c>
      <c r="I10" s="9">
        <v>12</v>
      </c>
      <c r="J10" s="9">
        <v>0</v>
      </c>
      <c r="K10" s="9">
        <v>660</v>
      </c>
      <c r="L10" s="9">
        <v>6</v>
      </c>
    </row>
    <row r="11" spans="1:12" x14ac:dyDescent="0.2">
      <c r="A11" s="1" t="s">
        <v>85</v>
      </c>
      <c r="B11" s="9">
        <v>1187</v>
      </c>
      <c r="C11" s="9">
        <v>318</v>
      </c>
      <c r="D11" s="9">
        <v>174</v>
      </c>
      <c r="E11" s="9">
        <v>24</v>
      </c>
      <c r="F11" s="9">
        <v>36</v>
      </c>
      <c r="G11" s="9">
        <v>6</v>
      </c>
      <c r="H11" s="9">
        <v>102</v>
      </c>
      <c r="I11" s="9">
        <v>6</v>
      </c>
      <c r="J11" s="9">
        <v>48</v>
      </c>
      <c r="K11" s="9">
        <v>468</v>
      </c>
      <c r="L11" s="9">
        <v>6</v>
      </c>
    </row>
    <row r="12" spans="1:12" x14ac:dyDescent="0.2">
      <c r="A12" s="1" t="s">
        <v>87</v>
      </c>
      <c r="B12" s="9">
        <v>29198</v>
      </c>
      <c r="C12" s="9">
        <v>2956</v>
      </c>
      <c r="D12" s="9">
        <v>5745</v>
      </c>
      <c r="E12" s="9">
        <v>900</v>
      </c>
      <c r="F12" s="9">
        <v>1649</v>
      </c>
      <c r="G12" s="9">
        <v>1211</v>
      </c>
      <c r="H12" s="9">
        <v>3526</v>
      </c>
      <c r="I12" s="9">
        <v>744</v>
      </c>
      <c r="J12" s="9">
        <v>1823</v>
      </c>
      <c r="K12" s="9">
        <v>9996</v>
      </c>
      <c r="L12" s="9">
        <v>648</v>
      </c>
    </row>
    <row r="13" spans="1:12" x14ac:dyDescent="0.2">
      <c r="A13" s="1" t="s">
        <v>83</v>
      </c>
      <c r="B13" s="9">
        <v>27225</v>
      </c>
      <c r="C13" s="9">
        <v>2573</v>
      </c>
      <c r="D13" s="9">
        <v>5601</v>
      </c>
      <c r="E13" s="9">
        <v>888</v>
      </c>
      <c r="F13" s="9">
        <v>1637</v>
      </c>
      <c r="G13" s="9">
        <v>1205</v>
      </c>
      <c r="H13" s="9">
        <v>3418</v>
      </c>
      <c r="I13" s="9">
        <v>714</v>
      </c>
      <c r="J13" s="9">
        <v>1763</v>
      </c>
      <c r="K13" s="9">
        <v>8785</v>
      </c>
      <c r="L13" s="9">
        <v>642</v>
      </c>
    </row>
    <row r="14" spans="1:12" x14ac:dyDescent="0.2">
      <c r="A14" s="1" t="s">
        <v>84</v>
      </c>
      <c r="B14" s="9">
        <v>822</v>
      </c>
      <c r="C14" s="9">
        <v>30</v>
      </c>
      <c r="D14" s="9">
        <v>12</v>
      </c>
      <c r="E14" s="9">
        <v>0</v>
      </c>
      <c r="F14" s="9">
        <v>0</v>
      </c>
      <c r="G14" s="9">
        <v>0</v>
      </c>
      <c r="H14" s="9">
        <v>24</v>
      </c>
      <c r="I14" s="9">
        <v>18</v>
      </c>
      <c r="J14" s="9">
        <v>0</v>
      </c>
      <c r="K14" s="9">
        <v>738</v>
      </c>
      <c r="L14" s="9">
        <v>0</v>
      </c>
    </row>
    <row r="15" spans="1:12" x14ac:dyDescent="0.2">
      <c r="A15" s="1" t="s">
        <v>85</v>
      </c>
      <c r="B15" s="9">
        <v>1151</v>
      </c>
      <c r="C15" s="9">
        <v>354</v>
      </c>
      <c r="D15" s="9">
        <v>132</v>
      </c>
      <c r="E15" s="9">
        <v>12</v>
      </c>
      <c r="F15" s="9">
        <v>12</v>
      </c>
      <c r="G15" s="9">
        <v>6</v>
      </c>
      <c r="H15" s="9">
        <v>84</v>
      </c>
      <c r="I15" s="9">
        <v>12</v>
      </c>
      <c r="J15" s="9">
        <v>60</v>
      </c>
      <c r="K15" s="9">
        <v>474</v>
      </c>
      <c r="L15" s="9">
        <v>6</v>
      </c>
    </row>
    <row r="16" spans="1:12" x14ac:dyDescent="0.2">
      <c r="A16" s="23" t="s">
        <v>74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</row>
    <row r="18" spans="1:12" x14ac:dyDescent="0.2">
      <c r="A18" s="1" t="s">
        <v>88</v>
      </c>
    </row>
    <row r="19" spans="1:12" x14ac:dyDescent="0.2">
      <c r="A19" s="2"/>
      <c r="B19" s="3"/>
      <c r="C19" s="4"/>
      <c r="D19" s="4" t="s">
        <v>0</v>
      </c>
      <c r="E19" s="4"/>
      <c r="F19" s="4"/>
      <c r="G19" s="4" t="s">
        <v>1</v>
      </c>
      <c r="H19" s="4" t="s">
        <v>2</v>
      </c>
      <c r="I19" s="4" t="s">
        <v>3</v>
      </c>
      <c r="J19" s="4" t="s">
        <v>4</v>
      </c>
      <c r="K19" s="4" t="s">
        <v>4</v>
      </c>
      <c r="L19" s="5"/>
    </row>
    <row r="20" spans="1:12" s="14" customFormat="1" x14ac:dyDescent="0.2">
      <c r="A20" s="6" t="s">
        <v>89</v>
      </c>
      <c r="B20" s="7" t="s">
        <v>6</v>
      </c>
      <c r="C20" s="7" t="s">
        <v>7</v>
      </c>
      <c r="D20" s="7" t="s">
        <v>8</v>
      </c>
      <c r="E20" s="7" t="s">
        <v>9</v>
      </c>
      <c r="F20" s="7" t="s">
        <v>10</v>
      </c>
      <c r="G20" s="7" t="s">
        <v>11</v>
      </c>
      <c r="H20" s="7" t="s">
        <v>12</v>
      </c>
      <c r="I20" s="7" t="s">
        <v>13</v>
      </c>
      <c r="J20" s="7" t="s">
        <v>14</v>
      </c>
      <c r="K20" s="7" t="s">
        <v>15</v>
      </c>
      <c r="L20" s="8" t="s">
        <v>16</v>
      </c>
    </row>
    <row r="21" spans="1:12" x14ac:dyDescent="0.2">
      <c r="A21" s="1" t="s">
        <v>17</v>
      </c>
      <c r="B21" s="9">
        <v>57436</v>
      </c>
      <c r="C21" s="9">
        <v>5607</v>
      </c>
      <c r="D21" s="9">
        <v>11052</v>
      </c>
      <c r="E21" s="9">
        <v>1811</v>
      </c>
      <c r="F21" s="9">
        <v>3274</v>
      </c>
      <c r="G21" s="9">
        <v>2489</v>
      </c>
      <c r="H21" s="9">
        <v>6968</v>
      </c>
      <c r="I21" s="9">
        <v>1541</v>
      </c>
      <c r="J21" s="9">
        <v>3892</v>
      </c>
      <c r="K21" s="9">
        <v>19519</v>
      </c>
      <c r="L21" s="9">
        <v>1283</v>
      </c>
    </row>
    <row r="22" spans="1:12" x14ac:dyDescent="0.2">
      <c r="A22" s="1" t="s">
        <v>25</v>
      </c>
      <c r="B22" s="9">
        <v>19147</v>
      </c>
      <c r="C22" s="9">
        <v>1751</v>
      </c>
      <c r="D22" s="9">
        <v>2818</v>
      </c>
      <c r="E22" s="9">
        <v>864</v>
      </c>
      <c r="F22" s="9">
        <v>1331</v>
      </c>
      <c r="G22" s="9">
        <v>1163</v>
      </c>
      <c r="H22" s="9">
        <v>2501</v>
      </c>
      <c r="I22" s="9">
        <v>858</v>
      </c>
      <c r="J22" s="9">
        <v>1811</v>
      </c>
      <c r="K22" s="9">
        <v>4917</v>
      </c>
      <c r="L22" s="9">
        <v>1133</v>
      </c>
    </row>
    <row r="23" spans="1:12" x14ac:dyDescent="0.2">
      <c r="A23" s="1" t="s">
        <v>26</v>
      </c>
      <c r="B23" s="9">
        <v>10410</v>
      </c>
      <c r="C23" s="9">
        <v>1115</v>
      </c>
      <c r="D23" s="9">
        <v>2860</v>
      </c>
      <c r="E23" s="9">
        <v>102</v>
      </c>
      <c r="F23" s="9">
        <v>480</v>
      </c>
      <c r="G23" s="9">
        <v>252</v>
      </c>
      <c r="H23" s="9">
        <v>2123</v>
      </c>
      <c r="I23" s="9">
        <v>276</v>
      </c>
      <c r="J23" s="9">
        <v>678</v>
      </c>
      <c r="K23" s="9">
        <v>2525</v>
      </c>
      <c r="L23" s="9">
        <v>0</v>
      </c>
    </row>
    <row r="24" spans="1:12" x14ac:dyDescent="0.2">
      <c r="A24" s="1" t="s">
        <v>90</v>
      </c>
      <c r="B24" s="9">
        <v>4342</v>
      </c>
      <c r="C24" s="9">
        <v>432</v>
      </c>
      <c r="D24" s="9">
        <v>624</v>
      </c>
      <c r="E24" s="9">
        <v>84</v>
      </c>
      <c r="F24" s="9">
        <v>228</v>
      </c>
      <c r="G24" s="9">
        <v>114</v>
      </c>
      <c r="H24" s="9">
        <v>390</v>
      </c>
      <c r="I24" s="9">
        <v>102</v>
      </c>
      <c r="J24" s="9">
        <v>162</v>
      </c>
      <c r="K24" s="9">
        <v>2141</v>
      </c>
      <c r="L24" s="9">
        <v>66</v>
      </c>
    </row>
    <row r="25" spans="1:12" x14ac:dyDescent="0.2">
      <c r="A25" s="1" t="s">
        <v>91</v>
      </c>
      <c r="B25" s="9">
        <v>1661</v>
      </c>
      <c r="C25" s="9">
        <v>192</v>
      </c>
      <c r="D25" s="9">
        <v>198</v>
      </c>
      <c r="E25" s="9">
        <v>0</v>
      </c>
      <c r="F25" s="9">
        <v>42</v>
      </c>
      <c r="G25" s="9">
        <v>84</v>
      </c>
      <c r="H25" s="9">
        <v>414</v>
      </c>
      <c r="I25" s="9">
        <v>30</v>
      </c>
      <c r="J25" s="9">
        <v>234</v>
      </c>
      <c r="K25" s="9">
        <v>468</v>
      </c>
      <c r="L25" s="9">
        <v>0</v>
      </c>
    </row>
    <row r="26" spans="1:12" x14ac:dyDescent="0.2">
      <c r="A26" s="1" t="s">
        <v>27</v>
      </c>
      <c r="B26" s="9">
        <v>9091</v>
      </c>
      <c r="C26" s="9">
        <v>846</v>
      </c>
      <c r="D26" s="9">
        <v>1091</v>
      </c>
      <c r="E26" s="9">
        <v>324</v>
      </c>
      <c r="F26" s="9">
        <v>276</v>
      </c>
      <c r="G26" s="9">
        <v>426</v>
      </c>
      <c r="H26" s="9">
        <v>774</v>
      </c>
      <c r="I26" s="9">
        <v>144</v>
      </c>
      <c r="J26" s="9">
        <v>336</v>
      </c>
      <c r="K26" s="9">
        <v>4875</v>
      </c>
      <c r="L26" s="9">
        <v>0</v>
      </c>
    </row>
    <row r="27" spans="1:12" x14ac:dyDescent="0.2">
      <c r="A27" s="1" t="s">
        <v>92</v>
      </c>
      <c r="B27" s="9">
        <v>5451</v>
      </c>
      <c r="C27" s="9">
        <v>534</v>
      </c>
      <c r="D27" s="9">
        <v>1139</v>
      </c>
      <c r="E27" s="9">
        <v>318</v>
      </c>
      <c r="F27" s="9">
        <v>384</v>
      </c>
      <c r="G27" s="9">
        <v>306</v>
      </c>
      <c r="H27" s="9">
        <v>366</v>
      </c>
      <c r="I27" s="9">
        <v>96</v>
      </c>
      <c r="J27" s="9">
        <v>462</v>
      </c>
      <c r="K27" s="9">
        <v>1805</v>
      </c>
      <c r="L27" s="9">
        <v>42</v>
      </c>
    </row>
    <row r="28" spans="1:12" x14ac:dyDescent="0.2">
      <c r="A28" s="1" t="s">
        <v>93</v>
      </c>
      <c r="B28" s="9">
        <v>294</v>
      </c>
      <c r="C28" s="9">
        <v>0</v>
      </c>
      <c r="D28" s="9">
        <v>108</v>
      </c>
      <c r="E28" s="9">
        <v>36</v>
      </c>
      <c r="F28" s="9">
        <v>6</v>
      </c>
      <c r="G28" s="9">
        <v>6</v>
      </c>
      <c r="H28" s="9">
        <v>30</v>
      </c>
      <c r="I28" s="9">
        <v>0</v>
      </c>
      <c r="J28" s="9">
        <v>36</v>
      </c>
      <c r="K28" s="9">
        <v>72</v>
      </c>
      <c r="L28" s="9">
        <v>0</v>
      </c>
    </row>
    <row r="29" spans="1:12" x14ac:dyDescent="0.2">
      <c r="A29" s="1" t="s">
        <v>94</v>
      </c>
      <c r="B29" s="9">
        <v>762</v>
      </c>
      <c r="C29" s="9">
        <v>6</v>
      </c>
      <c r="D29" s="9">
        <v>126</v>
      </c>
      <c r="E29" s="9">
        <v>0</v>
      </c>
      <c r="F29" s="9">
        <v>132</v>
      </c>
      <c r="G29" s="9">
        <v>78</v>
      </c>
      <c r="H29" s="9">
        <v>36</v>
      </c>
      <c r="I29" s="9">
        <v>0</v>
      </c>
      <c r="J29" s="9">
        <v>36</v>
      </c>
      <c r="K29" s="9">
        <v>324</v>
      </c>
      <c r="L29" s="9">
        <v>24</v>
      </c>
    </row>
    <row r="30" spans="1:12" x14ac:dyDescent="0.2">
      <c r="A30" s="1" t="s">
        <v>95</v>
      </c>
      <c r="B30" s="9">
        <v>714</v>
      </c>
      <c r="C30" s="9">
        <v>120</v>
      </c>
      <c r="D30" s="9">
        <v>120</v>
      </c>
      <c r="E30" s="9">
        <v>0</v>
      </c>
      <c r="F30" s="9">
        <v>186</v>
      </c>
      <c r="G30" s="9">
        <v>0</v>
      </c>
      <c r="H30" s="9">
        <v>36</v>
      </c>
      <c r="I30" s="9">
        <v>0</v>
      </c>
      <c r="J30" s="9">
        <v>0</v>
      </c>
      <c r="K30" s="9">
        <v>240</v>
      </c>
      <c r="L30" s="9">
        <v>12</v>
      </c>
    </row>
    <row r="31" spans="1:12" x14ac:dyDescent="0.2">
      <c r="A31" s="1" t="s">
        <v>96</v>
      </c>
      <c r="B31" s="9">
        <v>24</v>
      </c>
      <c r="C31" s="9">
        <v>0</v>
      </c>
      <c r="D31" s="9">
        <v>12</v>
      </c>
      <c r="E31" s="9">
        <v>0</v>
      </c>
      <c r="F31" s="9">
        <v>0</v>
      </c>
      <c r="G31" s="9">
        <v>0</v>
      </c>
      <c r="H31" s="9">
        <v>6</v>
      </c>
      <c r="I31" s="9">
        <v>0</v>
      </c>
      <c r="J31" s="9">
        <v>6</v>
      </c>
      <c r="K31" s="9">
        <v>0</v>
      </c>
      <c r="L31" s="9">
        <v>0</v>
      </c>
    </row>
    <row r="32" spans="1:12" x14ac:dyDescent="0.2">
      <c r="A32" s="1" t="s">
        <v>97</v>
      </c>
      <c r="B32" s="9">
        <v>84</v>
      </c>
      <c r="C32" s="9">
        <v>6</v>
      </c>
      <c r="D32" s="9">
        <v>6</v>
      </c>
      <c r="E32" s="9">
        <v>0</v>
      </c>
      <c r="F32" s="9">
        <v>6</v>
      </c>
      <c r="G32" s="9">
        <v>12</v>
      </c>
      <c r="H32" s="9">
        <v>18</v>
      </c>
      <c r="I32" s="9">
        <v>0</v>
      </c>
      <c r="J32" s="9">
        <v>6</v>
      </c>
      <c r="K32" s="9">
        <v>30</v>
      </c>
      <c r="L32" s="9">
        <v>0</v>
      </c>
    </row>
    <row r="33" spans="1:12" x14ac:dyDescent="0.2">
      <c r="A33" s="1" t="s">
        <v>98</v>
      </c>
      <c r="B33" s="9">
        <v>558</v>
      </c>
      <c r="C33" s="9">
        <v>36</v>
      </c>
      <c r="D33" s="9">
        <v>168</v>
      </c>
      <c r="E33" s="9">
        <v>0</v>
      </c>
      <c r="F33" s="9">
        <v>0</v>
      </c>
      <c r="G33" s="9">
        <v>48</v>
      </c>
      <c r="H33" s="9">
        <v>84</v>
      </c>
      <c r="I33" s="9">
        <v>24</v>
      </c>
      <c r="J33" s="9">
        <v>18</v>
      </c>
      <c r="K33" s="9">
        <v>174</v>
      </c>
      <c r="L33" s="9">
        <v>6</v>
      </c>
    </row>
    <row r="34" spans="1:12" x14ac:dyDescent="0.2">
      <c r="A34" s="1" t="s">
        <v>99</v>
      </c>
      <c r="B34" s="9">
        <v>246</v>
      </c>
      <c r="C34" s="9">
        <v>138</v>
      </c>
      <c r="D34" s="9">
        <v>0</v>
      </c>
      <c r="E34" s="9">
        <v>0</v>
      </c>
      <c r="F34" s="9">
        <v>0</v>
      </c>
      <c r="G34" s="9">
        <v>0</v>
      </c>
      <c r="H34" s="9">
        <v>0</v>
      </c>
      <c r="I34" s="9">
        <v>0</v>
      </c>
      <c r="J34" s="9">
        <v>0</v>
      </c>
      <c r="K34" s="9">
        <v>108</v>
      </c>
      <c r="L34" s="9">
        <v>0</v>
      </c>
    </row>
    <row r="35" spans="1:12" x14ac:dyDescent="0.2">
      <c r="A35" s="1" t="s">
        <v>100</v>
      </c>
      <c r="B35" s="9">
        <v>774</v>
      </c>
      <c r="C35" s="9">
        <v>180</v>
      </c>
      <c r="D35" s="9">
        <v>228</v>
      </c>
      <c r="E35" s="9">
        <v>0</v>
      </c>
      <c r="F35" s="9">
        <v>0</v>
      </c>
      <c r="G35" s="9">
        <v>0</v>
      </c>
      <c r="H35" s="9">
        <v>48</v>
      </c>
      <c r="I35" s="9">
        <v>0</v>
      </c>
      <c r="J35" s="9">
        <v>6</v>
      </c>
      <c r="K35" s="9">
        <v>312</v>
      </c>
      <c r="L35" s="9">
        <v>0</v>
      </c>
    </row>
    <row r="36" spans="1:12" x14ac:dyDescent="0.2">
      <c r="A36" s="1" t="s">
        <v>101</v>
      </c>
      <c r="B36" s="9">
        <v>3178</v>
      </c>
      <c r="C36" s="9">
        <v>222</v>
      </c>
      <c r="D36" s="9">
        <v>1277</v>
      </c>
      <c r="E36" s="9">
        <v>0</v>
      </c>
      <c r="F36" s="9">
        <v>150</v>
      </c>
      <c r="G36" s="9">
        <v>0</v>
      </c>
      <c r="H36" s="9">
        <v>96</v>
      </c>
      <c r="I36" s="9">
        <v>12</v>
      </c>
      <c r="J36" s="9">
        <v>96</v>
      </c>
      <c r="K36" s="9">
        <v>1325</v>
      </c>
      <c r="L36" s="9">
        <v>0</v>
      </c>
    </row>
    <row r="37" spans="1:12" x14ac:dyDescent="0.2">
      <c r="A37" s="1" t="s">
        <v>102</v>
      </c>
      <c r="B37" s="9">
        <v>702</v>
      </c>
      <c r="C37" s="9">
        <v>30</v>
      </c>
      <c r="D37" s="9">
        <v>276</v>
      </c>
      <c r="E37" s="9">
        <v>84</v>
      </c>
      <c r="F37" s="9">
        <v>54</v>
      </c>
      <c r="G37" s="9">
        <v>0</v>
      </c>
      <c r="H37" s="9">
        <v>48</v>
      </c>
      <c r="I37" s="9">
        <v>0</v>
      </c>
      <c r="J37" s="9">
        <v>6</v>
      </c>
      <c r="K37" s="9">
        <v>204</v>
      </c>
      <c r="L37" s="9">
        <v>0</v>
      </c>
    </row>
    <row r="38" spans="1:12" x14ac:dyDescent="0.2">
      <c r="A38" s="23" t="s">
        <v>74</v>
      </c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</row>
  </sheetData>
  <mergeCells count="2">
    <mergeCell ref="A16:L16"/>
    <mergeCell ref="A38:L38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908DA2-0D92-4549-98B2-A0E0C0DE3494}">
  <dimension ref="A1:L165"/>
  <sheetViews>
    <sheetView zoomScale="150" zoomScaleNormal="150" workbookViewId="0">
      <selection activeCell="A2" sqref="A2"/>
    </sheetView>
  </sheetViews>
  <sheetFormatPr defaultRowHeight="10.199999999999999" x14ac:dyDescent="0.2"/>
  <cols>
    <col min="1" max="1" width="8.88671875" style="1"/>
    <col min="2" max="12" width="5.6640625" style="9" customWidth="1"/>
    <col min="13" max="16384" width="8.88671875" style="1"/>
  </cols>
  <sheetData>
    <row r="1" spans="1:12" x14ac:dyDescent="0.2">
      <c r="A1" s="1" t="s">
        <v>501</v>
      </c>
    </row>
    <row r="2" spans="1:12" x14ac:dyDescent="0.2">
      <c r="A2" s="2"/>
      <c r="B2" s="3"/>
      <c r="C2" s="4"/>
      <c r="D2" s="4" t="s">
        <v>0</v>
      </c>
      <c r="E2" s="4"/>
      <c r="F2" s="4"/>
      <c r="G2" s="4" t="s">
        <v>1</v>
      </c>
      <c r="H2" s="4" t="s">
        <v>2</v>
      </c>
      <c r="I2" s="4" t="s">
        <v>3</v>
      </c>
      <c r="J2" s="4" t="s">
        <v>4</v>
      </c>
      <c r="K2" s="4" t="s">
        <v>4</v>
      </c>
      <c r="L2" s="5"/>
    </row>
    <row r="3" spans="1:12" s="14" customFormat="1" x14ac:dyDescent="0.2">
      <c r="A3" s="6" t="s">
        <v>55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7" t="s">
        <v>14</v>
      </c>
      <c r="K3" s="7" t="s">
        <v>15</v>
      </c>
      <c r="L3" s="8" t="s">
        <v>16</v>
      </c>
    </row>
    <row r="4" spans="1:12" x14ac:dyDescent="0.2">
      <c r="A4" s="1" t="s">
        <v>17</v>
      </c>
      <c r="B4" s="9">
        <v>57436</v>
      </c>
      <c r="C4" s="9">
        <v>5607</v>
      </c>
      <c r="D4" s="9">
        <v>11052</v>
      </c>
      <c r="E4" s="9">
        <v>1811</v>
      </c>
      <c r="F4" s="9">
        <v>3274</v>
      </c>
      <c r="G4" s="9">
        <v>2489</v>
      </c>
      <c r="H4" s="9">
        <v>6968</v>
      </c>
      <c r="I4" s="9">
        <v>1541</v>
      </c>
      <c r="J4" s="9">
        <v>3892</v>
      </c>
      <c r="K4" s="9">
        <v>19519</v>
      </c>
      <c r="L4" s="9">
        <v>1283</v>
      </c>
    </row>
    <row r="5" spans="1:12" x14ac:dyDescent="0.2">
      <c r="A5" s="1" t="s">
        <v>111</v>
      </c>
      <c r="B5" s="9">
        <v>252</v>
      </c>
      <c r="C5" s="9">
        <v>0</v>
      </c>
      <c r="D5" s="9">
        <v>0</v>
      </c>
      <c r="E5" s="9">
        <v>0</v>
      </c>
      <c r="F5" s="9">
        <v>150</v>
      </c>
      <c r="G5" s="9">
        <v>36</v>
      </c>
      <c r="H5" s="9">
        <v>0</v>
      </c>
      <c r="I5" s="9">
        <v>0</v>
      </c>
      <c r="J5" s="9">
        <v>0</v>
      </c>
      <c r="K5" s="9">
        <v>66</v>
      </c>
      <c r="L5" s="9">
        <v>0</v>
      </c>
    </row>
    <row r="6" spans="1:12" x14ac:dyDescent="0.2">
      <c r="A6" s="1" t="s">
        <v>112</v>
      </c>
      <c r="B6" s="9">
        <v>0</v>
      </c>
      <c r="C6" s="9">
        <v>0</v>
      </c>
      <c r="D6" s="9">
        <v>0</v>
      </c>
      <c r="E6" s="9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</row>
    <row r="7" spans="1:12" x14ac:dyDescent="0.2">
      <c r="A7" s="1" t="s">
        <v>113</v>
      </c>
      <c r="B7" s="9">
        <v>240</v>
      </c>
      <c r="C7" s="9">
        <v>0</v>
      </c>
      <c r="D7" s="9">
        <v>18</v>
      </c>
      <c r="E7" s="9">
        <v>210</v>
      </c>
      <c r="F7" s="9">
        <v>0</v>
      </c>
      <c r="G7" s="9">
        <v>0</v>
      </c>
      <c r="H7" s="9">
        <v>12</v>
      </c>
      <c r="I7" s="9">
        <v>0</v>
      </c>
      <c r="J7" s="9">
        <v>0</v>
      </c>
      <c r="K7" s="9">
        <v>0</v>
      </c>
      <c r="L7" s="9">
        <v>0</v>
      </c>
    </row>
    <row r="8" spans="1:12" x14ac:dyDescent="0.2">
      <c r="A8" s="1" t="s">
        <v>114</v>
      </c>
      <c r="B8" s="9">
        <v>6</v>
      </c>
      <c r="C8" s="9">
        <v>0</v>
      </c>
      <c r="D8" s="9">
        <v>6</v>
      </c>
      <c r="E8" s="9">
        <v>0</v>
      </c>
      <c r="F8" s="9">
        <v>0</v>
      </c>
      <c r="G8" s="9">
        <v>0</v>
      </c>
      <c r="H8" s="9">
        <v>0</v>
      </c>
      <c r="I8" s="9">
        <v>0</v>
      </c>
      <c r="J8" s="9">
        <v>0</v>
      </c>
      <c r="K8" s="9">
        <v>0</v>
      </c>
      <c r="L8" s="9">
        <v>0</v>
      </c>
    </row>
    <row r="9" spans="1:12" x14ac:dyDescent="0.2">
      <c r="A9" s="1" t="s">
        <v>115</v>
      </c>
      <c r="B9" s="9">
        <v>342</v>
      </c>
      <c r="C9" s="9">
        <v>0</v>
      </c>
      <c r="D9" s="9">
        <v>12</v>
      </c>
      <c r="E9" s="9">
        <v>276</v>
      </c>
      <c r="F9" s="9">
        <v>0</v>
      </c>
      <c r="G9" s="9">
        <v>0</v>
      </c>
      <c r="H9" s="9">
        <v>6</v>
      </c>
      <c r="I9" s="9">
        <v>12</v>
      </c>
      <c r="J9" s="9">
        <v>12</v>
      </c>
      <c r="K9" s="9">
        <v>24</v>
      </c>
      <c r="L9" s="9">
        <v>0</v>
      </c>
    </row>
    <row r="10" spans="1:12" x14ac:dyDescent="0.2">
      <c r="A10" s="1" t="s">
        <v>116</v>
      </c>
      <c r="B10" s="9">
        <v>12</v>
      </c>
      <c r="C10" s="9">
        <v>0</v>
      </c>
      <c r="D10" s="9">
        <v>12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</row>
    <row r="11" spans="1:12" x14ac:dyDescent="0.2">
      <c r="A11" s="1" t="s">
        <v>117</v>
      </c>
      <c r="B11" s="9">
        <v>348</v>
      </c>
      <c r="C11" s="9">
        <v>0</v>
      </c>
      <c r="D11" s="9">
        <v>0</v>
      </c>
      <c r="E11" s="9">
        <v>0</v>
      </c>
      <c r="F11" s="9">
        <v>0</v>
      </c>
      <c r="G11" s="9">
        <v>324</v>
      </c>
      <c r="H11" s="9">
        <v>0</v>
      </c>
      <c r="I11" s="9">
        <v>0</v>
      </c>
      <c r="J11" s="9">
        <v>0</v>
      </c>
      <c r="K11" s="9">
        <v>24</v>
      </c>
      <c r="L11" s="9">
        <v>0</v>
      </c>
    </row>
    <row r="12" spans="1:12" x14ac:dyDescent="0.2">
      <c r="A12" s="1" t="s">
        <v>118</v>
      </c>
      <c r="B12" s="9">
        <v>342</v>
      </c>
      <c r="C12" s="9">
        <v>0</v>
      </c>
      <c r="D12" s="9">
        <v>258</v>
      </c>
      <c r="E12" s="9">
        <v>48</v>
      </c>
      <c r="F12" s="9">
        <v>0</v>
      </c>
      <c r="G12" s="9">
        <v>0</v>
      </c>
      <c r="H12" s="9">
        <v>0</v>
      </c>
      <c r="I12" s="9">
        <v>0</v>
      </c>
      <c r="J12" s="9">
        <v>0</v>
      </c>
      <c r="K12" s="9">
        <v>36</v>
      </c>
      <c r="L12" s="9">
        <v>0</v>
      </c>
    </row>
    <row r="13" spans="1:12" x14ac:dyDescent="0.2">
      <c r="A13" s="1" t="s">
        <v>119</v>
      </c>
      <c r="B13" s="9">
        <v>1733</v>
      </c>
      <c r="C13" s="9">
        <v>24</v>
      </c>
      <c r="D13" s="9">
        <v>1535</v>
      </c>
      <c r="E13" s="9">
        <v>6</v>
      </c>
      <c r="F13" s="9">
        <v>6</v>
      </c>
      <c r="G13" s="9">
        <v>30</v>
      </c>
      <c r="H13" s="9">
        <v>12</v>
      </c>
      <c r="I13" s="9">
        <v>12</v>
      </c>
      <c r="J13" s="9">
        <v>24</v>
      </c>
      <c r="K13" s="9">
        <v>84</v>
      </c>
      <c r="L13" s="9">
        <v>0</v>
      </c>
    </row>
    <row r="14" spans="1:12" x14ac:dyDescent="0.2">
      <c r="A14" s="1" t="s">
        <v>120</v>
      </c>
      <c r="B14" s="9">
        <v>66</v>
      </c>
      <c r="C14" s="9">
        <v>0</v>
      </c>
      <c r="D14" s="9">
        <v>0</v>
      </c>
      <c r="E14" s="9">
        <v>66</v>
      </c>
      <c r="F14" s="9">
        <v>0</v>
      </c>
      <c r="G14" s="9">
        <v>0</v>
      </c>
      <c r="H14" s="9">
        <v>0</v>
      </c>
      <c r="I14" s="9">
        <v>0</v>
      </c>
      <c r="J14" s="9">
        <v>0</v>
      </c>
      <c r="K14" s="9">
        <v>0</v>
      </c>
      <c r="L14" s="9">
        <v>0</v>
      </c>
    </row>
    <row r="15" spans="1:12" x14ac:dyDescent="0.2">
      <c r="A15" s="1" t="s">
        <v>121</v>
      </c>
      <c r="B15" s="9">
        <v>12</v>
      </c>
      <c r="C15" s="9">
        <v>0</v>
      </c>
      <c r="D15" s="9">
        <v>0</v>
      </c>
      <c r="E15" s="9">
        <v>0</v>
      </c>
      <c r="F15" s="9">
        <v>12</v>
      </c>
      <c r="G15" s="9">
        <v>0</v>
      </c>
      <c r="H15" s="9">
        <v>0</v>
      </c>
      <c r="I15" s="9">
        <v>0</v>
      </c>
      <c r="J15" s="9">
        <v>0</v>
      </c>
      <c r="K15" s="9">
        <v>0</v>
      </c>
      <c r="L15" s="9">
        <v>0</v>
      </c>
    </row>
    <row r="16" spans="1:12" x14ac:dyDescent="0.2">
      <c r="A16" s="1" t="s">
        <v>122</v>
      </c>
      <c r="B16" s="9">
        <v>258</v>
      </c>
      <c r="C16" s="9">
        <v>0</v>
      </c>
      <c r="D16" s="9">
        <v>12</v>
      </c>
      <c r="E16" s="9">
        <v>210</v>
      </c>
      <c r="F16" s="9">
        <v>0</v>
      </c>
      <c r="G16" s="9">
        <v>0</v>
      </c>
      <c r="H16" s="9">
        <v>0</v>
      </c>
      <c r="I16" s="9">
        <v>6</v>
      </c>
      <c r="J16" s="9">
        <v>18</v>
      </c>
      <c r="K16" s="9">
        <v>6</v>
      </c>
      <c r="L16" s="9">
        <v>6</v>
      </c>
    </row>
    <row r="17" spans="1:12" x14ac:dyDescent="0.2">
      <c r="A17" s="1" t="s">
        <v>123</v>
      </c>
      <c r="B17" s="9">
        <v>54</v>
      </c>
      <c r="C17" s="9">
        <v>24</v>
      </c>
      <c r="D17" s="9">
        <v>18</v>
      </c>
      <c r="E17" s="9">
        <v>0</v>
      </c>
      <c r="F17" s="9">
        <v>12</v>
      </c>
      <c r="G17" s="9">
        <v>0</v>
      </c>
      <c r="H17" s="9">
        <v>0</v>
      </c>
      <c r="I17" s="9">
        <v>0</v>
      </c>
      <c r="J17" s="9">
        <v>0</v>
      </c>
      <c r="K17" s="9">
        <v>0</v>
      </c>
      <c r="L17" s="9">
        <v>0</v>
      </c>
    </row>
    <row r="18" spans="1:12" x14ac:dyDescent="0.2">
      <c r="A18" s="1" t="s">
        <v>124</v>
      </c>
      <c r="B18" s="9">
        <v>0</v>
      </c>
      <c r="C18" s="9">
        <v>0</v>
      </c>
      <c r="D18" s="9">
        <v>0</v>
      </c>
      <c r="E18" s="9">
        <v>0</v>
      </c>
      <c r="F18" s="9">
        <v>0</v>
      </c>
      <c r="G18" s="9">
        <v>0</v>
      </c>
      <c r="H18" s="9">
        <v>0</v>
      </c>
      <c r="I18" s="9">
        <v>0</v>
      </c>
      <c r="J18" s="9">
        <v>0</v>
      </c>
      <c r="K18" s="9">
        <v>0</v>
      </c>
      <c r="L18" s="9">
        <v>0</v>
      </c>
    </row>
    <row r="19" spans="1:12" x14ac:dyDescent="0.2">
      <c r="A19" s="1" t="s">
        <v>125</v>
      </c>
      <c r="B19" s="9">
        <v>1451</v>
      </c>
      <c r="C19" s="9">
        <v>492</v>
      </c>
      <c r="D19" s="9">
        <v>570</v>
      </c>
      <c r="E19" s="9">
        <v>12</v>
      </c>
      <c r="F19" s="9">
        <v>18</v>
      </c>
      <c r="G19" s="9">
        <v>42</v>
      </c>
      <c r="H19" s="9">
        <v>72</v>
      </c>
      <c r="I19" s="9">
        <v>12</v>
      </c>
      <c r="J19" s="9">
        <v>42</v>
      </c>
      <c r="K19" s="9">
        <v>138</v>
      </c>
      <c r="L19" s="9">
        <v>54</v>
      </c>
    </row>
    <row r="20" spans="1:12" x14ac:dyDescent="0.2">
      <c r="A20" s="1" t="s">
        <v>126</v>
      </c>
      <c r="B20" s="9">
        <v>300</v>
      </c>
      <c r="C20" s="9">
        <v>0</v>
      </c>
      <c r="D20" s="9">
        <v>6</v>
      </c>
      <c r="E20" s="9">
        <v>0</v>
      </c>
      <c r="F20" s="9">
        <v>270</v>
      </c>
      <c r="G20" s="9">
        <v>6</v>
      </c>
      <c r="H20" s="9">
        <v>12</v>
      </c>
      <c r="I20" s="9">
        <v>0</v>
      </c>
      <c r="J20" s="9">
        <v>0</v>
      </c>
      <c r="K20" s="9">
        <v>6</v>
      </c>
      <c r="L20" s="9">
        <v>0</v>
      </c>
    </row>
    <row r="21" spans="1:12" x14ac:dyDescent="0.2">
      <c r="A21" s="1" t="s">
        <v>127</v>
      </c>
      <c r="B21" s="9">
        <v>102</v>
      </c>
      <c r="C21" s="9">
        <v>90</v>
      </c>
      <c r="D21" s="9">
        <v>0</v>
      </c>
      <c r="E21" s="9">
        <v>6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6</v>
      </c>
      <c r="L21" s="9">
        <v>0</v>
      </c>
    </row>
    <row r="22" spans="1:12" x14ac:dyDescent="0.2">
      <c r="A22" s="1" t="s">
        <v>128</v>
      </c>
      <c r="B22" s="9">
        <v>624</v>
      </c>
      <c r="C22" s="9">
        <v>366</v>
      </c>
      <c r="D22" s="9">
        <v>156</v>
      </c>
      <c r="E22" s="9">
        <v>0</v>
      </c>
      <c r="F22" s="9">
        <v>0</v>
      </c>
      <c r="G22" s="9">
        <v>6</v>
      </c>
      <c r="H22" s="9">
        <v>18</v>
      </c>
      <c r="I22" s="9">
        <v>12</v>
      </c>
      <c r="J22" s="9">
        <v>0</v>
      </c>
      <c r="K22" s="9">
        <v>66</v>
      </c>
      <c r="L22" s="9">
        <v>0</v>
      </c>
    </row>
    <row r="23" spans="1:12" x14ac:dyDescent="0.2">
      <c r="A23" s="1" t="s">
        <v>129</v>
      </c>
      <c r="B23" s="9">
        <v>1583</v>
      </c>
      <c r="C23" s="9">
        <v>6</v>
      </c>
      <c r="D23" s="9">
        <v>1325</v>
      </c>
      <c r="E23" s="9">
        <v>6</v>
      </c>
      <c r="F23" s="9">
        <v>0</v>
      </c>
      <c r="G23" s="9">
        <v>12</v>
      </c>
      <c r="H23" s="9">
        <v>24</v>
      </c>
      <c r="I23" s="9">
        <v>0</v>
      </c>
      <c r="J23" s="9">
        <v>6</v>
      </c>
      <c r="K23" s="9">
        <v>204</v>
      </c>
      <c r="L23" s="9">
        <v>0</v>
      </c>
    </row>
    <row r="24" spans="1:12" x14ac:dyDescent="0.2">
      <c r="A24" s="1" t="s">
        <v>130</v>
      </c>
      <c r="B24" s="9">
        <v>174</v>
      </c>
      <c r="C24" s="9">
        <v>36</v>
      </c>
      <c r="D24" s="9">
        <v>108</v>
      </c>
      <c r="E24" s="9">
        <v>0</v>
      </c>
      <c r="F24" s="9">
        <v>0</v>
      </c>
      <c r="G24" s="9">
        <v>0</v>
      </c>
      <c r="H24" s="9">
        <v>0</v>
      </c>
      <c r="I24" s="9">
        <v>0</v>
      </c>
      <c r="J24" s="9">
        <v>0</v>
      </c>
      <c r="K24" s="9">
        <v>30</v>
      </c>
      <c r="L24" s="9">
        <v>0</v>
      </c>
    </row>
    <row r="25" spans="1:12" x14ac:dyDescent="0.2">
      <c r="A25" s="1" t="s">
        <v>131</v>
      </c>
      <c r="B25" s="9">
        <v>420</v>
      </c>
      <c r="C25" s="9">
        <v>6</v>
      </c>
      <c r="D25" s="9">
        <v>36</v>
      </c>
      <c r="E25" s="9">
        <v>0</v>
      </c>
      <c r="F25" s="9">
        <v>348</v>
      </c>
      <c r="G25" s="9">
        <v>0</v>
      </c>
      <c r="H25" s="9">
        <v>0</v>
      </c>
      <c r="I25" s="9">
        <v>0</v>
      </c>
      <c r="J25" s="9">
        <v>6</v>
      </c>
      <c r="K25" s="9">
        <v>24</v>
      </c>
      <c r="L25" s="9">
        <v>0</v>
      </c>
    </row>
    <row r="26" spans="1:12" x14ac:dyDescent="0.2">
      <c r="A26" s="1" t="s">
        <v>132</v>
      </c>
      <c r="B26" s="9">
        <v>186</v>
      </c>
      <c r="C26" s="9">
        <v>6</v>
      </c>
      <c r="D26" s="9">
        <v>0</v>
      </c>
      <c r="E26" s="9">
        <v>0</v>
      </c>
      <c r="F26" s="9">
        <v>168</v>
      </c>
      <c r="G26" s="9">
        <v>0</v>
      </c>
      <c r="H26" s="9">
        <v>0</v>
      </c>
      <c r="I26" s="9">
        <v>0</v>
      </c>
      <c r="J26" s="9">
        <v>0</v>
      </c>
      <c r="K26" s="9">
        <v>12</v>
      </c>
      <c r="L26" s="9">
        <v>0</v>
      </c>
    </row>
    <row r="27" spans="1:12" x14ac:dyDescent="0.2">
      <c r="A27" s="1" t="s">
        <v>133</v>
      </c>
      <c r="B27" s="9">
        <v>468</v>
      </c>
      <c r="C27" s="9">
        <v>6</v>
      </c>
      <c r="D27" s="9">
        <v>402</v>
      </c>
      <c r="E27" s="9">
        <v>0</v>
      </c>
      <c r="F27" s="9">
        <v>0</v>
      </c>
      <c r="G27" s="9">
        <v>6</v>
      </c>
      <c r="H27" s="9">
        <v>6</v>
      </c>
      <c r="I27" s="9">
        <v>0</v>
      </c>
      <c r="J27" s="9">
        <v>6</v>
      </c>
      <c r="K27" s="9">
        <v>36</v>
      </c>
      <c r="L27" s="9">
        <v>6</v>
      </c>
    </row>
    <row r="28" spans="1:12" x14ac:dyDescent="0.2">
      <c r="A28" s="1" t="s">
        <v>134</v>
      </c>
      <c r="B28" s="9">
        <v>18</v>
      </c>
      <c r="C28" s="9">
        <v>0</v>
      </c>
      <c r="D28" s="9">
        <v>0</v>
      </c>
      <c r="E28" s="9">
        <v>0</v>
      </c>
      <c r="F28" s="9">
        <v>0</v>
      </c>
      <c r="G28" s="9">
        <v>0</v>
      </c>
      <c r="H28" s="9">
        <v>12</v>
      </c>
      <c r="I28" s="9">
        <v>0</v>
      </c>
      <c r="J28" s="9">
        <v>0</v>
      </c>
      <c r="K28" s="9">
        <v>6</v>
      </c>
      <c r="L28" s="9">
        <v>0</v>
      </c>
    </row>
    <row r="29" spans="1:12" x14ac:dyDescent="0.2">
      <c r="A29" s="1" t="s">
        <v>135</v>
      </c>
      <c r="B29" s="9">
        <v>90</v>
      </c>
      <c r="C29" s="9">
        <v>6</v>
      </c>
      <c r="D29" s="9">
        <v>0</v>
      </c>
      <c r="E29" s="9">
        <v>0</v>
      </c>
      <c r="F29" s="9">
        <v>48</v>
      </c>
      <c r="G29" s="9">
        <v>36</v>
      </c>
      <c r="H29" s="9">
        <v>0</v>
      </c>
      <c r="I29" s="9">
        <v>0</v>
      </c>
      <c r="J29" s="9">
        <v>0</v>
      </c>
      <c r="K29" s="9">
        <v>0</v>
      </c>
      <c r="L29" s="9">
        <v>0</v>
      </c>
    </row>
    <row r="30" spans="1:12" x14ac:dyDescent="0.2">
      <c r="A30" s="1" t="s">
        <v>136</v>
      </c>
      <c r="B30" s="9">
        <v>204</v>
      </c>
      <c r="C30" s="9">
        <v>0</v>
      </c>
      <c r="D30" s="9">
        <v>12</v>
      </c>
      <c r="E30" s="9">
        <v>0</v>
      </c>
      <c r="F30" s="9">
        <v>174</v>
      </c>
      <c r="G30" s="9">
        <v>6</v>
      </c>
      <c r="H30" s="9">
        <v>6</v>
      </c>
      <c r="I30" s="9">
        <v>0</v>
      </c>
      <c r="J30" s="9">
        <v>0</v>
      </c>
      <c r="K30" s="9">
        <v>6</v>
      </c>
      <c r="L30" s="9">
        <v>0</v>
      </c>
    </row>
    <row r="31" spans="1:12" x14ac:dyDescent="0.2">
      <c r="A31" s="1" t="s">
        <v>137</v>
      </c>
      <c r="B31" s="9">
        <v>162</v>
      </c>
      <c r="C31" s="9">
        <v>150</v>
      </c>
      <c r="D31" s="9">
        <v>0</v>
      </c>
      <c r="E31" s="9">
        <v>0</v>
      </c>
      <c r="F31" s="9">
        <v>0</v>
      </c>
      <c r="G31" s="9">
        <v>0</v>
      </c>
      <c r="H31" s="9">
        <v>6</v>
      </c>
      <c r="I31" s="9">
        <v>0</v>
      </c>
      <c r="J31" s="9">
        <v>0</v>
      </c>
      <c r="K31" s="9">
        <v>6</v>
      </c>
      <c r="L31" s="9">
        <v>0</v>
      </c>
    </row>
    <row r="32" spans="1:12" x14ac:dyDescent="0.2">
      <c r="A32" s="1" t="s">
        <v>138</v>
      </c>
      <c r="B32" s="9">
        <v>2069</v>
      </c>
      <c r="C32" s="9">
        <v>1661</v>
      </c>
      <c r="D32" s="9">
        <v>24</v>
      </c>
      <c r="E32" s="9">
        <v>0</v>
      </c>
      <c r="F32" s="9">
        <v>0</v>
      </c>
      <c r="G32" s="9">
        <v>12</v>
      </c>
      <c r="H32" s="9">
        <v>12</v>
      </c>
      <c r="I32" s="9">
        <v>6</v>
      </c>
      <c r="J32" s="9">
        <v>60</v>
      </c>
      <c r="K32" s="9">
        <v>270</v>
      </c>
      <c r="L32" s="9">
        <v>24</v>
      </c>
    </row>
    <row r="33" spans="1:12" x14ac:dyDescent="0.2">
      <c r="A33" s="1" t="s">
        <v>139</v>
      </c>
      <c r="B33" s="9">
        <v>30</v>
      </c>
      <c r="C33" s="9">
        <v>0</v>
      </c>
      <c r="D33" s="9">
        <v>0</v>
      </c>
      <c r="E33" s="9">
        <v>0</v>
      </c>
      <c r="F33" s="9">
        <v>0</v>
      </c>
      <c r="G33" s="9">
        <v>30</v>
      </c>
      <c r="H33" s="9">
        <v>0</v>
      </c>
      <c r="I33" s="9">
        <v>0</v>
      </c>
      <c r="J33" s="9">
        <v>0</v>
      </c>
      <c r="K33" s="9">
        <v>0</v>
      </c>
      <c r="L33" s="9">
        <v>0</v>
      </c>
    </row>
    <row r="34" spans="1:12" x14ac:dyDescent="0.2">
      <c r="A34" s="1" t="s">
        <v>140</v>
      </c>
      <c r="B34" s="9">
        <v>108</v>
      </c>
      <c r="C34" s="9">
        <v>0</v>
      </c>
      <c r="D34" s="9">
        <v>0</v>
      </c>
      <c r="E34" s="9">
        <v>0</v>
      </c>
      <c r="F34" s="9">
        <v>102</v>
      </c>
      <c r="G34" s="9">
        <v>0</v>
      </c>
      <c r="H34" s="9">
        <v>0</v>
      </c>
      <c r="I34" s="9">
        <v>0</v>
      </c>
      <c r="J34" s="9">
        <v>0</v>
      </c>
      <c r="K34" s="9">
        <v>6</v>
      </c>
      <c r="L34" s="9">
        <v>0</v>
      </c>
    </row>
    <row r="35" spans="1:12" x14ac:dyDescent="0.2">
      <c r="A35" s="1" t="s">
        <v>141</v>
      </c>
      <c r="B35" s="9">
        <v>3010</v>
      </c>
      <c r="C35" s="9">
        <v>24</v>
      </c>
      <c r="D35" s="9">
        <v>2645</v>
      </c>
      <c r="E35" s="9">
        <v>0</v>
      </c>
      <c r="F35" s="9">
        <v>24</v>
      </c>
      <c r="G35" s="9">
        <v>24</v>
      </c>
      <c r="H35" s="9">
        <v>114</v>
      </c>
      <c r="I35" s="9">
        <v>24</v>
      </c>
      <c r="J35" s="9">
        <v>30</v>
      </c>
      <c r="K35" s="9">
        <v>126</v>
      </c>
      <c r="L35" s="9">
        <v>0</v>
      </c>
    </row>
    <row r="36" spans="1:12" x14ac:dyDescent="0.2">
      <c r="A36" s="1" t="s">
        <v>142</v>
      </c>
      <c r="B36" s="9">
        <v>72</v>
      </c>
      <c r="C36" s="9">
        <v>6</v>
      </c>
      <c r="D36" s="9">
        <v>6</v>
      </c>
      <c r="E36" s="9">
        <v>0</v>
      </c>
      <c r="F36" s="9">
        <v>54</v>
      </c>
      <c r="G36" s="9">
        <v>0</v>
      </c>
      <c r="H36" s="9">
        <v>0</v>
      </c>
      <c r="I36" s="9">
        <v>0</v>
      </c>
      <c r="J36" s="9">
        <v>6</v>
      </c>
      <c r="K36" s="9">
        <v>0</v>
      </c>
      <c r="L36" s="9">
        <v>0</v>
      </c>
    </row>
    <row r="37" spans="1:12" x14ac:dyDescent="0.2">
      <c r="A37" s="1" t="s">
        <v>143</v>
      </c>
      <c r="B37" s="9">
        <v>36</v>
      </c>
      <c r="C37" s="9">
        <v>0</v>
      </c>
      <c r="D37" s="9">
        <v>12</v>
      </c>
      <c r="E37" s="9">
        <v>0</v>
      </c>
      <c r="F37" s="9">
        <v>0</v>
      </c>
      <c r="G37" s="9">
        <v>0</v>
      </c>
      <c r="H37" s="9">
        <v>0</v>
      </c>
      <c r="I37" s="9">
        <v>0</v>
      </c>
      <c r="J37" s="9">
        <v>0</v>
      </c>
      <c r="K37" s="9">
        <v>24</v>
      </c>
      <c r="L37" s="9">
        <v>0</v>
      </c>
    </row>
    <row r="38" spans="1:12" x14ac:dyDescent="0.2">
      <c r="A38" s="1" t="s">
        <v>144</v>
      </c>
      <c r="B38" s="9">
        <v>0</v>
      </c>
      <c r="C38" s="9">
        <v>0</v>
      </c>
      <c r="D38" s="9">
        <v>0</v>
      </c>
      <c r="E38" s="9">
        <v>0</v>
      </c>
      <c r="F38" s="9">
        <v>0</v>
      </c>
      <c r="G38" s="9">
        <v>0</v>
      </c>
      <c r="H38" s="9">
        <v>0</v>
      </c>
      <c r="I38" s="9">
        <v>0</v>
      </c>
      <c r="J38" s="9">
        <v>0</v>
      </c>
      <c r="K38" s="9">
        <v>0</v>
      </c>
      <c r="L38" s="9">
        <v>0</v>
      </c>
    </row>
    <row r="39" spans="1:12" x14ac:dyDescent="0.2">
      <c r="A39" s="1" t="s">
        <v>145</v>
      </c>
      <c r="B39" s="9">
        <v>204</v>
      </c>
      <c r="C39" s="9">
        <v>0</v>
      </c>
      <c r="D39" s="9">
        <v>12</v>
      </c>
      <c r="E39" s="9">
        <v>18</v>
      </c>
      <c r="F39" s="9">
        <v>0</v>
      </c>
      <c r="G39" s="9">
        <v>156</v>
      </c>
      <c r="H39" s="9">
        <v>0</v>
      </c>
      <c r="I39" s="9">
        <v>0</v>
      </c>
      <c r="J39" s="9">
        <v>0</v>
      </c>
      <c r="K39" s="9">
        <v>18</v>
      </c>
      <c r="L39" s="9">
        <v>0</v>
      </c>
    </row>
    <row r="40" spans="1:12" x14ac:dyDescent="0.2">
      <c r="A40" s="1" t="s">
        <v>146</v>
      </c>
      <c r="B40" s="9">
        <v>630</v>
      </c>
      <c r="C40" s="9">
        <v>186</v>
      </c>
      <c r="D40" s="9">
        <v>282</v>
      </c>
      <c r="E40" s="9">
        <v>0</v>
      </c>
      <c r="F40" s="9">
        <v>0</v>
      </c>
      <c r="G40" s="9">
        <v>12</v>
      </c>
      <c r="H40" s="9">
        <v>42</v>
      </c>
      <c r="I40" s="9">
        <v>6</v>
      </c>
      <c r="J40" s="9">
        <v>12</v>
      </c>
      <c r="K40" s="9">
        <v>90</v>
      </c>
      <c r="L40" s="9">
        <v>0</v>
      </c>
    </row>
    <row r="41" spans="1:12" x14ac:dyDescent="0.2">
      <c r="A41" s="1" t="s">
        <v>147</v>
      </c>
      <c r="B41" s="9">
        <v>6</v>
      </c>
      <c r="C41" s="9">
        <v>0</v>
      </c>
      <c r="D41" s="9">
        <v>0</v>
      </c>
      <c r="E41" s="9">
        <v>0</v>
      </c>
      <c r="F41" s="9">
        <v>0</v>
      </c>
      <c r="G41" s="9">
        <v>0</v>
      </c>
      <c r="H41" s="9">
        <v>0</v>
      </c>
      <c r="I41" s="9">
        <v>0</v>
      </c>
      <c r="J41" s="9">
        <v>6</v>
      </c>
      <c r="K41" s="9">
        <v>0</v>
      </c>
      <c r="L41" s="9">
        <v>0</v>
      </c>
    </row>
    <row r="42" spans="1:12" x14ac:dyDescent="0.2">
      <c r="A42" s="1" t="s">
        <v>148</v>
      </c>
      <c r="B42" s="9">
        <v>30</v>
      </c>
      <c r="C42" s="9">
        <v>0</v>
      </c>
      <c r="D42" s="9">
        <v>0</v>
      </c>
      <c r="E42" s="9">
        <v>0</v>
      </c>
      <c r="F42" s="9">
        <v>30</v>
      </c>
      <c r="G42" s="9">
        <v>0</v>
      </c>
      <c r="H42" s="9">
        <v>0</v>
      </c>
      <c r="I42" s="9">
        <v>0</v>
      </c>
      <c r="J42" s="9">
        <v>0</v>
      </c>
      <c r="K42" s="9">
        <v>0</v>
      </c>
      <c r="L42" s="9">
        <v>0</v>
      </c>
    </row>
    <row r="43" spans="1:12" x14ac:dyDescent="0.2">
      <c r="A43" s="1" t="s">
        <v>149</v>
      </c>
      <c r="B43" s="9">
        <v>528</v>
      </c>
      <c r="C43" s="9">
        <v>0</v>
      </c>
      <c r="D43" s="9">
        <v>6</v>
      </c>
      <c r="E43" s="9">
        <v>6</v>
      </c>
      <c r="F43" s="9">
        <v>42</v>
      </c>
      <c r="G43" s="9">
        <v>420</v>
      </c>
      <c r="H43" s="9">
        <v>0</v>
      </c>
      <c r="I43" s="9">
        <v>0</v>
      </c>
      <c r="J43" s="9">
        <v>12</v>
      </c>
      <c r="K43" s="9">
        <v>36</v>
      </c>
      <c r="L43" s="9">
        <v>6</v>
      </c>
    </row>
    <row r="44" spans="1:12" x14ac:dyDescent="0.2">
      <c r="A44" s="1" t="s">
        <v>150</v>
      </c>
      <c r="B44" s="9">
        <v>168</v>
      </c>
      <c r="C44" s="9">
        <v>6</v>
      </c>
      <c r="D44" s="9">
        <v>0</v>
      </c>
      <c r="E44" s="9">
        <v>0</v>
      </c>
      <c r="F44" s="9">
        <v>0</v>
      </c>
      <c r="G44" s="9">
        <v>0</v>
      </c>
      <c r="H44" s="9">
        <v>0</v>
      </c>
      <c r="I44" s="9">
        <v>156</v>
      </c>
      <c r="J44" s="9">
        <v>6</v>
      </c>
      <c r="K44" s="9">
        <v>0</v>
      </c>
      <c r="L44" s="9">
        <v>0</v>
      </c>
    </row>
    <row r="45" spans="1:12" x14ac:dyDescent="0.2">
      <c r="A45" s="1" t="s">
        <v>151</v>
      </c>
      <c r="B45" s="9">
        <v>18</v>
      </c>
      <c r="C45" s="9">
        <v>0</v>
      </c>
      <c r="D45" s="9">
        <v>0</v>
      </c>
      <c r="E45" s="9">
        <v>0</v>
      </c>
      <c r="F45" s="9">
        <v>0</v>
      </c>
      <c r="G45" s="9">
        <v>0</v>
      </c>
      <c r="H45" s="9">
        <v>0</v>
      </c>
      <c r="I45" s="9">
        <v>12</v>
      </c>
      <c r="J45" s="9">
        <v>0</v>
      </c>
      <c r="K45" s="9">
        <v>0</v>
      </c>
      <c r="L45" s="9">
        <v>6</v>
      </c>
    </row>
    <row r="46" spans="1:12" x14ac:dyDescent="0.2">
      <c r="A46" s="1" t="s">
        <v>152</v>
      </c>
      <c r="B46" s="9">
        <v>138</v>
      </c>
      <c r="C46" s="9">
        <v>0</v>
      </c>
      <c r="D46" s="9">
        <v>0</v>
      </c>
      <c r="E46" s="9">
        <v>0</v>
      </c>
      <c r="F46" s="9">
        <v>0</v>
      </c>
      <c r="G46" s="9">
        <v>0</v>
      </c>
      <c r="H46" s="9">
        <v>108</v>
      </c>
      <c r="I46" s="9">
        <v>0</v>
      </c>
      <c r="J46" s="9">
        <v>18</v>
      </c>
      <c r="K46" s="9">
        <v>12</v>
      </c>
      <c r="L46" s="9">
        <v>0</v>
      </c>
    </row>
    <row r="47" spans="1:12" x14ac:dyDescent="0.2">
      <c r="A47" s="1" t="s">
        <v>153</v>
      </c>
      <c r="B47" s="9">
        <v>24</v>
      </c>
      <c r="C47" s="9">
        <v>0</v>
      </c>
      <c r="D47" s="9">
        <v>0</v>
      </c>
      <c r="E47" s="9">
        <v>0</v>
      </c>
      <c r="F47" s="9">
        <v>0</v>
      </c>
      <c r="G47" s="9">
        <v>0</v>
      </c>
      <c r="H47" s="9">
        <v>18</v>
      </c>
      <c r="I47" s="9">
        <v>6</v>
      </c>
      <c r="J47" s="9">
        <v>0</v>
      </c>
      <c r="K47" s="9">
        <v>0</v>
      </c>
      <c r="L47" s="9">
        <v>0</v>
      </c>
    </row>
    <row r="48" spans="1:12" x14ac:dyDescent="0.2">
      <c r="A48" s="1" t="s">
        <v>154</v>
      </c>
      <c r="B48" s="9">
        <v>162</v>
      </c>
      <c r="C48" s="9">
        <v>0</v>
      </c>
      <c r="D48" s="9">
        <v>6</v>
      </c>
      <c r="E48" s="9">
        <v>6</v>
      </c>
      <c r="F48" s="9">
        <v>6</v>
      </c>
      <c r="G48" s="9">
        <v>120</v>
      </c>
      <c r="H48" s="9">
        <v>6</v>
      </c>
      <c r="I48" s="9">
        <v>0</v>
      </c>
      <c r="J48" s="9">
        <v>6</v>
      </c>
      <c r="K48" s="9">
        <v>12</v>
      </c>
      <c r="L48" s="9">
        <v>0</v>
      </c>
    </row>
    <row r="49" spans="1:12" x14ac:dyDescent="0.2">
      <c r="A49" s="1" t="s">
        <v>155</v>
      </c>
      <c r="B49" s="9">
        <v>120</v>
      </c>
      <c r="C49" s="9">
        <v>0</v>
      </c>
      <c r="D49" s="9">
        <v>0</v>
      </c>
      <c r="E49" s="9">
        <v>0</v>
      </c>
      <c r="F49" s="9">
        <v>0</v>
      </c>
      <c r="G49" s="9">
        <v>0</v>
      </c>
      <c r="H49" s="9">
        <v>108</v>
      </c>
      <c r="I49" s="9">
        <v>6</v>
      </c>
      <c r="J49" s="9">
        <v>0</v>
      </c>
      <c r="K49" s="9">
        <v>6</v>
      </c>
      <c r="L49" s="9">
        <v>0</v>
      </c>
    </row>
    <row r="50" spans="1:12" x14ac:dyDescent="0.2">
      <c r="A50" s="1" t="s">
        <v>156</v>
      </c>
      <c r="B50" s="9">
        <v>180</v>
      </c>
      <c r="C50" s="9">
        <v>0</v>
      </c>
      <c r="D50" s="9">
        <v>0</v>
      </c>
      <c r="E50" s="9">
        <v>0</v>
      </c>
      <c r="F50" s="9">
        <v>30</v>
      </c>
      <c r="G50" s="9">
        <v>0</v>
      </c>
      <c r="H50" s="9">
        <v>132</v>
      </c>
      <c r="I50" s="9">
        <v>6</v>
      </c>
      <c r="J50" s="9">
        <v>12</v>
      </c>
      <c r="K50" s="9">
        <v>0</v>
      </c>
      <c r="L50" s="9">
        <v>0</v>
      </c>
    </row>
    <row r="51" spans="1:12" x14ac:dyDescent="0.2">
      <c r="A51" s="1" t="s">
        <v>157</v>
      </c>
      <c r="B51" s="9">
        <v>606</v>
      </c>
      <c r="C51" s="9">
        <v>6</v>
      </c>
      <c r="D51" s="9">
        <v>6</v>
      </c>
      <c r="E51" s="9">
        <v>6</v>
      </c>
      <c r="F51" s="9">
        <v>0</v>
      </c>
      <c r="G51" s="9">
        <v>6</v>
      </c>
      <c r="H51" s="9">
        <v>6</v>
      </c>
      <c r="I51" s="9">
        <v>522</v>
      </c>
      <c r="J51" s="9">
        <v>30</v>
      </c>
      <c r="K51" s="9">
        <v>24</v>
      </c>
      <c r="L51" s="9">
        <v>0</v>
      </c>
    </row>
    <row r="52" spans="1:12" x14ac:dyDescent="0.2">
      <c r="A52" s="1" t="s">
        <v>158</v>
      </c>
      <c r="B52" s="9">
        <v>174</v>
      </c>
      <c r="C52" s="9">
        <v>0</v>
      </c>
      <c r="D52" s="9">
        <v>6</v>
      </c>
      <c r="E52" s="9">
        <v>0</v>
      </c>
      <c r="F52" s="9">
        <v>0</v>
      </c>
      <c r="G52" s="9">
        <v>0</v>
      </c>
      <c r="H52" s="9">
        <v>162</v>
      </c>
      <c r="I52" s="9">
        <v>0</v>
      </c>
      <c r="J52" s="9">
        <v>0</v>
      </c>
      <c r="K52" s="9">
        <v>6</v>
      </c>
      <c r="L52" s="9">
        <v>0</v>
      </c>
    </row>
    <row r="53" spans="1:12" x14ac:dyDescent="0.2">
      <c r="A53" s="1" t="s">
        <v>159</v>
      </c>
      <c r="B53" s="9">
        <v>222</v>
      </c>
      <c r="C53" s="9">
        <v>0</v>
      </c>
      <c r="D53" s="9">
        <v>0</v>
      </c>
      <c r="E53" s="9">
        <v>0</v>
      </c>
      <c r="F53" s="9">
        <v>0</v>
      </c>
      <c r="G53" s="9">
        <v>0</v>
      </c>
      <c r="H53" s="9">
        <v>222</v>
      </c>
      <c r="I53" s="9">
        <v>0</v>
      </c>
      <c r="J53" s="9">
        <v>0</v>
      </c>
      <c r="K53" s="9">
        <v>0</v>
      </c>
      <c r="L53" s="9">
        <v>0</v>
      </c>
    </row>
    <row r="54" spans="1:12" x14ac:dyDescent="0.2">
      <c r="A54" s="1" t="s">
        <v>160</v>
      </c>
      <c r="B54" s="9">
        <v>132</v>
      </c>
      <c r="C54" s="9">
        <v>0</v>
      </c>
      <c r="D54" s="9">
        <v>0</v>
      </c>
      <c r="E54" s="9">
        <v>0</v>
      </c>
      <c r="F54" s="9">
        <v>6</v>
      </c>
      <c r="G54" s="9">
        <v>0</v>
      </c>
      <c r="H54" s="9">
        <v>114</v>
      </c>
      <c r="I54" s="9">
        <v>6</v>
      </c>
      <c r="J54" s="9">
        <v>0</v>
      </c>
      <c r="K54" s="9">
        <v>6</v>
      </c>
      <c r="L54" s="9">
        <v>0</v>
      </c>
    </row>
    <row r="55" spans="1:12" x14ac:dyDescent="0.2">
      <c r="A55" s="1" t="s">
        <v>161</v>
      </c>
      <c r="B55" s="9">
        <v>72</v>
      </c>
      <c r="C55" s="9">
        <v>0</v>
      </c>
      <c r="D55" s="9">
        <v>0</v>
      </c>
      <c r="E55" s="9">
        <v>0</v>
      </c>
      <c r="F55" s="9">
        <v>0</v>
      </c>
      <c r="G55" s="9">
        <v>0</v>
      </c>
      <c r="H55" s="9">
        <v>72</v>
      </c>
      <c r="I55" s="9">
        <v>0</v>
      </c>
      <c r="J55" s="9">
        <v>0</v>
      </c>
      <c r="K55" s="9">
        <v>0</v>
      </c>
      <c r="L55" s="9">
        <v>0</v>
      </c>
    </row>
    <row r="56" spans="1:12" x14ac:dyDescent="0.2">
      <c r="A56" s="1" t="s">
        <v>162</v>
      </c>
      <c r="B56" s="9">
        <v>1055</v>
      </c>
      <c r="C56" s="9">
        <v>6</v>
      </c>
      <c r="D56" s="9">
        <v>6</v>
      </c>
      <c r="E56" s="9">
        <v>0</v>
      </c>
      <c r="F56" s="9">
        <v>0</v>
      </c>
      <c r="G56" s="9">
        <v>0</v>
      </c>
      <c r="H56" s="9">
        <v>6</v>
      </c>
      <c r="I56" s="9">
        <v>0</v>
      </c>
      <c r="J56" s="9">
        <v>66</v>
      </c>
      <c r="K56" s="9">
        <v>971</v>
      </c>
      <c r="L56" s="9">
        <v>0</v>
      </c>
    </row>
    <row r="57" spans="1:12" x14ac:dyDescent="0.2">
      <c r="A57" s="1" t="s">
        <v>163</v>
      </c>
      <c r="B57" s="9">
        <v>312</v>
      </c>
      <c r="C57" s="9">
        <v>0</v>
      </c>
      <c r="D57" s="9">
        <v>6</v>
      </c>
      <c r="E57" s="9">
        <v>0</v>
      </c>
      <c r="F57" s="9">
        <v>6</v>
      </c>
      <c r="G57" s="9">
        <v>0</v>
      </c>
      <c r="H57" s="9">
        <v>6</v>
      </c>
      <c r="I57" s="9">
        <v>0</v>
      </c>
      <c r="J57" s="9">
        <v>210</v>
      </c>
      <c r="K57" s="9">
        <v>84</v>
      </c>
      <c r="L57" s="9">
        <v>0</v>
      </c>
    </row>
    <row r="58" spans="1:12" x14ac:dyDescent="0.2">
      <c r="A58" s="1" t="s">
        <v>164</v>
      </c>
      <c r="B58" s="9">
        <v>1217</v>
      </c>
      <c r="C58" s="9">
        <v>0</v>
      </c>
      <c r="D58" s="9">
        <v>12</v>
      </c>
      <c r="E58" s="9">
        <v>0</v>
      </c>
      <c r="F58" s="9">
        <v>0</v>
      </c>
      <c r="G58" s="9">
        <v>0</v>
      </c>
      <c r="H58" s="9">
        <v>42</v>
      </c>
      <c r="I58" s="9">
        <v>0</v>
      </c>
      <c r="J58" s="9">
        <v>18</v>
      </c>
      <c r="K58" s="9">
        <v>1145</v>
      </c>
      <c r="L58" s="9">
        <v>0</v>
      </c>
    </row>
    <row r="59" spans="1:12" x14ac:dyDescent="0.2">
      <c r="A59" s="1" t="s">
        <v>7</v>
      </c>
      <c r="B59" s="9">
        <v>0</v>
      </c>
      <c r="C59" s="9">
        <v>0</v>
      </c>
      <c r="D59" s="9">
        <v>0</v>
      </c>
      <c r="E59" s="9">
        <v>0</v>
      </c>
      <c r="F59" s="9">
        <v>0</v>
      </c>
      <c r="G59" s="9">
        <v>0</v>
      </c>
      <c r="H59" s="9">
        <v>0</v>
      </c>
      <c r="I59" s="9">
        <v>0</v>
      </c>
      <c r="J59" s="9">
        <v>0</v>
      </c>
      <c r="K59" s="9">
        <v>0</v>
      </c>
      <c r="L59" s="9">
        <v>0</v>
      </c>
    </row>
    <row r="60" spans="1:12" x14ac:dyDescent="0.2">
      <c r="A60" s="1" t="s">
        <v>165</v>
      </c>
      <c r="B60" s="9">
        <v>2705</v>
      </c>
      <c r="C60" s="9">
        <v>54</v>
      </c>
      <c r="D60" s="9">
        <v>12</v>
      </c>
      <c r="E60" s="9">
        <v>0</v>
      </c>
      <c r="F60" s="9">
        <v>6</v>
      </c>
      <c r="G60" s="9">
        <v>0</v>
      </c>
      <c r="H60" s="9">
        <v>2291</v>
      </c>
      <c r="I60" s="9">
        <v>18</v>
      </c>
      <c r="J60" s="9">
        <v>102</v>
      </c>
      <c r="K60" s="9">
        <v>222</v>
      </c>
      <c r="L60" s="9">
        <v>0</v>
      </c>
    </row>
    <row r="61" spans="1:12" x14ac:dyDescent="0.2">
      <c r="A61" s="1" t="s">
        <v>166</v>
      </c>
      <c r="B61" s="9">
        <v>546</v>
      </c>
      <c r="C61" s="9">
        <v>72</v>
      </c>
      <c r="D61" s="9">
        <v>6</v>
      </c>
      <c r="E61" s="9">
        <v>0</v>
      </c>
      <c r="F61" s="9">
        <v>6</v>
      </c>
      <c r="G61" s="9">
        <v>0</v>
      </c>
      <c r="H61" s="9">
        <v>0</v>
      </c>
      <c r="I61" s="9">
        <v>6</v>
      </c>
      <c r="J61" s="9">
        <v>0</v>
      </c>
      <c r="K61" s="9">
        <v>456</v>
      </c>
      <c r="L61" s="9">
        <v>0</v>
      </c>
    </row>
    <row r="62" spans="1:12" x14ac:dyDescent="0.2">
      <c r="A62" s="1" t="s">
        <v>167</v>
      </c>
      <c r="B62" s="9">
        <v>570</v>
      </c>
      <c r="C62" s="9">
        <v>6</v>
      </c>
      <c r="D62" s="9">
        <v>0</v>
      </c>
      <c r="E62" s="9">
        <v>0</v>
      </c>
      <c r="F62" s="9">
        <v>6</v>
      </c>
      <c r="G62" s="9">
        <v>0</v>
      </c>
      <c r="H62" s="9">
        <v>42</v>
      </c>
      <c r="I62" s="9">
        <v>84</v>
      </c>
      <c r="J62" s="9">
        <v>384</v>
      </c>
      <c r="K62" s="9">
        <v>48</v>
      </c>
      <c r="L62" s="9">
        <v>0</v>
      </c>
    </row>
    <row r="63" spans="1:12" x14ac:dyDescent="0.2">
      <c r="A63" s="1" t="s">
        <v>168</v>
      </c>
      <c r="B63" s="9">
        <v>6</v>
      </c>
      <c r="C63" s="9">
        <v>0</v>
      </c>
      <c r="D63" s="9">
        <v>0</v>
      </c>
      <c r="E63" s="9">
        <v>0</v>
      </c>
      <c r="F63" s="9">
        <v>0</v>
      </c>
      <c r="G63" s="9">
        <v>0</v>
      </c>
      <c r="H63" s="9">
        <v>0</v>
      </c>
      <c r="I63" s="9">
        <v>0</v>
      </c>
      <c r="J63" s="9">
        <v>0</v>
      </c>
      <c r="K63" s="9">
        <v>6</v>
      </c>
      <c r="L63" s="9">
        <v>0</v>
      </c>
    </row>
    <row r="64" spans="1:12" x14ac:dyDescent="0.2">
      <c r="A64" s="1" t="s">
        <v>169</v>
      </c>
      <c r="B64" s="9">
        <v>462</v>
      </c>
      <c r="C64" s="9">
        <v>0</v>
      </c>
      <c r="D64" s="9">
        <v>18</v>
      </c>
      <c r="E64" s="9">
        <v>0</v>
      </c>
      <c r="F64" s="9">
        <v>0</v>
      </c>
      <c r="G64" s="9">
        <v>0</v>
      </c>
      <c r="H64" s="9">
        <v>18</v>
      </c>
      <c r="I64" s="9">
        <v>0</v>
      </c>
      <c r="J64" s="9">
        <v>12</v>
      </c>
      <c r="K64" s="9">
        <v>414</v>
      </c>
      <c r="L64" s="9">
        <v>0</v>
      </c>
    </row>
    <row r="65" spans="1:12" x14ac:dyDescent="0.2">
      <c r="A65" s="1" t="s">
        <v>170</v>
      </c>
      <c r="B65" s="9">
        <v>408</v>
      </c>
      <c r="C65" s="9">
        <v>0</v>
      </c>
      <c r="D65" s="9">
        <v>0</v>
      </c>
      <c r="E65" s="9">
        <v>0</v>
      </c>
      <c r="F65" s="9">
        <v>0</v>
      </c>
      <c r="G65" s="9">
        <v>0</v>
      </c>
      <c r="H65" s="9">
        <v>0</v>
      </c>
      <c r="I65" s="9">
        <v>0</v>
      </c>
      <c r="J65" s="9">
        <v>0</v>
      </c>
      <c r="K65" s="9">
        <v>408</v>
      </c>
      <c r="L65" s="9">
        <v>0</v>
      </c>
    </row>
    <row r="66" spans="1:12" x14ac:dyDescent="0.2">
      <c r="A66" s="1" t="s">
        <v>171</v>
      </c>
      <c r="B66" s="9">
        <v>108</v>
      </c>
      <c r="C66" s="9">
        <v>0</v>
      </c>
      <c r="D66" s="9">
        <v>0</v>
      </c>
      <c r="E66" s="9">
        <v>0</v>
      </c>
      <c r="F66" s="9">
        <v>0</v>
      </c>
      <c r="G66" s="9">
        <v>0</v>
      </c>
      <c r="H66" s="9">
        <v>108</v>
      </c>
      <c r="I66" s="9">
        <v>0</v>
      </c>
      <c r="J66" s="9">
        <v>0</v>
      </c>
      <c r="K66" s="9">
        <v>0</v>
      </c>
      <c r="L66" s="9">
        <v>0</v>
      </c>
    </row>
    <row r="67" spans="1:12" x14ac:dyDescent="0.2">
      <c r="A67" s="1" t="s">
        <v>172</v>
      </c>
      <c r="B67" s="9">
        <v>1403</v>
      </c>
      <c r="C67" s="9">
        <v>6</v>
      </c>
      <c r="D67" s="9">
        <v>6</v>
      </c>
      <c r="E67" s="9">
        <v>0</v>
      </c>
      <c r="F67" s="9">
        <v>0</v>
      </c>
      <c r="G67" s="9">
        <v>6</v>
      </c>
      <c r="H67" s="9">
        <v>48</v>
      </c>
      <c r="I67" s="9">
        <v>0</v>
      </c>
      <c r="J67" s="9">
        <v>30</v>
      </c>
      <c r="K67" s="9">
        <v>1307</v>
      </c>
      <c r="L67" s="9">
        <v>0</v>
      </c>
    </row>
    <row r="68" spans="1:12" x14ac:dyDescent="0.2">
      <c r="A68" s="1" t="s">
        <v>173</v>
      </c>
      <c r="B68" s="9">
        <v>204</v>
      </c>
      <c r="C68" s="9">
        <v>12</v>
      </c>
      <c r="D68" s="9">
        <v>0</v>
      </c>
      <c r="E68" s="9">
        <v>0</v>
      </c>
      <c r="F68" s="9">
        <v>0</v>
      </c>
      <c r="G68" s="9">
        <v>0</v>
      </c>
      <c r="H68" s="9">
        <v>186</v>
      </c>
      <c r="I68" s="9">
        <v>0</v>
      </c>
      <c r="J68" s="9">
        <v>6</v>
      </c>
      <c r="K68" s="9">
        <v>0</v>
      </c>
      <c r="L68" s="9">
        <v>0</v>
      </c>
    </row>
    <row r="69" spans="1:12" x14ac:dyDescent="0.2">
      <c r="A69" s="1" t="s">
        <v>174</v>
      </c>
      <c r="B69" s="9">
        <v>294</v>
      </c>
      <c r="C69" s="9">
        <v>0</v>
      </c>
      <c r="D69" s="9">
        <v>18</v>
      </c>
      <c r="E69" s="9">
        <v>0</v>
      </c>
      <c r="F69" s="9">
        <v>0</v>
      </c>
      <c r="G69" s="9">
        <v>0</v>
      </c>
      <c r="H69" s="9">
        <v>234</v>
      </c>
      <c r="I69" s="9">
        <v>0</v>
      </c>
      <c r="J69" s="9">
        <v>0</v>
      </c>
      <c r="K69" s="9">
        <v>42</v>
      </c>
      <c r="L69" s="9">
        <v>0</v>
      </c>
    </row>
    <row r="70" spans="1:12" x14ac:dyDescent="0.2">
      <c r="A70" s="1" t="s">
        <v>175</v>
      </c>
      <c r="B70" s="9">
        <v>3568</v>
      </c>
      <c r="C70" s="9">
        <v>18</v>
      </c>
      <c r="D70" s="9">
        <v>18</v>
      </c>
      <c r="E70" s="9">
        <v>0</v>
      </c>
      <c r="F70" s="9">
        <v>6</v>
      </c>
      <c r="G70" s="9">
        <v>18</v>
      </c>
      <c r="H70" s="9">
        <v>30</v>
      </c>
      <c r="I70" s="9">
        <v>0</v>
      </c>
      <c r="J70" s="9">
        <v>12</v>
      </c>
      <c r="K70" s="9">
        <v>3454</v>
      </c>
      <c r="L70" s="9">
        <v>12</v>
      </c>
    </row>
    <row r="71" spans="1:12" x14ac:dyDescent="0.2">
      <c r="A71" s="1" t="s">
        <v>176</v>
      </c>
      <c r="B71" s="9">
        <v>384</v>
      </c>
      <c r="C71" s="9">
        <v>6</v>
      </c>
      <c r="D71" s="9">
        <v>6</v>
      </c>
      <c r="E71" s="9">
        <v>0</v>
      </c>
      <c r="F71" s="9">
        <v>0</v>
      </c>
      <c r="G71" s="9">
        <v>0</v>
      </c>
      <c r="H71" s="9">
        <v>0</v>
      </c>
      <c r="I71" s="9">
        <v>0</v>
      </c>
      <c r="J71" s="9">
        <v>342</v>
      </c>
      <c r="K71" s="9">
        <v>30</v>
      </c>
      <c r="L71" s="9">
        <v>0</v>
      </c>
    </row>
    <row r="72" spans="1:12" x14ac:dyDescent="0.2">
      <c r="A72" s="1" t="s">
        <v>177</v>
      </c>
      <c r="B72" s="9">
        <v>78</v>
      </c>
      <c r="C72" s="9">
        <v>0</v>
      </c>
      <c r="D72" s="9">
        <v>0</v>
      </c>
      <c r="E72" s="9">
        <v>0</v>
      </c>
      <c r="F72" s="9">
        <v>0</v>
      </c>
      <c r="G72" s="9">
        <v>0</v>
      </c>
      <c r="H72" s="9">
        <v>66</v>
      </c>
      <c r="I72" s="9">
        <v>0</v>
      </c>
      <c r="J72" s="9">
        <v>0</v>
      </c>
      <c r="K72" s="9">
        <v>12</v>
      </c>
      <c r="L72" s="9">
        <v>0</v>
      </c>
    </row>
    <row r="73" spans="1:12" x14ac:dyDescent="0.2">
      <c r="A73" s="1" t="s">
        <v>178</v>
      </c>
      <c r="B73" s="9">
        <v>995</v>
      </c>
      <c r="C73" s="9">
        <v>30</v>
      </c>
      <c r="D73" s="9">
        <v>0</v>
      </c>
      <c r="E73" s="9">
        <v>6</v>
      </c>
      <c r="F73" s="9">
        <v>0</v>
      </c>
      <c r="G73" s="9">
        <v>0</v>
      </c>
      <c r="H73" s="9">
        <v>30</v>
      </c>
      <c r="I73" s="9">
        <v>0</v>
      </c>
      <c r="J73" s="9">
        <v>876</v>
      </c>
      <c r="K73" s="9">
        <v>48</v>
      </c>
      <c r="L73" s="9">
        <v>6</v>
      </c>
    </row>
    <row r="74" spans="1:12" x14ac:dyDescent="0.2">
      <c r="A74" s="1" t="s">
        <v>179</v>
      </c>
      <c r="B74" s="9">
        <v>1031</v>
      </c>
      <c r="C74" s="9">
        <v>0</v>
      </c>
      <c r="D74" s="9">
        <v>12</v>
      </c>
      <c r="E74" s="9">
        <v>18</v>
      </c>
      <c r="F74" s="9">
        <v>6</v>
      </c>
      <c r="G74" s="9">
        <v>0</v>
      </c>
      <c r="H74" s="9">
        <v>6</v>
      </c>
      <c r="I74" s="9">
        <v>0</v>
      </c>
      <c r="J74" s="9">
        <v>132</v>
      </c>
      <c r="K74" s="9">
        <v>834</v>
      </c>
      <c r="L74" s="9">
        <v>24</v>
      </c>
    </row>
    <row r="75" spans="1:12" x14ac:dyDescent="0.2">
      <c r="A75" s="1" t="s">
        <v>180</v>
      </c>
      <c r="B75" s="9">
        <v>48</v>
      </c>
      <c r="C75" s="9">
        <v>0</v>
      </c>
      <c r="D75" s="9">
        <v>0</v>
      </c>
      <c r="E75" s="9">
        <v>0</v>
      </c>
      <c r="F75" s="9">
        <v>0</v>
      </c>
      <c r="G75" s="9">
        <v>0</v>
      </c>
      <c r="H75" s="9">
        <v>42</v>
      </c>
      <c r="I75" s="9">
        <v>0</v>
      </c>
      <c r="J75" s="9">
        <v>6</v>
      </c>
      <c r="K75" s="9">
        <v>0</v>
      </c>
      <c r="L75" s="9">
        <v>0</v>
      </c>
    </row>
    <row r="76" spans="1:12" x14ac:dyDescent="0.2">
      <c r="A76" s="1" t="s">
        <v>181</v>
      </c>
      <c r="B76" s="9">
        <v>150</v>
      </c>
      <c r="C76" s="9">
        <v>0</v>
      </c>
      <c r="D76" s="9">
        <v>6</v>
      </c>
      <c r="E76" s="9">
        <v>0</v>
      </c>
      <c r="F76" s="9">
        <v>0</v>
      </c>
      <c r="G76" s="9">
        <v>0</v>
      </c>
      <c r="H76" s="9">
        <v>0</v>
      </c>
      <c r="I76" s="9">
        <v>0</v>
      </c>
      <c r="J76" s="9">
        <v>0</v>
      </c>
      <c r="K76" s="9">
        <v>144</v>
      </c>
      <c r="L76" s="9">
        <v>0</v>
      </c>
    </row>
    <row r="77" spans="1:12" x14ac:dyDescent="0.2">
      <c r="A77" s="1" t="s">
        <v>182</v>
      </c>
      <c r="B77" s="9">
        <v>0</v>
      </c>
      <c r="C77" s="9">
        <v>0</v>
      </c>
      <c r="D77" s="9">
        <v>0</v>
      </c>
      <c r="E77" s="9">
        <v>0</v>
      </c>
      <c r="F77" s="9">
        <v>0</v>
      </c>
      <c r="G77" s="9">
        <v>0</v>
      </c>
      <c r="H77" s="9">
        <v>0</v>
      </c>
      <c r="I77" s="9">
        <v>0</v>
      </c>
      <c r="J77" s="9">
        <v>0</v>
      </c>
      <c r="K77" s="9">
        <v>0</v>
      </c>
      <c r="L77" s="9">
        <v>0</v>
      </c>
    </row>
    <row r="78" spans="1:12" x14ac:dyDescent="0.2">
      <c r="A78" s="1" t="s">
        <v>183</v>
      </c>
      <c r="B78" s="9">
        <v>0</v>
      </c>
      <c r="C78" s="9">
        <v>0</v>
      </c>
      <c r="D78" s="9">
        <v>0</v>
      </c>
      <c r="E78" s="9">
        <v>0</v>
      </c>
      <c r="F78" s="9">
        <v>0</v>
      </c>
      <c r="G78" s="9">
        <v>0</v>
      </c>
      <c r="H78" s="9">
        <v>0</v>
      </c>
      <c r="I78" s="9">
        <v>0</v>
      </c>
      <c r="J78" s="9">
        <v>0</v>
      </c>
      <c r="K78" s="9">
        <v>0</v>
      </c>
      <c r="L78" s="9">
        <v>0</v>
      </c>
    </row>
    <row r="79" spans="1:12" x14ac:dyDescent="0.2">
      <c r="A79" s="1" t="s">
        <v>184</v>
      </c>
      <c r="B79" s="9">
        <v>0</v>
      </c>
      <c r="C79" s="9">
        <v>0</v>
      </c>
      <c r="D79" s="9">
        <v>0</v>
      </c>
      <c r="E79" s="9">
        <v>0</v>
      </c>
      <c r="F79" s="9">
        <v>0</v>
      </c>
      <c r="G79" s="9">
        <v>0</v>
      </c>
      <c r="H79" s="9">
        <v>0</v>
      </c>
      <c r="I79" s="9">
        <v>0</v>
      </c>
      <c r="J79" s="9">
        <v>0</v>
      </c>
      <c r="K79" s="9">
        <v>0</v>
      </c>
      <c r="L79" s="9">
        <v>0</v>
      </c>
    </row>
    <row r="80" spans="1:12" x14ac:dyDescent="0.2">
      <c r="A80" s="1" t="s">
        <v>185</v>
      </c>
      <c r="B80" s="9">
        <v>2231</v>
      </c>
      <c r="C80" s="9">
        <v>108</v>
      </c>
      <c r="D80" s="9">
        <v>216</v>
      </c>
      <c r="E80" s="9">
        <v>324</v>
      </c>
      <c r="F80" s="9">
        <v>654</v>
      </c>
      <c r="G80" s="9">
        <v>516</v>
      </c>
      <c r="H80" s="9">
        <v>156</v>
      </c>
      <c r="I80" s="9">
        <v>0</v>
      </c>
      <c r="J80" s="9">
        <v>30</v>
      </c>
      <c r="K80" s="9">
        <v>192</v>
      </c>
      <c r="L80" s="9">
        <v>36</v>
      </c>
    </row>
    <row r="81" spans="1:12" x14ac:dyDescent="0.2">
      <c r="A81" s="1" t="s">
        <v>186</v>
      </c>
      <c r="B81" s="9">
        <v>174</v>
      </c>
      <c r="C81" s="9">
        <v>24</v>
      </c>
      <c r="D81" s="9">
        <v>0</v>
      </c>
      <c r="E81" s="9">
        <v>0</v>
      </c>
      <c r="F81" s="9">
        <v>0</v>
      </c>
      <c r="G81" s="9">
        <v>0</v>
      </c>
      <c r="H81" s="9">
        <v>0</v>
      </c>
      <c r="I81" s="9">
        <v>0</v>
      </c>
      <c r="J81" s="9">
        <v>0</v>
      </c>
      <c r="K81" s="9">
        <v>18</v>
      </c>
      <c r="L81" s="9">
        <v>132</v>
      </c>
    </row>
    <row r="82" spans="1:12" x14ac:dyDescent="0.2">
      <c r="A82" s="1" t="s">
        <v>187</v>
      </c>
      <c r="B82" s="9">
        <v>138</v>
      </c>
      <c r="C82" s="9">
        <v>0</v>
      </c>
      <c r="D82" s="9">
        <v>0</v>
      </c>
      <c r="E82" s="9">
        <v>0</v>
      </c>
      <c r="F82" s="9">
        <v>0</v>
      </c>
      <c r="G82" s="9">
        <v>0</v>
      </c>
      <c r="H82" s="9">
        <v>0</v>
      </c>
      <c r="I82" s="9">
        <v>0</v>
      </c>
      <c r="J82" s="9">
        <v>0</v>
      </c>
      <c r="K82" s="9">
        <v>0</v>
      </c>
      <c r="L82" s="9">
        <v>138</v>
      </c>
    </row>
    <row r="83" spans="1:12" x14ac:dyDescent="0.2">
      <c r="A83" s="1" t="s">
        <v>188</v>
      </c>
      <c r="B83" s="9">
        <v>90</v>
      </c>
      <c r="C83" s="9">
        <v>0</v>
      </c>
      <c r="D83" s="9">
        <v>0</v>
      </c>
      <c r="E83" s="9">
        <v>0</v>
      </c>
      <c r="F83" s="9">
        <v>0</v>
      </c>
      <c r="G83" s="9">
        <v>0</v>
      </c>
      <c r="H83" s="9">
        <v>0</v>
      </c>
      <c r="I83" s="9">
        <v>0</v>
      </c>
      <c r="J83" s="9">
        <v>0</v>
      </c>
      <c r="K83" s="9">
        <v>0</v>
      </c>
      <c r="L83" s="9">
        <v>90</v>
      </c>
    </row>
    <row r="84" spans="1:12" x14ac:dyDescent="0.2">
      <c r="A84" s="1" t="s">
        <v>189</v>
      </c>
      <c r="B84" s="9">
        <v>6</v>
      </c>
      <c r="C84" s="9">
        <v>0</v>
      </c>
      <c r="D84" s="9">
        <v>0</v>
      </c>
      <c r="E84" s="9">
        <v>0</v>
      </c>
      <c r="F84" s="9">
        <v>0</v>
      </c>
      <c r="G84" s="9">
        <v>0</v>
      </c>
      <c r="H84" s="9">
        <v>0</v>
      </c>
      <c r="I84" s="9">
        <v>0</v>
      </c>
      <c r="J84" s="9">
        <v>0</v>
      </c>
      <c r="K84" s="9">
        <v>0</v>
      </c>
      <c r="L84" s="9">
        <v>6</v>
      </c>
    </row>
    <row r="85" spans="1:12" x14ac:dyDescent="0.2">
      <c r="A85" s="1" t="s">
        <v>190</v>
      </c>
      <c r="B85" s="9">
        <v>216</v>
      </c>
      <c r="C85" s="9">
        <v>6</v>
      </c>
      <c r="D85" s="9">
        <v>6</v>
      </c>
      <c r="E85" s="9">
        <v>0</v>
      </c>
      <c r="F85" s="9">
        <v>6</v>
      </c>
      <c r="G85" s="9">
        <v>0</v>
      </c>
      <c r="H85" s="9">
        <v>6</v>
      </c>
      <c r="I85" s="9">
        <v>0</v>
      </c>
      <c r="J85" s="9">
        <v>0</v>
      </c>
      <c r="K85" s="9">
        <v>12</v>
      </c>
      <c r="L85" s="9">
        <v>180</v>
      </c>
    </row>
    <row r="86" spans="1:12" x14ac:dyDescent="0.2">
      <c r="A86" s="1" t="s">
        <v>191</v>
      </c>
      <c r="B86" s="9">
        <v>186</v>
      </c>
      <c r="C86" s="9">
        <v>0</v>
      </c>
      <c r="D86" s="9">
        <v>6</v>
      </c>
      <c r="E86" s="9">
        <v>6</v>
      </c>
      <c r="F86" s="9">
        <v>6</v>
      </c>
      <c r="G86" s="9">
        <v>0</v>
      </c>
      <c r="H86" s="9">
        <v>12</v>
      </c>
      <c r="I86" s="9">
        <v>0</v>
      </c>
      <c r="J86" s="9">
        <v>0</v>
      </c>
      <c r="K86" s="9">
        <v>42</v>
      </c>
      <c r="L86" s="9">
        <v>114</v>
      </c>
    </row>
    <row r="87" spans="1:12" x14ac:dyDescent="0.2">
      <c r="A87" s="1" t="s">
        <v>192</v>
      </c>
      <c r="B87" s="9">
        <v>0</v>
      </c>
      <c r="C87" s="9">
        <v>0</v>
      </c>
      <c r="D87" s="9">
        <v>0</v>
      </c>
      <c r="E87" s="9">
        <v>0</v>
      </c>
      <c r="F87" s="9">
        <v>0</v>
      </c>
      <c r="G87" s="9">
        <v>0</v>
      </c>
      <c r="H87" s="9">
        <v>0</v>
      </c>
      <c r="I87" s="9">
        <v>0</v>
      </c>
      <c r="J87" s="9">
        <v>0</v>
      </c>
      <c r="K87" s="9">
        <v>0</v>
      </c>
      <c r="L87" s="9">
        <v>0</v>
      </c>
    </row>
    <row r="88" spans="1:12" x14ac:dyDescent="0.2">
      <c r="A88" s="1" t="s">
        <v>193</v>
      </c>
      <c r="B88" s="9">
        <v>144</v>
      </c>
      <c r="C88" s="9">
        <v>0</v>
      </c>
      <c r="D88" s="9">
        <v>0</v>
      </c>
      <c r="E88" s="9">
        <v>0</v>
      </c>
      <c r="F88" s="9">
        <v>0</v>
      </c>
      <c r="G88" s="9">
        <v>0</v>
      </c>
      <c r="H88" s="9">
        <v>0</v>
      </c>
      <c r="I88" s="9">
        <v>0</v>
      </c>
      <c r="J88" s="9">
        <v>0</v>
      </c>
      <c r="K88" s="9">
        <v>0</v>
      </c>
      <c r="L88" s="9">
        <v>144</v>
      </c>
    </row>
    <row r="89" spans="1:12" x14ac:dyDescent="0.2">
      <c r="A89" s="1" t="s">
        <v>194</v>
      </c>
      <c r="B89" s="9">
        <v>6</v>
      </c>
      <c r="C89" s="9">
        <v>6</v>
      </c>
      <c r="D89" s="9">
        <v>0</v>
      </c>
      <c r="E89" s="9">
        <v>0</v>
      </c>
      <c r="F89" s="9">
        <v>0</v>
      </c>
      <c r="G89" s="9">
        <v>0</v>
      </c>
      <c r="H89" s="9">
        <v>0</v>
      </c>
      <c r="I89" s="9">
        <v>0</v>
      </c>
      <c r="J89" s="9">
        <v>0</v>
      </c>
      <c r="K89" s="9">
        <v>0</v>
      </c>
      <c r="L89" s="9">
        <v>0</v>
      </c>
    </row>
    <row r="90" spans="1:12" x14ac:dyDescent="0.2">
      <c r="A90" s="1" t="s">
        <v>16</v>
      </c>
      <c r="B90" s="9">
        <v>468</v>
      </c>
      <c r="C90" s="9">
        <v>54</v>
      </c>
      <c r="D90" s="9">
        <v>90</v>
      </c>
      <c r="E90" s="9">
        <v>24</v>
      </c>
      <c r="F90" s="9">
        <v>18</v>
      </c>
      <c r="G90" s="9">
        <v>12</v>
      </c>
      <c r="H90" s="9">
        <v>30</v>
      </c>
      <c r="I90" s="9">
        <v>0</v>
      </c>
      <c r="J90" s="9">
        <v>12</v>
      </c>
      <c r="K90" s="9">
        <v>222</v>
      </c>
      <c r="L90" s="9">
        <v>6</v>
      </c>
    </row>
    <row r="91" spans="1:12" x14ac:dyDescent="0.2">
      <c r="A91" s="1" t="s">
        <v>195</v>
      </c>
      <c r="B91" s="9">
        <v>1049</v>
      </c>
      <c r="C91" s="9">
        <v>114</v>
      </c>
      <c r="D91" s="9">
        <v>156</v>
      </c>
      <c r="E91" s="9">
        <v>18</v>
      </c>
      <c r="F91" s="9">
        <v>60</v>
      </c>
      <c r="G91" s="9">
        <v>48</v>
      </c>
      <c r="H91" s="9">
        <v>150</v>
      </c>
      <c r="I91" s="9">
        <v>36</v>
      </c>
      <c r="J91" s="9">
        <v>90</v>
      </c>
      <c r="K91" s="9">
        <v>336</v>
      </c>
      <c r="L91" s="9">
        <v>42</v>
      </c>
    </row>
    <row r="92" spans="1:12" x14ac:dyDescent="0.2">
      <c r="A92" s="1" t="s">
        <v>196</v>
      </c>
      <c r="B92" s="9">
        <v>858</v>
      </c>
      <c r="C92" s="9">
        <v>60</v>
      </c>
      <c r="D92" s="9">
        <v>150</v>
      </c>
      <c r="E92" s="9">
        <v>12</v>
      </c>
      <c r="F92" s="9">
        <v>18</v>
      </c>
      <c r="G92" s="9">
        <v>54</v>
      </c>
      <c r="H92" s="9">
        <v>168</v>
      </c>
      <c r="I92" s="9">
        <v>18</v>
      </c>
      <c r="J92" s="9">
        <v>36</v>
      </c>
      <c r="K92" s="9">
        <v>312</v>
      </c>
      <c r="L92" s="9">
        <v>30</v>
      </c>
    </row>
    <row r="93" spans="1:12" x14ac:dyDescent="0.2">
      <c r="A93" s="1" t="s">
        <v>197</v>
      </c>
      <c r="B93" s="9">
        <v>1193</v>
      </c>
      <c r="C93" s="9">
        <v>66</v>
      </c>
      <c r="D93" s="9">
        <v>246</v>
      </c>
      <c r="E93" s="9">
        <v>30</v>
      </c>
      <c r="F93" s="9">
        <v>90</v>
      </c>
      <c r="G93" s="9">
        <v>24</v>
      </c>
      <c r="H93" s="9">
        <v>132</v>
      </c>
      <c r="I93" s="9">
        <v>54</v>
      </c>
      <c r="J93" s="9">
        <v>66</v>
      </c>
      <c r="K93" s="9">
        <v>420</v>
      </c>
      <c r="L93" s="9">
        <v>66</v>
      </c>
    </row>
    <row r="94" spans="1:12" x14ac:dyDescent="0.2">
      <c r="A94" s="1" t="s">
        <v>198</v>
      </c>
      <c r="B94" s="9">
        <v>0</v>
      </c>
      <c r="C94" s="9">
        <v>0</v>
      </c>
      <c r="D94" s="9">
        <v>0</v>
      </c>
      <c r="E94" s="9">
        <v>0</v>
      </c>
      <c r="F94" s="9">
        <v>0</v>
      </c>
      <c r="G94" s="9">
        <v>0</v>
      </c>
      <c r="H94" s="9">
        <v>0</v>
      </c>
      <c r="I94" s="9">
        <v>0</v>
      </c>
      <c r="J94" s="9">
        <v>0</v>
      </c>
      <c r="K94" s="9">
        <v>0</v>
      </c>
      <c r="L94" s="9">
        <v>0</v>
      </c>
    </row>
    <row r="95" spans="1:12" x14ac:dyDescent="0.2">
      <c r="A95" s="1" t="s">
        <v>199</v>
      </c>
      <c r="B95" s="9">
        <v>6</v>
      </c>
      <c r="C95" s="9">
        <v>0</v>
      </c>
      <c r="D95" s="9">
        <v>0</v>
      </c>
      <c r="E95" s="9">
        <v>6</v>
      </c>
      <c r="F95" s="9">
        <v>0</v>
      </c>
      <c r="G95" s="9">
        <v>0</v>
      </c>
      <c r="H95" s="9">
        <v>0</v>
      </c>
      <c r="I95" s="9">
        <v>0</v>
      </c>
      <c r="J95" s="9">
        <v>0</v>
      </c>
      <c r="K95" s="9">
        <v>0</v>
      </c>
      <c r="L95" s="9">
        <v>0</v>
      </c>
    </row>
    <row r="96" spans="1:12" x14ac:dyDescent="0.2">
      <c r="A96" s="1" t="s">
        <v>200</v>
      </c>
      <c r="B96" s="9">
        <v>18</v>
      </c>
      <c r="C96" s="9">
        <v>0</v>
      </c>
      <c r="D96" s="9">
        <v>0</v>
      </c>
      <c r="E96" s="9">
        <v>0</v>
      </c>
      <c r="F96" s="9">
        <v>0</v>
      </c>
      <c r="G96" s="9">
        <v>0</v>
      </c>
      <c r="H96" s="9">
        <v>6</v>
      </c>
      <c r="I96" s="9">
        <v>0</v>
      </c>
      <c r="J96" s="9">
        <v>0</v>
      </c>
      <c r="K96" s="9">
        <v>12</v>
      </c>
      <c r="L96" s="9">
        <v>0</v>
      </c>
    </row>
    <row r="97" spans="1:12" x14ac:dyDescent="0.2">
      <c r="A97" s="1" t="s">
        <v>201</v>
      </c>
      <c r="B97" s="9">
        <v>90</v>
      </c>
      <c r="C97" s="9">
        <v>0</v>
      </c>
      <c r="D97" s="9">
        <v>12</v>
      </c>
      <c r="E97" s="9">
        <v>0</v>
      </c>
      <c r="F97" s="9">
        <v>0</v>
      </c>
      <c r="G97" s="9">
        <v>0</v>
      </c>
      <c r="H97" s="9">
        <v>0</v>
      </c>
      <c r="I97" s="9">
        <v>0</v>
      </c>
      <c r="J97" s="9">
        <v>12</v>
      </c>
      <c r="K97" s="9">
        <v>66</v>
      </c>
      <c r="L97" s="9">
        <v>0</v>
      </c>
    </row>
    <row r="98" spans="1:12" x14ac:dyDescent="0.2">
      <c r="A98" s="1" t="s">
        <v>202</v>
      </c>
      <c r="B98" s="9">
        <v>0</v>
      </c>
      <c r="C98" s="9">
        <v>0</v>
      </c>
      <c r="D98" s="9">
        <v>0</v>
      </c>
      <c r="E98" s="9">
        <v>0</v>
      </c>
      <c r="F98" s="9">
        <v>0</v>
      </c>
      <c r="G98" s="9">
        <v>0</v>
      </c>
      <c r="H98" s="9">
        <v>0</v>
      </c>
      <c r="I98" s="9">
        <v>0</v>
      </c>
      <c r="J98" s="9">
        <v>0</v>
      </c>
      <c r="K98" s="9">
        <v>0</v>
      </c>
      <c r="L98" s="9">
        <v>0</v>
      </c>
    </row>
    <row r="99" spans="1:12" x14ac:dyDescent="0.2">
      <c r="A99" s="1" t="s">
        <v>203</v>
      </c>
      <c r="B99" s="9">
        <v>0</v>
      </c>
      <c r="C99" s="9">
        <v>0</v>
      </c>
      <c r="D99" s="9">
        <v>0</v>
      </c>
      <c r="E99" s="9">
        <v>0</v>
      </c>
      <c r="F99" s="9">
        <v>0</v>
      </c>
      <c r="G99" s="9">
        <v>0</v>
      </c>
      <c r="H99" s="9">
        <v>0</v>
      </c>
      <c r="I99" s="9">
        <v>0</v>
      </c>
      <c r="J99" s="9">
        <v>0</v>
      </c>
      <c r="K99" s="9">
        <v>0</v>
      </c>
      <c r="L99" s="9">
        <v>0</v>
      </c>
    </row>
    <row r="100" spans="1:12" x14ac:dyDescent="0.2">
      <c r="A100" s="1" t="s">
        <v>204</v>
      </c>
      <c r="B100" s="9">
        <v>246</v>
      </c>
      <c r="C100" s="9">
        <v>6</v>
      </c>
      <c r="D100" s="9">
        <v>30</v>
      </c>
      <c r="E100" s="9">
        <v>0</v>
      </c>
      <c r="F100" s="9">
        <v>6</v>
      </c>
      <c r="G100" s="9">
        <v>0</v>
      </c>
      <c r="H100" s="9">
        <v>18</v>
      </c>
      <c r="I100" s="9">
        <v>0</v>
      </c>
      <c r="J100" s="9">
        <v>42</v>
      </c>
      <c r="K100" s="9">
        <v>144</v>
      </c>
      <c r="L100" s="9">
        <v>0</v>
      </c>
    </row>
    <row r="101" spans="1:12" x14ac:dyDescent="0.2">
      <c r="A101" s="1" t="s">
        <v>205</v>
      </c>
      <c r="B101" s="9">
        <v>6</v>
      </c>
      <c r="C101" s="9">
        <v>0</v>
      </c>
      <c r="D101" s="9">
        <v>0</v>
      </c>
      <c r="E101" s="9">
        <v>0</v>
      </c>
      <c r="F101" s="9">
        <v>0</v>
      </c>
      <c r="G101" s="9">
        <v>0</v>
      </c>
      <c r="H101" s="9">
        <v>0</v>
      </c>
      <c r="I101" s="9">
        <v>0</v>
      </c>
      <c r="J101" s="9">
        <v>0</v>
      </c>
      <c r="K101" s="9">
        <v>6</v>
      </c>
      <c r="L101" s="9">
        <v>0</v>
      </c>
    </row>
    <row r="102" spans="1:12" x14ac:dyDescent="0.2">
      <c r="A102" s="1" t="s">
        <v>206</v>
      </c>
      <c r="B102" s="9">
        <v>0</v>
      </c>
      <c r="C102" s="9">
        <v>0</v>
      </c>
      <c r="D102" s="9">
        <v>0</v>
      </c>
      <c r="E102" s="9">
        <v>0</v>
      </c>
      <c r="F102" s="9">
        <v>0</v>
      </c>
      <c r="G102" s="9">
        <v>0</v>
      </c>
      <c r="H102" s="9">
        <v>0</v>
      </c>
      <c r="I102" s="9">
        <v>0</v>
      </c>
      <c r="J102" s="9">
        <v>0</v>
      </c>
      <c r="K102" s="9">
        <v>0</v>
      </c>
      <c r="L102" s="9">
        <v>0</v>
      </c>
    </row>
    <row r="103" spans="1:12" x14ac:dyDescent="0.2">
      <c r="A103" s="1" t="s">
        <v>207</v>
      </c>
      <c r="B103" s="9">
        <v>0</v>
      </c>
      <c r="C103" s="9">
        <v>0</v>
      </c>
      <c r="D103" s="9">
        <v>0</v>
      </c>
      <c r="E103" s="9">
        <v>0</v>
      </c>
      <c r="F103" s="9">
        <v>0</v>
      </c>
      <c r="G103" s="9">
        <v>0</v>
      </c>
      <c r="H103" s="9">
        <v>0</v>
      </c>
      <c r="I103" s="9">
        <v>0</v>
      </c>
      <c r="J103" s="9">
        <v>0</v>
      </c>
      <c r="K103" s="9">
        <v>0</v>
      </c>
      <c r="L103" s="9">
        <v>0</v>
      </c>
    </row>
    <row r="104" spans="1:12" x14ac:dyDescent="0.2">
      <c r="A104" s="1" t="s">
        <v>208</v>
      </c>
      <c r="B104" s="9">
        <v>0</v>
      </c>
      <c r="C104" s="9">
        <v>0</v>
      </c>
      <c r="D104" s="9">
        <v>0</v>
      </c>
      <c r="E104" s="9">
        <v>0</v>
      </c>
      <c r="F104" s="9">
        <v>0</v>
      </c>
      <c r="G104" s="9">
        <v>0</v>
      </c>
      <c r="H104" s="9">
        <v>0</v>
      </c>
      <c r="I104" s="9">
        <v>0</v>
      </c>
      <c r="J104" s="9">
        <v>0</v>
      </c>
      <c r="K104" s="9">
        <v>0</v>
      </c>
      <c r="L104" s="9">
        <v>0</v>
      </c>
    </row>
    <row r="105" spans="1:12" x14ac:dyDescent="0.2">
      <c r="A105" s="1" t="s">
        <v>209</v>
      </c>
      <c r="B105" s="9">
        <v>6</v>
      </c>
      <c r="C105" s="9">
        <v>0</v>
      </c>
      <c r="D105" s="9">
        <v>0</v>
      </c>
      <c r="E105" s="9">
        <v>0</v>
      </c>
      <c r="F105" s="9">
        <v>0</v>
      </c>
      <c r="G105" s="9">
        <v>0</v>
      </c>
      <c r="H105" s="9">
        <v>0</v>
      </c>
      <c r="I105" s="9">
        <v>0</v>
      </c>
      <c r="J105" s="9">
        <v>0</v>
      </c>
      <c r="K105" s="9">
        <v>6</v>
      </c>
      <c r="L105" s="9">
        <v>0</v>
      </c>
    </row>
    <row r="106" spans="1:12" x14ac:dyDescent="0.2">
      <c r="A106" s="1" t="s">
        <v>210</v>
      </c>
      <c r="B106" s="9">
        <v>6</v>
      </c>
      <c r="C106" s="9">
        <v>0</v>
      </c>
      <c r="D106" s="9">
        <v>6</v>
      </c>
      <c r="E106" s="9">
        <v>0</v>
      </c>
      <c r="F106" s="9">
        <v>0</v>
      </c>
      <c r="G106" s="9">
        <v>0</v>
      </c>
      <c r="H106" s="9">
        <v>0</v>
      </c>
      <c r="I106" s="9">
        <v>0</v>
      </c>
      <c r="J106" s="9">
        <v>0</v>
      </c>
      <c r="K106" s="9">
        <v>0</v>
      </c>
      <c r="L106" s="9">
        <v>0</v>
      </c>
    </row>
    <row r="107" spans="1:12" x14ac:dyDescent="0.2">
      <c r="A107" s="1" t="s">
        <v>211</v>
      </c>
      <c r="B107" s="9">
        <v>18</v>
      </c>
      <c r="C107" s="9">
        <v>0</v>
      </c>
      <c r="D107" s="9">
        <v>6</v>
      </c>
      <c r="E107" s="9">
        <v>0</v>
      </c>
      <c r="F107" s="9">
        <v>0</v>
      </c>
      <c r="G107" s="9">
        <v>0</v>
      </c>
      <c r="H107" s="9">
        <v>0</v>
      </c>
      <c r="I107" s="9">
        <v>0</v>
      </c>
      <c r="J107" s="9">
        <v>0</v>
      </c>
      <c r="K107" s="9">
        <v>12</v>
      </c>
      <c r="L107" s="9">
        <v>0</v>
      </c>
    </row>
    <row r="108" spans="1:12" x14ac:dyDescent="0.2">
      <c r="A108" s="1" t="s">
        <v>212</v>
      </c>
      <c r="B108" s="9">
        <v>12</v>
      </c>
      <c r="C108" s="9">
        <v>0</v>
      </c>
      <c r="D108" s="9">
        <v>6</v>
      </c>
      <c r="E108" s="9">
        <v>6</v>
      </c>
      <c r="F108" s="9">
        <v>0</v>
      </c>
      <c r="G108" s="9">
        <v>0</v>
      </c>
      <c r="H108" s="9">
        <v>0</v>
      </c>
      <c r="I108" s="9">
        <v>0</v>
      </c>
      <c r="J108" s="9">
        <v>0</v>
      </c>
      <c r="K108" s="9">
        <v>0</v>
      </c>
      <c r="L108" s="9">
        <v>0</v>
      </c>
    </row>
    <row r="109" spans="1:12" x14ac:dyDescent="0.2">
      <c r="A109" s="1" t="s">
        <v>213</v>
      </c>
      <c r="B109" s="9">
        <v>6</v>
      </c>
      <c r="C109" s="9">
        <v>0</v>
      </c>
      <c r="D109" s="9">
        <v>6</v>
      </c>
      <c r="E109" s="9">
        <v>0</v>
      </c>
      <c r="F109" s="9">
        <v>0</v>
      </c>
      <c r="G109" s="9">
        <v>0</v>
      </c>
      <c r="H109" s="9">
        <v>0</v>
      </c>
      <c r="I109" s="9">
        <v>0</v>
      </c>
      <c r="J109" s="9">
        <v>0</v>
      </c>
      <c r="K109" s="9">
        <v>0</v>
      </c>
      <c r="L109" s="9">
        <v>0</v>
      </c>
    </row>
    <row r="110" spans="1:12" x14ac:dyDescent="0.2">
      <c r="A110" s="1" t="s">
        <v>214</v>
      </c>
      <c r="B110" s="9">
        <v>0</v>
      </c>
      <c r="C110" s="9">
        <v>0</v>
      </c>
      <c r="D110" s="9">
        <v>0</v>
      </c>
      <c r="E110" s="9">
        <v>0</v>
      </c>
      <c r="F110" s="9">
        <v>0</v>
      </c>
      <c r="G110" s="9">
        <v>0</v>
      </c>
      <c r="H110" s="9">
        <v>0</v>
      </c>
      <c r="I110" s="9">
        <v>0</v>
      </c>
      <c r="J110" s="9">
        <v>0</v>
      </c>
      <c r="K110" s="9">
        <v>0</v>
      </c>
      <c r="L110" s="9">
        <v>0</v>
      </c>
    </row>
    <row r="111" spans="1:12" x14ac:dyDescent="0.2">
      <c r="A111" s="1" t="s">
        <v>215</v>
      </c>
      <c r="B111" s="9">
        <v>0</v>
      </c>
      <c r="C111" s="9">
        <v>0</v>
      </c>
      <c r="D111" s="9">
        <v>0</v>
      </c>
      <c r="E111" s="9">
        <v>0</v>
      </c>
      <c r="F111" s="9">
        <v>0</v>
      </c>
      <c r="G111" s="9">
        <v>0</v>
      </c>
      <c r="H111" s="9">
        <v>0</v>
      </c>
      <c r="I111" s="9">
        <v>0</v>
      </c>
      <c r="J111" s="9">
        <v>0</v>
      </c>
      <c r="K111" s="9">
        <v>0</v>
      </c>
      <c r="L111" s="9">
        <v>0</v>
      </c>
    </row>
    <row r="112" spans="1:12" x14ac:dyDescent="0.2">
      <c r="A112" s="1" t="s">
        <v>216</v>
      </c>
      <c r="B112" s="9">
        <v>6</v>
      </c>
      <c r="C112" s="9">
        <v>0</v>
      </c>
      <c r="D112" s="9">
        <v>0</v>
      </c>
      <c r="E112" s="9">
        <v>0</v>
      </c>
      <c r="F112" s="9">
        <v>0</v>
      </c>
      <c r="G112" s="9">
        <v>0</v>
      </c>
      <c r="H112" s="9">
        <v>6</v>
      </c>
      <c r="I112" s="9">
        <v>0</v>
      </c>
      <c r="J112" s="9">
        <v>0</v>
      </c>
      <c r="K112" s="9">
        <v>0</v>
      </c>
      <c r="L112" s="9">
        <v>0</v>
      </c>
    </row>
    <row r="113" spans="1:12" x14ac:dyDescent="0.2">
      <c r="A113" s="1" t="s">
        <v>217</v>
      </c>
      <c r="B113" s="9">
        <v>0</v>
      </c>
      <c r="C113" s="9">
        <v>0</v>
      </c>
      <c r="D113" s="9">
        <v>0</v>
      </c>
      <c r="E113" s="9">
        <v>0</v>
      </c>
      <c r="F113" s="9">
        <v>0</v>
      </c>
      <c r="G113" s="9">
        <v>0</v>
      </c>
      <c r="H113" s="9">
        <v>0</v>
      </c>
      <c r="I113" s="9">
        <v>0</v>
      </c>
      <c r="J113" s="9">
        <v>0</v>
      </c>
      <c r="K113" s="9">
        <v>0</v>
      </c>
      <c r="L113" s="9">
        <v>0</v>
      </c>
    </row>
    <row r="114" spans="1:12" x14ac:dyDescent="0.2">
      <c r="A114" s="1" t="s">
        <v>218</v>
      </c>
      <c r="B114" s="9">
        <v>13990</v>
      </c>
      <c r="C114" s="9">
        <v>1259</v>
      </c>
      <c r="D114" s="9">
        <v>2237</v>
      </c>
      <c r="E114" s="9">
        <v>444</v>
      </c>
      <c r="F114" s="9">
        <v>816</v>
      </c>
      <c r="G114" s="9">
        <v>516</v>
      </c>
      <c r="H114" s="9">
        <v>1679</v>
      </c>
      <c r="I114" s="9">
        <v>474</v>
      </c>
      <c r="J114" s="9">
        <v>1025</v>
      </c>
      <c r="K114" s="9">
        <v>5421</v>
      </c>
      <c r="L114" s="9">
        <v>120</v>
      </c>
    </row>
    <row r="115" spans="1:12" x14ac:dyDescent="0.2">
      <c r="A115" s="1" t="s">
        <v>219</v>
      </c>
      <c r="B115" s="9">
        <v>48</v>
      </c>
      <c r="C115" s="9">
        <v>6</v>
      </c>
      <c r="D115" s="9">
        <v>6</v>
      </c>
      <c r="E115" s="9">
        <v>0</v>
      </c>
      <c r="F115" s="9">
        <v>0</v>
      </c>
      <c r="G115" s="9">
        <v>0</v>
      </c>
      <c r="H115" s="9">
        <v>0</v>
      </c>
      <c r="I115" s="9">
        <v>0</v>
      </c>
      <c r="J115" s="9">
        <v>0</v>
      </c>
      <c r="K115" s="9">
        <v>36</v>
      </c>
      <c r="L115" s="9">
        <v>0</v>
      </c>
    </row>
    <row r="116" spans="1:12" x14ac:dyDescent="0.2">
      <c r="A116" s="1" t="s">
        <v>220</v>
      </c>
      <c r="B116" s="9">
        <v>6</v>
      </c>
      <c r="C116" s="9">
        <v>0</v>
      </c>
      <c r="D116" s="9">
        <v>0</v>
      </c>
      <c r="E116" s="9">
        <v>0</v>
      </c>
      <c r="F116" s="9">
        <v>0</v>
      </c>
      <c r="G116" s="9">
        <v>0</v>
      </c>
      <c r="H116" s="9">
        <v>0</v>
      </c>
      <c r="I116" s="9">
        <v>0</v>
      </c>
      <c r="J116" s="9">
        <v>6</v>
      </c>
      <c r="K116" s="9">
        <v>0</v>
      </c>
      <c r="L116" s="9">
        <v>0</v>
      </c>
    </row>
    <row r="117" spans="1:12" x14ac:dyDescent="0.2">
      <c r="A117" s="1" t="s">
        <v>221</v>
      </c>
      <c r="B117" s="9">
        <v>905</v>
      </c>
      <c r="C117" s="9">
        <v>54</v>
      </c>
      <c r="D117" s="9">
        <v>36</v>
      </c>
      <c r="E117" s="9">
        <v>12</v>
      </c>
      <c r="F117" s="9">
        <v>18</v>
      </c>
      <c r="G117" s="9">
        <v>6</v>
      </c>
      <c r="H117" s="9">
        <v>42</v>
      </c>
      <c r="I117" s="9">
        <v>24</v>
      </c>
      <c r="J117" s="9">
        <v>6</v>
      </c>
      <c r="K117" s="9">
        <v>702</v>
      </c>
      <c r="L117" s="9">
        <v>6</v>
      </c>
    </row>
    <row r="118" spans="1:12" x14ac:dyDescent="0.2">
      <c r="A118" s="1" t="s">
        <v>222</v>
      </c>
      <c r="B118" s="9">
        <v>48</v>
      </c>
      <c r="C118" s="9">
        <v>0</v>
      </c>
      <c r="D118" s="9">
        <v>6</v>
      </c>
      <c r="E118" s="9">
        <v>0</v>
      </c>
      <c r="F118" s="9">
        <v>6</v>
      </c>
      <c r="G118" s="9">
        <v>0</v>
      </c>
      <c r="H118" s="9">
        <v>0</v>
      </c>
      <c r="I118" s="9">
        <v>0</v>
      </c>
      <c r="J118" s="9">
        <v>0</v>
      </c>
      <c r="K118" s="9">
        <v>30</v>
      </c>
      <c r="L118" s="9">
        <v>6</v>
      </c>
    </row>
    <row r="119" spans="1:12" x14ac:dyDescent="0.2">
      <c r="A119" s="1" t="s">
        <v>223</v>
      </c>
      <c r="B119" s="9">
        <v>6</v>
      </c>
      <c r="C119" s="9">
        <v>0</v>
      </c>
      <c r="D119" s="9">
        <v>0</v>
      </c>
      <c r="E119" s="9">
        <v>0</v>
      </c>
      <c r="F119" s="9">
        <v>0</v>
      </c>
      <c r="G119" s="9">
        <v>0</v>
      </c>
      <c r="H119" s="9">
        <v>0</v>
      </c>
      <c r="I119" s="9">
        <v>0</v>
      </c>
      <c r="J119" s="9">
        <v>0</v>
      </c>
      <c r="K119" s="9">
        <v>6</v>
      </c>
      <c r="L119" s="9">
        <v>0</v>
      </c>
    </row>
    <row r="120" spans="1:12" x14ac:dyDescent="0.2">
      <c r="A120" s="1" t="s">
        <v>224</v>
      </c>
      <c r="B120" s="9">
        <v>0</v>
      </c>
      <c r="C120" s="9">
        <v>0</v>
      </c>
      <c r="D120" s="9">
        <v>0</v>
      </c>
      <c r="E120" s="9">
        <v>0</v>
      </c>
      <c r="F120" s="9">
        <v>0</v>
      </c>
      <c r="G120" s="9">
        <v>0</v>
      </c>
      <c r="H120" s="9">
        <v>0</v>
      </c>
      <c r="I120" s="9">
        <v>0</v>
      </c>
      <c r="J120" s="9">
        <v>0</v>
      </c>
      <c r="K120" s="9">
        <v>0</v>
      </c>
      <c r="L120" s="9">
        <v>0</v>
      </c>
    </row>
    <row r="121" spans="1:12" x14ac:dyDescent="0.2">
      <c r="A121" s="1" t="s">
        <v>225</v>
      </c>
      <c r="B121" s="9">
        <v>0</v>
      </c>
      <c r="C121" s="9">
        <v>0</v>
      </c>
      <c r="D121" s="9">
        <v>0</v>
      </c>
      <c r="E121" s="9">
        <v>0</v>
      </c>
      <c r="F121" s="9">
        <v>0</v>
      </c>
      <c r="G121" s="9">
        <v>0</v>
      </c>
      <c r="H121" s="9">
        <v>0</v>
      </c>
      <c r="I121" s="9">
        <v>0</v>
      </c>
      <c r="J121" s="9">
        <v>0</v>
      </c>
      <c r="K121" s="9">
        <v>0</v>
      </c>
      <c r="L121" s="9">
        <v>0</v>
      </c>
    </row>
    <row r="122" spans="1:12" x14ac:dyDescent="0.2">
      <c r="A122" s="1" t="s">
        <v>226</v>
      </c>
      <c r="B122" s="9">
        <v>0</v>
      </c>
      <c r="C122" s="9">
        <v>0</v>
      </c>
      <c r="D122" s="9">
        <v>0</v>
      </c>
      <c r="E122" s="9">
        <v>0</v>
      </c>
      <c r="F122" s="9">
        <v>0</v>
      </c>
      <c r="G122" s="9">
        <v>0</v>
      </c>
      <c r="H122" s="9">
        <v>0</v>
      </c>
      <c r="I122" s="9">
        <v>0</v>
      </c>
      <c r="J122" s="9">
        <v>0</v>
      </c>
      <c r="K122" s="9">
        <v>0</v>
      </c>
      <c r="L122" s="9">
        <v>0</v>
      </c>
    </row>
    <row r="123" spans="1:12" x14ac:dyDescent="0.2">
      <c r="A123" s="1" t="s">
        <v>227</v>
      </c>
      <c r="B123" s="9">
        <v>0</v>
      </c>
      <c r="C123" s="9">
        <v>0</v>
      </c>
      <c r="D123" s="9">
        <v>0</v>
      </c>
      <c r="E123" s="9">
        <v>0</v>
      </c>
      <c r="F123" s="9">
        <v>0</v>
      </c>
      <c r="G123" s="9">
        <v>0</v>
      </c>
      <c r="H123" s="9">
        <v>0</v>
      </c>
      <c r="I123" s="9">
        <v>0</v>
      </c>
      <c r="J123" s="9">
        <v>0</v>
      </c>
      <c r="K123" s="9">
        <v>0</v>
      </c>
      <c r="L123" s="9">
        <v>0</v>
      </c>
    </row>
    <row r="124" spans="1:12" x14ac:dyDescent="0.2">
      <c r="A124" s="1" t="s">
        <v>228</v>
      </c>
      <c r="B124" s="9">
        <v>0</v>
      </c>
      <c r="C124" s="9">
        <v>0</v>
      </c>
      <c r="D124" s="9">
        <v>0</v>
      </c>
      <c r="E124" s="9">
        <v>0</v>
      </c>
      <c r="F124" s="9">
        <v>0</v>
      </c>
      <c r="G124" s="9">
        <v>0</v>
      </c>
      <c r="H124" s="9">
        <v>0</v>
      </c>
      <c r="I124" s="9">
        <v>0</v>
      </c>
      <c r="J124" s="9">
        <v>0</v>
      </c>
      <c r="K124" s="9">
        <v>0</v>
      </c>
      <c r="L124" s="9">
        <v>0</v>
      </c>
    </row>
    <row r="125" spans="1:12" x14ac:dyDescent="0.2">
      <c r="A125" s="1" t="s">
        <v>229</v>
      </c>
      <c r="B125" s="9">
        <v>0</v>
      </c>
      <c r="C125" s="9">
        <v>0</v>
      </c>
      <c r="D125" s="9">
        <v>0</v>
      </c>
      <c r="E125" s="9">
        <v>0</v>
      </c>
      <c r="F125" s="9">
        <v>0</v>
      </c>
      <c r="G125" s="9">
        <v>0</v>
      </c>
      <c r="H125" s="9">
        <v>0</v>
      </c>
      <c r="I125" s="9">
        <v>0</v>
      </c>
      <c r="J125" s="9">
        <v>0</v>
      </c>
      <c r="K125" s="9">
        <v>0</v>
      </c>
      <c r="L125" s="9">
        <v>0</v>
      </c>
    </row>
    <row r="126" spans="1:12" x14ac:dyDescent="0.2">
      <c r="A126" s="1" t="s">
        <v>230</v>
      </c>
      <c r="B126" s="9">
        <v>0</v>
      </c>
      <c r="C126" s="9">
        <v>0</v>
      </c>
      <c r="D126" s="9">
        <v>0</v>
      </c>
      <c r="E126" s="9">
        <v>0</v>
      </c>
      <c r="F126" s="9">
        <v>0</v>
      </c>
      <c r="G126" s="9">
        <v>0</v>
      </c>
      <c r="H126" s="9">
        <v>0</v>
      </c>
      <c r="I126" s="9">
        <v>0</v>
      </c>
      <c r="J126" s="9">
        <v>0</v>
      </c>
      <c r="K126" s="9">
        <v>0</v>
      </c>
      <c r="L126" s="9">
        <v>0</v>
      </c>
    </row>
    <row r="127" spans="1:12" x14ac:dyDescent="0.2">
      <c r="A127" s="1" t="s">
        <v>231</v>
      </c>
      <c r="B127" s="9">
        <v>0</v>
      </c>
      <c r="C127" s="9">
        <v>0</v>
      </c>
      <c r="D127" s="9">
        <v>0</v>
      </c>
      <c r="E127" s="9">
        <v>0</v>
      </c>
      <c r="F127" s="9">
        <v>0</v>
      </c>
      <c r="G127" s="9">
        <v>0</v>
      </c>
      <c r="H127" s="9">
        <v>0</v>
      </c>
      <c r="I127" s="9">
        <v>0</v>
      </c>
      <c r="J127" s="9">
        <v>0</v>
      </c>
      <c r="K127" s="9">
        <v>0</v>
      </c>
      <c r="L127" s="9">
        <v>0</v>
      </c>
    </row>
    <row r="128" spans="1:12" x14ac:dyDescent="0.2">
      <c r="A128" s="1" t="s">
        <v>232</v>
      </c>
      <c r="B128" s="9">
        <v>0</v>
      </c>
      <c r="C128" s="9">
        <v>0</v>
      </c>
      <c r="D128" s="9">
        <v>0</v>
      </c>
      <c r="E128" s="9">
        <v>0</v>
      </c>
      <c r="F128" s="9">
        <v>0</v>
      </c>
      <c r="G128" s="9">
        <v>0</v>
      </c>
      <c r="H128" s="9">
        <v>0</v>
      </c>
      <c r="I128" s="9">
        <v>0</v>
      </c>
      <c r="J128" s="9">
        <v>0</v>
      </c>
      <c r="K128" s="9">
        <v>0</v>
      </c>
      <c r="L128" s="9">
        <v>0</v>
      </c>
    </row>
    <row r="129" spans="1:12" x14ac:dyDescent="0.2">
      <c r="A129" s="1" t="s">
        <v>233</v>
      </c>
      <c r="B129" s="9">
        <v>0</v>
      </c>
      <c r="C129" s="9">
        <v>0</v>
      </c>
      <c r="D129" s="9">
        <v>0</v>
      </c>
      <c r="E129" s="9">
        <v>0</v>
      </c>
      <c r="F129" s="9">
        <v>0</v>
      </c>
      <c r="G129" s="9">
        <v>0</v>
      </c>
      <c r="H129" s="9">
        <v>0</v>
      </c>
      <c r="I129" s="9">
        <v>0</v>
      </c>
      <c r="J129" s="9">
        <v>0</v>
      </c>
      <c r="K129" s="9">
        <v>0</v>
      </c>
      <c r="L129" s="9">
        <v>0</v>
      </c>
    </row>
    <row r="130" spans="1:12" x14ac:dyDescent="0.2">
      <c r="A130" s="1" t="s">
        <v>234</v>
      </c>
      <c r="B130" s="9">
        <v>0</v>
      </c>
      <c r="C130" s="9">
        <v>0</v>
      </c>
      <c r="D130" s="9">
        <v>0</v>
      </c>
      <c r="E130" s="9">
        <v>0</v>
      </c>
      <c r="F130" s="9">
        <v>0</v>
      </c>
      <c r="G130" s="9">
        <v>0</v>
      </c>
      <c r="H130" s="9">
        <v>0</v>
      </c>
      <c r="I130" s="9">
        <v>0</v>
      </c>
      <c r="J130" s="9">
        <v>0</v>
      </c>
      <c r="K130" s="9">
        <v>0</v>
      </c>
      <c r="L130" s="9">
        <v>0</v>
      </c>
    </row>
    <row r="131" spans="1:12" x14ac:dyDescent="0.2">
      <c r="A131" s="1" t="s">
        <v>235</v>
      </c>
      <c r="B131" s="9">
        <v>0</v>
      </c>
      <c r="C131" s="9">
        <v>0</v>
      </c>
      <c r="D131" s="9">
        <v>0</v>
      </c>
      <c r="E131" s="9">
        <v>0</v>
      </c>
      <c r="F131" s="9">
        <v>0</v>
      </c>
      <c r="G131" s="9">
        <v>0</v>
      </c>
      <c r="H131" s="9">
        <v>0</v>
      </c>
      <c r="I131" s="9">
        <v>0</v>
      </c>
      <c r="J131" s="9">
        <v>0</v>
      </c>
      <c r="K131" s="9">
        <v>0</v>
      </c>
      <c r="L131" s="9">
        <v>0</v>
      </c>
    </row>
    <row r="132" spans="1:12" x14ac:dyDescent="0.2">
      <c r="A132" s="1" t="s">
        <v>236</v>
      </c>
      <c r="B132" s="9">
        <v>6</v>
      </c>
      <c r="C132" s="9">
        <v>0</v>
      </c>
      <c r="D132" s="9">
        <v>0</v>
      </c>
      <c r="E132" s="9">
        <v>0</v>
      </c>
      <c r="F132" s="9">
        <v>0</v>
      </c>
      <c r="G132" s="9">
        <v>0</v>
      </c>
      <c r="H132" s="9">
        <v>0</v>
      </c>
      <c r="I132" s="9">
        <v>6</v>
      </c>
      <c r="J132" s="9">
        <v>0</v>
      </c>
      <c r="K132" s="9">
        <v>0</v>
      </c>
      <c r="L132" s="9">
        <v>0</v>
      </c>
    </row>
    <row r="133" spans="1:12" x14ac:dyDescent="0.2">
      <c r="A133" s="1" t="s">
        <v>237</v>
      </c>
      <c r="B133" s="9">
        <v>30</v>
      </c>
      <c r="C133" s="9">
        <v>0</v>
      </c>
      <c r="D133" s="9">
        <v>0</v>
      </c>
      <c r="E133" s="9">
        <v>6</v>
      </c>
      <c r="F133" s="9">
        <v>0</v>
      </c>
      <c r="G133" s="9">
        <v>0</v>
      </c>
      <c r="H133" s="9">
        <v>0</v>
      </c>
      <c r="I133" s="9">
        <v>0</v>
      </c>
      <c r="J133" s="9">
        <v>12</v>
      </c>
      <c r="K133" s="9">
        <v>12</v>
      </c>
      <c r="L133" s="9">
        <v>0</v>
      </c>
    </row>
    <row r="134" spans="1:12" x14ac:dyDescent="0.2">
      <c r="A134" s="1" t="s">
        <v>238</v>
      </c>
      <c r="B134" s="9">
        <v>18</v>
      </c>
      <c r="C134" s="9">
        <v>0</v>
      </c>
      <c r="D134" s="9">
        <v>0</v>
      </c>
      <c r="E134" s="9">
        <v>0</v>
      </c>
      <c r="F134" s="9">
        <v>0</v>
      </c>
      <c r="G134" s="9">
        <v>0</v>
      </c>
      <c r="H134" s="9">
        <v>6</v>
      </c>
      <c r="I134" s="9">
        <v>0</v>
      </c>
      <c r="J134" s="9">
        <v>0</v>
      </c>
      <c r="K134" s="9">
        <v>0</v>
      </c>
      <c r="L134" s="9">
        <v>12</v>
      </c>
    </row>
    <row r="135" spans="1:12" x14ac:dyDescent="0.2">
      <c r="A135" s="1" t="s">
        <v>239</v>
      </c>
      <c r="B135" s="9">
        <v>0</v>
      </c>
      <c r="C135" s="9">
        <v>0</v>
      </c>
      <c r="D135" s="9">
        <v>0</v>
      </c>
      <c r="E135" s="9">
        <v>0</v>
      </c>
      <c r="F135" s="9">
        <v>0</v>
      </c>
      <c r="G135" s="9">
        <v>0</v>
      </c>
      <c r="H135" s="9">
        <v>0</v>
      </c>
      <c r="I135" s="9">
        <v>0</v>
      </c>
      <c r="J135" s="9">
        <v>0</v>
      </c>
      <c r="K135" s="9">
        <v>0</v>
      </c>
      <c r="L135" s="9">
        <v>0</v>
      </c>
    </row>
    <row r="136" spans="1:12" x14ac:dyDescent="0.2">
      <c r="A136" s="1" t="s">
        <v>240</v>
      </c>
      <c r="B136" s="9">
        <v>0</v>
      </c>
      <c r="C136" s="9">
        <v>0</v>
      </c>
      <c r="D136" s="9">
        <v>0</v>
      </c>
      <c r="E136" s="9">
        <v>0</v>
      </c>
      <c r="F136" s="9">
        <v>0</v>
      </c>
      <c r="G136" s="9">
        <v>0</v>
      </c>
      <c r="H136" s="9">
        <v>0</v>
      </c>
      <c r="I136" s="9">
        <v>0</v>
      </c>
      <c r="J136" s="9">
        <v>0</v>
      </c>
      <c r="K136" s="9">
        <v>0</v>
      </c>
      <c r="L136" s="9">
        <v>0</v>
      </c>
    </row>
    <row r="137" spans="1:12" x14ac:dyDescent="0.2">
      <c r="A137" s="1" t="s">
        <v>241</v>
      </c>
      <c r="B137" s="9">
        <v>0</v>
      </c>
      <c r="C137" s="9">
        <v>0</v>
      </c>
      <c r="D137" s="9">
        <v>0</v>
      </c>
      <c r="E137" s="9">
        <v>0</v>
      </c>
      <c r="F137" s="9">
        <v>0</v>
      </c>
      <c r="G137" s="9">
        <v>0</v>
      </c>
      <c r="H137" s="9">
        <v>0</v>
      </c>
      <c r="I137" s="9">
        <v>0</v>
      </c>
      <c r="J137" s="9">
        <v>0</v>
      </c>
      <c r="K137" s="9">
        <v>0</v>
      </c>
      <c r="L137" s="9">
        <v>0</v>
      </c>
    </row>
    <row r="138" spans="1:12" x14ac:dyDescent="0.2">
      <c r="A138" s="1" t="s">
        <v>242</v>
      </c>
      <c r="B138" s="9">
        <v>6</v>
      </c>
      <c r="C138" s="9">
        <v>0</v>
      </c>
      <c r="D138" s="9">
        <v>0</v>
      </c>
      <c r="E138" s="9">
        <v>0</v>
      </c>
      <c r="F138" s="9">
        <v>0</v>
      </c>
      <c r="G138" s="9">
        <v>0</v>
      </c>
      <c r="H138" s="9">
        <v>0</v>
      </c>
      <c r="I138" s="9">
        <v>0</v>
      </c>
      <c r="J138" s="9">
        <v>6</v>
      </c>
      <c r="K138" s="9">
        <v>0</v>
      </c>
      <c r="L138" s="9">
        <v>0</v>
      </c>
    </row>
    <row r="139" spans="1:12" x14ac:dyDescent="0.2">
      <c r="A139" s="1" t="s">
        <v>243</v>
      </c>
      <c r="B139" s="9">
        <v>6</v>
      </c>
      <c r="C139" s="9">
        <v>0</v>
      </c>
      <c r="D139" s="9">
        <v>0</v>
      </c>
      <c r="E139" s="9">
        <v>0</v>
      </c>
      <c r="F139" s="9">
        <v>0</v>
      </c>
      <c r="G139" s="9">
        <v>0</v>
      </c>
      <c r="H139" s="9">
        <v>6</v>
      </c>
      <c r="I139" s="9">
        <v>0</v>
      </c>
      <c r="J139" s="9">
        <v>0</v>
      </c>
      <c r="K139" s="9">
        <v>0</v>
      </c>
      <c r="L139" s="9">
        <v>0</v>
      </c>
    </row>
    <row r="140" spans="1:12" x14ac:dyDescent="0.2">
      <c r="A140" s="1" t="s">
        <v>244</v>
      </c>
      <c r="B140" s="9">
        <v>0</v>
      </c>
      <c r="C140" s="9">
        <v>0</v>
      </c>
      <c r="D140" s="9">
        <v>0</v>
      </c>
      <c r="E140" s="9">
        <v>0</v>
      </c>
      <c r="F140" s="9">
        <v>0</v>
      </c>
      <c r="G140" s="9">
        <v>0</v>
      </c>
      <c r="H140" s="9">
        <v>0</v>
      </c>
      <c r="I140" s="9">
        <v>0</v>
      </c>
      <c r="J140" s="9">
        <v>0</v>
      </c>
      <c r="K140" s="9">
        <v>0</v>
      </c>
      <c r="L140" s="9">
        <v>0</v>
      </c>
    </row>
    <row r="141" spans="1:12" x14ac:dyDescent="0.2">
      <c r="A141" s="1" t="s">
        <v>245</v>
      </c>
      <c r="B141" s="9">
        <v>6</v>
      </c>
      <c r="C141" s="9">
        <v>0</v>
      </c>
      <c r="D141" s="9">
        <v>0</v>
      </c>
      <c r="E141" s="9">
        <v>0</v>
      </c>
      <c r="F141" s="9">
        <v>0</v>
      </c>
      <c r="G141" s="9">
        <v>0</v>
      </c>
      <c r="H141" s="9">
        <v>0</v>
      </c>
      <c r="I141" s="9">
        <v>0</v>
      </c>
      <c r="J141" s="9">
        <v>0</v>
      </c>
      <c r="K141" s="9">
        <v>6</v>
      </c>
      <c r="L141" s="9">
        <v>0</v>
      </c>
    </row>
    <row r="142" spans="1:12" x14ac:dyDescent="0.2">
      <c r="A142" s="1" t="s">
        <v>246</v>
      </c>
      <c r="B142" s="9">
        <v>18</v>
      </c>
      <c r="C142" s="9">
        <v>0</v>
      </c>
      <c r="D142" s="9">
        <v>0</v>
      </c>
      <c r="E142" s="9">
        <v>0</v>
      </c>
      <c r="F142" s="9">
        <v>0</v>
      </c>
      <c r="G142" s="9">
        <v>0</v>
      </c>
      <c r="H142" s="9">
        <v>0</v>
      </c>
      <c r="I142" s="9">
        <v>0</v>
      </c>
      <c r="J142" s="9">
        <v>0</v>
      </c>
      <c r="K142" s="9">
        <v>18</v>
      </c>
      <c r="L142" s="9">
        <v>0</v>
      </c>
    </row>
    <row r="143" spans="1:12" x14ac:dyDescent="0.2">
      <c r="A143" s="1" t="s">
        <v>247</v>
      </c>
      <c r="B143" s="9">
        <v>6</v>
      </c>
      <c r="C143" s="9">
        <v>6</v>
      </c>
      <c r="D143" s="9">
        <v>0</v>
      </c>
      <c r="E143" s="9">
        <v>0</v>
      </c>
      <c r="F143" s="9">
        <v>0</v>
      </c>
      <c r="G143" s="9">
        <v>0</v>
      </c>
      <c r="H143" s="9">
        <v>0</v>
      </c>
      <c r="I143" s="9">
        <v>0</v>
      </c>
      <c r="J143" s="9">
        <v>0</v>
      </c>
      <c r="K143" s="9">
        <v>0</v>
      </c>
      <c r="L143" s="9">
        <v>0</v>
      </c>
    </row>
    <row r="144" spans="1:12" x14ac:dyDescent="0.2">
      <c r="A144" s="1" t="s">
        <v>248</v>
      </c>
      <c r="B144" s="9">
        <v>0</v>
      </c>
      <c r="C144" s="9">
        <v>0</v>
      </c>
      <c r="D144" s="9">
        <v>0</v>
      </c>
      <c r="E144" s="9">
        <v>0</v>
      </c>
      <c r="F144" s="9">
        <v>0</v>
      </c>
      <c r="G144" s="9">
        <v>0</v>
      </c>
      <c r="H144" s="9">
        <v>0</v>
      </c>
      <c r="I144" s="9">
        <v>0</v>
      </c>
      <c r="J144" s="9">
        <v>0</v>
      </c>
      <c r="K144" s="9">
        <v>0</v>
      </c>
      <c r="L144" s="9">
        <v>0</v>
      </c>
    </row>
    <row r="145" spans="1:12" x14ac:dyDescent="0.2">
      <c r="A145" s="1" t="s">
        <v>249</v>
      </c>
      <c r="B145" s="9">
        <v>0</v>
      </c>
      <c r="C145" s="9">
        <v>0</v>
      </c>
      <c r="D145" s="9">
        <v>0</v>
      </c>
      <c r="E145" s="9">
        <v>0</v>
      </c>
      <c r="F145" s="9">
        <v>0</v>
      </c>
      <c r="G145" s="9">
        <v>0</v>
      </c>
      <c r="H145" s="9">
        <v>0</v>
      </c>
      <c r="I145" s="9">
        <v>0</v>
      </c>
      <c r="J145" s="9">
        <v>0</v>
      </c>
      <c r="K145" s="9">
        <v>0</v>
      </c>
      <c r="L145" s="9">
        <v>0</v>
      </c>
    </row>
    <row r="146" spans="1:12" x14ac:dyDescent="0.2">
      <c r="A146" s="1" t="s">
        <v>250</v>
      </c>
      <c r="B146" s="9">
        <v>0</v>
      </c>
      <c r="C146" s="9">
        <v>0</v>
      </c>
      <c r="D146" s="9">
        <v>0</v>
      </c>
      <c r="E146" s="9">
        <v>0</v>
      </c>
      <c r="F146" s="9">
        <v>0</v>
      </c>
      <c r="G146" s="9">
        <v>0</v>
      </c>
      <c r="H146" s="9">
        <v>0</v>
      </c>
      <c r="I146" s="9">
        <v>0</v>
      </c>
      <c r="J146" s="9">
        <v>0</v>
      </c>
      <c r="K146" s="9">
        <v>0</v>
      </c>
      <c r="L146" s="9">
        <v>0</v>
      </c>
    </row>
    <row r="147" spans="1:12" x14ac:dyDescent="0.2">
      <c r="A147" s="1" t="s">
        <v>251</v>
      </c>
      <c r="B147" s="9">
        <v>0</v>
      </c>
      <c r="C147" s="9">
        <v>0</v>
      </c>
      <c r="D147" s="9">
        <v>0</v>
      </c>
      <c r="E147" s="9">
        <v>0</v>
      </c>
      <c r="F147" s="9">
        <v>0</v>
      </c>
      <c r="G147" s="9">
        <v>0</v>
      </c>
      <c r="H147" s="9">
        <v>0</v>
      </c>
      <c r="I147" s="9">
        <v>0</v>
      </c>
      <c r="J147" s="9">
        <v>0</v>
      </c>
      <c r="K147" s="9">
        <v>0</v>
      </c>
      <c r="L147" s="9">
        <v>0</v>
      </c>
    </row>
    <row r="148" spans="1:12" x14ac:dyDescent="0.2">
      <c r="A148" s="1" t="s">
        <v>252</v>
      </c>
      <c r="B148" s="9">
        <v>0</v>
      </c>
      <c r="C148" s="9">
        <v>0</v>
      </c>
      <c r="D148" s="9">
        <v>0</v>
      </c>
      <c r="E148" s="9">
        <v>0</v>
      </c>
      <c r="F148" s="9">
        <v>0</v>
      </c>
      <c r="G148" s="9">
        <v>0</v>
      </c>
      <c r="H148" s="9">
        <v>0</v>
      </c>
      <c r="I148" s="9">
        <v>0</v>
      </c>
      <c r="J148" s="9">
        <v>0</v>
      </c>
      <c r="K148" s="9">
        <v>0</v>
      </c>
      <c r="L148" s="9">
        <v>0</v>
      </c>
    </row>
    <row r="149" spans="1:12" x14ac:dyDescent="0.2">
      <c r="A149" s="1" t="s">
        <v>253</v>
      </c>
      <c r="B149" s="9">
        <v>6</v>
      </c>
      <c r="C149" s="9">
        <v>0</v>
      </c>
      <c r="D149" s="9">
        <v>0</v>
      </c>
      <c r="E149" s="9">
        <v>0</v>
      </c>
      <c r="F149" s="9">
        <v>0</v>
      </c>
      <c r="G149" s="9">
        <v>0</v>
      </c>
      <c r="H149" s="9">
        <v>0</v>
      </c>
      <c r="I149" s="9">
        <v>0</v>
      </c>
      <c r="J149" s="9">
        <v>0</v>
      </c>
      <c r="K149" s="9">
        <v>6</v>
      </c>
      <c r="L149" s="9">
        <v>0</v>
      </c>
    </row>
    <row r="150" spans="1:12" x14ac:dyDescent="0.2">
      <c r="A150" s="1" t="s">
        <v>254</v>
      </c>
      <c r="B150" s="9">
        <v>24</v>
      </c>
      <c r="C150" s="9">
        <v>0</v>
      </c>
      <c r="D150" s="9">
        <v>6</v>
      </c>
      <c r="E150" s="9">
        <v>6</v>
      </c>
      <c r="F150" s="9">
        <v>0</v>
      </c>
      <c r="G150" s="9">
        <v>0</v>
      </c>
      <c r="H150" s="9">
        <v>0</v>
      </c>
      <c r="I150" s="9">
        <v>0</v>
      </c>
      <c r="J150" s="9">
        <v>0</v>
      </c>
      <c r="K150" s="9">
        <v>12</v>
      </c>
      <c r="L150" s="9">
        <v>0</v>
      </c>
    </row>
    <row r="151" spans="1:12" x14ac:dyDescent="0.2">
      <c r="A151" s="1" t="s">
        <v>255</v>
      </c>
      <c r="B151" s="9">
        <v>0</v>
      </c>
      <c r="C151" s="9">
        <v>0</v>
      </c>
      <c r="D151" s="9">
        <v>0</v>
      </c>
      <c r="E151" s="9">
        <v>0</v>
      </c>
      <c r="F151" s="9">
        <v>0</v>
      </c>
      <c r="G151" s="9">
        <v>0</v>
      </c>
      <c r="H151" s="9">
        <v>0</v>
      </c>
      <c r="I151" s="9">
        <v>0</v>
      </c>
      <c r="J151" s="9">
        <v>0</v>
      </c>
      <c r="K151" s="9">
        <v>0</v>
      </c>
      <c r="L151" s="9">
        <v>0</v>
      </c>
    </row>
    <row r="152" spans="1:12" x14ac:dyDescent="0.2">
      <c r="A152" s="1" t="s">
        <v>256</v>
      </c>
      <c r="B152" s="9">
        <v>6</v>
      </c>
      <c r="C152" s="9">
        <v>0</v>
      </c>
      <c r="D152" s="9">
        <v>6</v>
      </c>
      <c r="E152" s="9">
        <v>0</v>
      </c>
      <c r="F152" s="9">
        <v>0</v>
      </c>
      <c r="G152" s="9">
        <v>0</v>
      </c>
      <c r="H152" s="9">
        <v>0</v>
      </c>
      <c r="I152" s="9">
        <v>0</v>
      </c>
      <c r="J152" s="9">
        <v>0</v>
      </c>
      <c r="K152" s="9">
        <v>0</v>
      </c>
      <c r="L152" s="9">
        <v>0</v>
      </c>
    </row>
    <row r="153" spans="1:12" x14ac:dyDescent="0.2">
      <c r="A153" s="1" t="s">
        <v>257</v>
      </c>
      <c r="B153" s="9">
        <v>0</v>
      </c>
      <c r="C153" s="9">
        <v>0</v>
      </c>
      <c r="D153" s="9">
        <v>0</v>
      </c>
      <c r="E153" s="9">
        <v>0</v>
      </c>
      <c r="F153" s="9">
        <v>0</v>
      </c>
      <c r="G153" s="9">
        <v>0</v>
      </c>
      <c r="H153" s="9">
        <v>0</v>
      </c>
      <c r="I153" s="9">
        <v>0</v>
      </c>
      <c r="J153" s="9">
        <v>0</v>
      </c>
      <c r="K153" s="9">
        <v>0</v>
      </c>
      <c r="L153" s="9">
        <v>0</v>
      </c>
    </row>
    <row r="154" spans="1:12" x14ac:dyDescent="0.2">
      <c r="A154" s="1" t="s">
        <v>258</v>
      </c>
      <c r="B154" s="9">
        <v>0</v>
      </c>
      <c r="C154" s="9">
        <v>0</v>
      </c>
      <c r="D154" s="9">
        <v>0</v>
      </c>
      <c r="E154" s="9">
        <v>0</v>
      </c>
      <c r="F154" s="9">
        <v>0</v>
      </c>
      <c r="G154" s="9">
        <v>0</v>
      </c>
      <c r="H154" s="9">
        <v>0</v>
      </c>
      <c r="I154" s="9">
        <v>0</v>
      </c>
      <c r="J154" s="9">
        <v>0</v>
      </c>
      <c r="K154" s="9">
        <v>0</v>
      </c>
      <c r="L154" s="9">
        <v>0</v>
      </c>
    </row>
    <row r="155" spans="1:12" x14ac:dyDescent="0.2">
      <c r="A155" s="1" t="s">
        <v>259</v>
      </c>
      <c r="B155" s="9">
        <v>1019</v>
      </c>
      <c r="C155" s="9">
        <v>492</v>
      </c>
      <c r="D155" s="9">
        <v>144</v>
      </c>
      <c r="E155" s="9">
        <v>0</v>
      </c>
      <c r="F155" s="9">
        <v>0</v>
      </c>
      <c r="G155" s="9">
        <v>0</v>
      </c>
      <c r="H155" s="9">
        <v>6</v>
      </c>
      <c r="I155" s="9">
        <v>0</v>
      </c>
      <c r="J155" s="9">
        <v>30</v>
      </c>
      <c r="K155" s="9">
        <v>348</v>
      </c>
      <c r="L155" s="9">
        <v>0</v>
      </c>
    </row>
    <row r="156" spans="1:12" x14ac:dyDescent="0.2">
      <c r="A156" s="1" t="s">
        <v>260</v>
      </c>
      <c r="B156" s="9">
        <v>108</v>
      </c>
      <c r="C156" s="9">
        <v>6</v>
      </c>
      <c r="D156" s="9">
        <v>0</v>
      </c>
      <c r="E156" s="9">
        <v>0</v>
      </c>
      <c r="F156" s="9">
        <v>0</v>
      </c>
      <c r="G156" s="9">
        <v>0</v>
      </c>
      <c r="H156" s="9">
        <v>36</v>
      </c>
      <c r="I156" s="9">
        <v>12</v>
      </c>
      <c r="J156" s="9">
        <v>0</v>
      </c>
      <c r="K156" s="9">
        <v>54</v>
      </c>
      <c r="L156" s="9">
        <v>0</v>
      </c>
    </row>
    <row r="157" spans="1:12" x14ac:dyDescent="0.2">
      <c r="A157" s="1" t="s">
        <v>261</v>
      </c>
      <c r="B157" s="9">
        <v>0</v>
      </c>
      <c r="C157" s="9">
        <v>0</v>
      </c>
      <c r="D157" s="9">
        <v>0</v>
      </c>
      <c r="E157" s="9">
        <v>0</v>
      </c>
      <c r="F157" s="9">
        <v>0</v>
      </c>
      <c r="G157" s="9">
        <v>0</v>
      </c>
      <c r="H157" s="9">
        <v>0</v>
      </c>
      <c r="I157" s="9">
        <v>0</v>
      </c>
      <c r="J157" s="9">
        <v>0</v>
      </c>
      <c r="K157" s="9">
        <v>0</v>
      </c>
      <c r="L157" s="9">
        <v>0</v>
      </c>
    </row>
    <row r="158" spans="1:12" x14ac:dyDescent="0.2">
      <c r="A158" s="1" t="s">
        <v>262</v>
      </c>
      <c r="B158" s="9">
        <v>0</v>
      </c>
      <c r="C158" s="9">
        <v>0</v>
      </c>
      <c r="D158" s="9">
        <v>0</v>
      </c>
      <c r="E158" s="9">
        <v>0</v>
      </c>
      <c r="F158" s="9">
        <v>0</v>
      </c>
      <c r="G158" s="9">
        <v>0</v>
      </c>
      <c r="H158" s="9">
        <v>0</v>
      </c>
      <c r="I158" s="9">
        <v>0</v>
      </c>
      <c r="J158" s="9">
        <v>0</v>
      </c>
      <c r="K158" s="9">
        <v>0</v>
      </c>
      <c r="L158" s="9">
        <v>0</v>
      </c>
    </row>
    <row r="159" spans="1:12" x14ac:dyDescent="0.2">
      <c r="A159" s="1" t="s">
        <v>263</v>
      </c>
      <c r="B159" s="9">
        <v>0</v>
      </c>
      <c r="C159" s="9">
        <v>0</v>
      </c>
      <c r="D159" s="9">
        <v>0</v>
      </c>
      <c r="E159" s="9">
        <v>0</v>
      </c>
      <c r="F159" s="9">
        <v>0</v>
      </c>
      <c r="G159" s="9">
        <v>0</v>
      </c>
      <c r="H159" s="9">
        <v>0</v>
      </c>
      <c r="I159" s="9">
        <v>0</v>
      </c>
      <c r="J159" s="9">
        <v>0</v>
      </c>
      <c r="K159" s="9">
        <v>0</v>
      </c>
      <c r="L159" s="9">
        <v>0</v>
      </c>
    </row>
    <row r="160" spans="1:12" x14ac:dyDescent="0.2">
      <c r="A160" s="1" t="s">
        <v>264</v>
      </c>
      <c r="B160" s="9">
        <v>0</v>
      </c>
      <c r="C160" s="9">
        <v>0</v>
      </c>
      <c r="D160" s="9">
        <v>0</v>
      </c>
      <c r="E160" s="9">
        <v>0</v>
      </c>
      <c r="F160" s="9">
        <v>0</v>
      </c>
      <c r="G160" s="9">
        <v>0</v>
      </c>
      <c r="H160" s="9">
        <v>0</v>
      </c>
      <c r="I160" s="9">
        <v>0</v>
      </c>
      <c r="J160" s="9">
        <v>0</v>
      </c>
      <c r="K160" s="9">
        <v>0</v>
      </c>
      <c r="L160" s="9">
        <v>0</v>
      </c>
    </row>
    <row r="161" spans="1:12" x14ac:dyDescent="0.2">
      <c r="A161" s="1" t="s">
        <v>265</v>
      </c>
      <c r="B161" s="9">
        <v>6</v>
      </c>
      <c r="C161" s="9">
        <v>0</v>
      </c>
      <c r="D161" s="9">
        <v>0</v>
      </c>
      <c r="E161" s="9">
        <v>0</v>
      </c>
      <c r="F161" s="9">
        <v>6</v>
      </c>
      <c r="G161" s="9">
        <v>0</v>
      </c>
      <c r="H161" s="9">
        <v>0</v>
      </c>
      <c r="I161" s="9">
        <v>0</v>
      </c>
      <c r="J161" s="9">
        <v>0</v>
      </c>
      <c r="K161" s="9">
        <v>0</v>
      </c>
      <c r="L161" s="9">
        <v>0</v>
      </c>
    </row>
    <row r="162" spans="1:12" x14ac:dyDescent="0.2">
      <c r="A162" s="1" t="s">
        <v>266</v>
      </c>
      <c r="B162" s="9">
        <v>0</v>
      </c>
      <c r="C162" s="9">
        <v>0</v>
      </c>
      <c r="D162" s="9">
        <v>0</v>
      </c>
      <c r="E162" s="9">
        <v>0</v>
      </c>
      <c r="F162" s="9">
        <v>0</v>
      </c>
      <c r="G162" s="9">
        <v>0</v>
      </c>
      <c r="H162" s="9">
        <v>0</v>
      </c>
      <c r="I162" s="9">
        <v>0</v>
      </c>
      <c r="J162" s="9">
        <v>0</v>
      </c>
      <c r="K162" s="9">
        <v>0</v>
      </c>
      <c r="L162" s="9">
        <v>0</v>
      </c>
    </row>
    <row r="163" spans="1:12" x14ac:dyDescent="0.2">
      <c r="A163" s="1" t="s">
        <v>267</v>
      </c>
      <c r="B163" s="9">
        <v>24</v>
      </c>
      <c r="C163" s="9">
        <v>0</v>
      </c>
      <c r="D163" s="9">
        <v>0</v>
      </c>
      <c r="E163" s="9">
        <v>0</v>
      </c>
      <c r="F163" s="9">
        <v>0</v>
      </c>
      <c r="G163" s="9">
        <v>0</v>
      </c>
      <c r="H163" s="9">
        <v>12</v>
      </c>
      <c r="I163" s="9">
        <v>0</v>
      </c>
      <c r="J163" s="9">
        <v>0</v>
      </c>
      <c r="K163" s="9">
        <v>6</v>
      </c>
      <c r="L163" s="9">
        <v>6</v>
      </c>
    </row>
    <row r="164" spans="1:12" x14ac:dyDescent="0.2">
      <c r="A164" s="1" t="s">
        <v>268</v>
      </c>
      <c r="B164" s="9">
        <v>240</v>
      </c>
      <c r="C164" s="9">
        <v>30</v>
      </c>
      <c r="D164" s="9">
        <v>60</v>
      </c>
      <c r="E164" s="9">
        <v>18</v>
      </c>
      <c r="F164" s="9">
        <v>36</v>
      </c>
      <c r="G164" s="9">
        <v>6</v>
      </c>
      <c r="H164" s="9">
        <v>42</v>
      </c>
      <c r="I164" s="9">
        <v>6</v>
      </c>
      <c r="J164" s="9">
        <v>12</v>
      </c>
      <c r="K164" s="9">
        <v>24</v>
      </c>
      <c r="L164" s="9">
        <v>6</v>
      </c>
    </row>
    <row r="165" spans="1:12" x14ac:dyDescent="0.2">
      <c r="A165" s="23" t="s">
        <v>74</v>
      </c>
      <c r="B165" s="23"/>
      <c r="C165" s="23"/>
      <c r="D165" s="23"/>
      <c r="E165" s="23"/>
      <c r="F165" s="23"/>
      <c r="G165" s="23"/>
      <c r="H165" s="23"/>
      <c r="I165" s="23"/>
      <c r="J165" s="23"/>
      <c r="K165" s="23"/>
      <c r="L165" s="23"/>
    </row>
  </sheetData>
  <mergeCells count="1">
    <mergeCell ref="A165:L16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0B4C52-A7D5-47DB-8BF9-E996C11CDDB0}">
  <dimension ref="A1:L24"/>
  <sheetViews>
    <sheetView view="pageBreakPreview" zoomScaleNormal="150" zoomScaleSheetLayoutView="100" workbookViewId="0">
      <selection activeCell="A14" sqref="A14:L30"/>
    </sheetView>
  </sheetViews>
  <sheetFormatPr defaultRowHeight="10.199999999999999" x14ac:dyDescent="0.2"/>
  <cols>
    <col min="1" max="1" width="8.88671875" style="1"/>
    <col min="2" max="12" width="5.6640625" style="9" customWidth="1"/>
    <col min="13" max="16384" width="8.88671875" style="1"/>
  </cols>
  <sheetData>
    <row r="1" spans="1:12" x14ac:dyDescent="0.2">
      <c r="A1" s="1" t="s">
        <v>103</v>
      </c>
    </row>
    <row r="2" spans="1:12" x14ac:dyDescent="0.2">
      <c r="A2" s="2"/>
      <c r="B2" s="3"/>
      <c r="C2" s="4"/>
      <c r="D2" s="4" t="s">
        <v>0</v>
      </c>
      <c r="E2" s="4"/>
      <c r="F2" s="4"/>
      <c r="G2" s="4" t="s">
        <v>1</v>
      </c>
      <c r="H2" s="4" t="s">
        <v>2</v>
      </c>
      <c r="I2" s="4" t="s">
        <v>3</v>
      </c>
      <c r="J2" s="4" t="s">
        <v>4</v>
      </c>
      <c r="K2" s="4" t="s">
        <v>4</v>
      </c>
      <c r="L2" s="5"/>
    </row>
    <row r="3" spans="1:12" s="14" customFormat="1" x14ac:dyDescent="0.2">
      <c r="A3" s="6" t="s">
        <v>104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7" t="s">
        <v>14</v>
      </c>
      <c r="K3" s="7" t="s">
        <v>15</v>
      </c>
      <c r="L3" s="8" t="s">
        <v>16</v>
      </c>
    </row>
    <row r="4" spans="1:12" x14ac:dyDescent="0.2">
      <c r="A4" s="1" t="s">
        <v>17</v>
      </c>
      <c r="B4" s="9">
        <v>57436</v>
      </c>
      <c r="C4" s="9">
        <v>5607</v>
      </c>
      <c r="D4" s="9">
        <v>11052</v>
      </c>
      <c r="E4" s="9">
        <v>1811</v>
      </c>
      <c r="F4" s="9">
        <v>3274</v>
      </c>
      <c r="G4" s="9">
        <v>2489</v>
      </c>
      <c r="H4" s="9">
        <v>6968</v>
      </c>
      <c r="I4" s="9">
        <v>1541</v>
      </c>
      <c r="J4" s="9">
        <v>3892</v>
      </c>
      <c r="K4" s="9">
        <v>19519</v>
      </c>
      <c r="L4" s="9">
        <v>1283</v>
      </c>
    </row>
    <row r="5" spans="1:12" x14ac:dyDescent="0.2">
      <c r="A5" s="1" t="s">
        <v>105</v>
      </c>
      <c r="B5" s="9">
        <v>21222</v>
      </c>
      <c r="C5" s="9">
        <v>2255</v>
      </c>
      <c r="D5" s="9">
        <v>3700</v>
      </c>
      <c r="E5" s="9">
        <v>618</v>
      </c>
      <c r="F5" s="9">
        <v>977</v>
      </c>
      <c r="G5" s="9">
        <v>876</v>
      </c>
      <c r="H5" s="9">
        <v>2531</v>
      </c>
      <c r="I5" s="9">
        <v>606</v>
      </c>
      <c r="J5" s="9">
        <v>1505</v>
      </c>
      <c r="K5" s="9">
        <v>7640</v>
      </c>
      <c r="L5" s="9">
        <v>516</v>
      </c>
    </row>
    <row r="6" spans="1:12" x14ac:dyDescent="0.2">
      <c r="A6" s="1" t="s">
        <v>106</v>
      </c>
      <c r="B6" s="9">
        <v>546</v>
      </c>
      <c r="C6" s="9">
        <v>60</v>
      </c>
      <c r="D6" s="9">
        <v>114</v>
      </c>
      <c r="E6" s="9">
        <v>12</v>
      </c>
      <c r="F6" s="9">
        <v>30</v>
      </c>
      <c r="G6" s="9">
        <v>12</v>
      </c>
      <c r="H6" s="9">
        <v>48</v>
      </c>
      <c r="I6" s="9">
        <v>36</v>
      </c>
      <c r="J6" s="9">
        <v>54</v>
      </c>
      <c r="K6" s="9">
        <v>162</v>
      </c>
      <c r="L6" s="9">
        <v>18</v>
      </c>
    </row>
    <row r="7" spans="1:12" x14ac:dyDescent="0.2">
      <c r="A7" s="1" t="s">
        <v>107</v>
      </c>
      <c r="B7" s="9">
        <v>2441</v>
      </c>
      <c r="C7" s="9">
        <v>204</v>
      </c>
      <c r="D7" s="9">
        <v>618</v>
      </c>
      <c r="E7" s="9">
        <v>66</v>
      </c>
      <c r="F7" s="9">
        <v>228</v>
      </c>
      <c r="G7" s="9">
        <v>84</v>
      </c>
      <c r="H7" s="9">
        <v>294</v>
      </c>
      <c r="I7" s="9">
        <v>78</v>
      </c>
      <c r="J7" s="9">
        <v>126</v>
      </c>
      <c r="K7" s="9">
        <v>690</v>
      </c>
      <c r="L7" s="9">
        <v>54</v>
      </c>
    </row>
    <row r="8" spans="1:12" x14ac:dyDescent="0.2">
      <c r="A8" s="1" t="s">
        <v>108</v>
      </c>
      <c r="B8" s="9">
        <v>618</v>
      </c>
      <c r="C8" s="9">
        <v>36</v>
      </c>
      <c r="D8" s="9">
        <v>156</v>
      </c>
      <c r="E8" s="9">
        <v>24</v>
      </c>
      <c r="F8" s="9">
        <v>36</v>
      </c>
      <c r="G8" s="9">
        <v>30</v>
      </c>
      <c r="H8" s="9">
        <v>96</v>
      </c>
      <c r="I8" s="9">
        <v>18</v>
      </c>
      <c r="J8" s="9">
        <v>42</v>
      </c>
      <c r="K8" s="9">
        <v>162</v>
      </c>
      <c r="L8" s="9">
        <v>18</v>
      </c>
    </row>
    <row r="9" spans="1:12" x14ac:dyDescent="0.2">
      <c r="A9" s="1" t="s">
        <v>109</v>
      </c>
      <c r="B9" s="9">
        <v>32610</v>
      </c>
      <c r="C9" s="9">
        <v>3052</v>
      </c>
      <c r="D9" s="9">
        <v>6464</v>
      </c>
      <c r="E9" s="9">
        <v>1091</v>
      </c>
      <c r="F9" s="9">
        <v>2003</v>
      </c>
      <c r="G9" s="9">
        <v>1487</v>
      </c>
      <c r="H9" s="9">
        <v>4000</v>
      </c>
      <c r="I9" s="9">
        <v>804</v>
      </c>
      <c r="J9" s="9">
        <v>2165</v>
      </c>
      <c r="K9" s="9">
        <v>10866</v>
      </c>
      <c r="L9" s="9">
        <v>678</v>
      </c>
    </row>
    <row r="11" spans="1:12" x14ac:dyDescent="0.2">
      <c r="A11" s="1" t="s">
        <v>110</v>
      </c>
      <c r="B11" s="9">
        <v>28238</v>
      </c>
      <c r="C11" s="9">
        <v>2651</v>
      </c>
      <c r="D11" s="9">
        <v>5307</v>
      </c>
      <c r="E11" s="9">
        <v>911</v>
      </c>
      <c r="F11" s="9">
        <v>1625</v>
      </c>
      <c r="G11" s="9">
        <v>1277</v>
      </c>
      <c r="H11" s="9">
        <v>3442</v>
      </c>
      <c r="I11" s="9">
        <v>798</v>
      </c>
      <c r="J11" s="9">
        <v>2069</v>
      </c>
      <c r="K11" s="9">
        <v>9523</v>
      </c>
      <c r="L11" s="9">
        <v>636</v>
      </c>
    </row>
    <row r="12" spans="1:12" x14ac:dyDescent="0.2">
      <c r="A12" s="1" t="s">
        <v>105</v>
      </c>
      <c r="B12" s="9">
        <v>10482</v>
      </c>
      <c r="C12" s="9">
        <v>1103</v>
      </c>
      <c r="D12" s="9">
        <v>1841</v>
      </c>
      <c r="E12" s="9">
        <v>306</v>
      </c>
      <c r="F12" s="9">
        <v>480</v>
      </c>
      <c r="G12" s="9">
        <v>444</v>
      </c>
      <c r="H12" s="9">
        <v>1223</v>
      </c>
      <c r="I12" s="9">
        <v>288</v>
      </c>
      <c r="J12" s="9">
        <v>756</v>
      </c>
      <c r="K12" s="9">
        <v>3760</v>
      </c>
      <c r="L12" s="9">
        <v>282</v>
      </c>
    </row>
    <row r="13" spans="1:12" x14ac:dyDescent="0.2">
      <c r="A13" s="1" t="s">
        <v>106</v>
      </c>
      <c r="B13" s="9">
        <v>222</v>
      </c>
      <c r="C13" s="9">
        <v>30</v>
      </c>
      <c r="D13" s="9">
        <v>42</v>
      </c>
      <c r="E13" s="9">
        <v>6</v>
      </c>
      <c r="F13" s="9">
        <v>12</v>
      </c>
      <c r="G13" s="9">
        <v>6</v>
      </c>
      <c r="H13" s="9">
        <v>12</v>
      </c>
      <c r="I13" s="9">
        <v>12</v>
      </c>
      <c r="J13" s="9">
        <v>24</v>
      </c>
      <c r="K13" s="9">
        <v>66</v>
      </c>
      <c r="L13" s="9">
        <v>12</v>
      </c>
    </row>
    <row r="14" spans="1:12" x14ac:dyDescent="0.2">
      <c r="A14" s="1" t="s">
        <v>107</v>
      </c>
      <c r="B14" s="9">
        <v>570</v>
      </c>
      <c r="C14" s="9">
        <v>48</v>
      </c>
      <c r="D14" s="9">
        <v>144</v>
      </c>
      <c r="E14" s="9">
        <v>24</v>
      </c>
      <c r="F14" s="9">
        <v>84</v>
      </c>
      <c r="G14" s="9">
        <v>30</v>
      </c>
      <c r="H14" s="9">
        <v>66</v>
      </c>
      <c r="I14" s="9">
        <v>0</v>
      </c>
      <c r="J14" s="9">
        <v>18</v>
      </c>
      <c r="K14" s="9">
        <v>156</v>
      </c>
      <c r="L14" s="9">
        <v>0</v>
      </c>
    </row>
    <row r="15" spans="1:12" x14ac:dyDescent="0.2">
      <c r="A15" s="1" t="s">
        <v>108</v>
      </c>
      <c r="B15" s="9">
        <v>156</v>
      </c>
      <c r="C15" s="9">
        <v>12</v>
      </c>
      <c r="D15" s="9">
        <v>30</v>
      </c>
      <c r="E15" s="9">
        <v>12</v>
      </c>
      <c r="F15" s="9">
        <v>12</v>
      </c>
      <c r="G15" s="9">
        <v>18</v>
      </c>
      <c r="H15" s="9">
        <v>6</v>
      </c>
      <c r="I15" s="9">
        <v>12</v>
      </c>
      <c r="J15" s="9">
        <v>6</v>
      </c>
      <c r="K15" s="9">
        <v>42</v>
      </c>
      <c r="L15" s="9">
        <v>6</v>
      </c>
    </row>
    <row r="16" spans="1:12" x14ac:dyDescent="0.2">
      <c r="A16" s="1" t="s">
        <v>109</v>
      </c>
      <c r="B16" s="9">
        <v>16809</v>
      </c>
      <c r="C16" s="9">
        <v>1457</v>
      </c>
      <c r="D16" s="9">
        <v>3250</v>
      </c>
      <c r="E16" s="9">
        <v>564</v>
      </c>
      <c r="F16" s="9">
        <v>1037</v>
      </c>
      <c r="G16" s="9">
        <v>780</v>
      </c>
      <c r="H16" s="9">
        <v>2135</v>
      </c>
      <c r="I16" s="9">
        <v>486</v>
      </c>
      <c r="J16" s="9">
        <v>1265</v>
      </c>
      <c r="K16" s="9">
        <v>5499</v>
      </c>
      <c r="L16" s="9">
        <v>336</v>
      </c>
    </row>
    <row r="18" spans="1:12" x14ac:dyDescent="0.2">
      <c r="A18" s="1" t="s">
        <v>78</v>
      </c>
      <c r="B18" s="9">
        <v>29198</v>
      </c>
      <c r="C18" s="9">
        <v>2956</v>
      </c>
      <c r="D18" s="9">
        <v>5745</v>
      </c>
      <c r="E18" s="9">
        <v>900</v>
      </c>
      <c r="F18" s="9">
        <v>1649</v>
      </c>
      <c r="G18" s="9">
        <v>1211</v>
      </c>
      <c r="H18" s="9">
        <v>3526</v>
      </c>
      <c r="I18" s="9">
        <v>744</v>
      </c>
      <c r="J18" s="9">
        <v>1823</v>
      </c>
      <c r="K18" s="9">
        <v>9996</v>
      </c>
      <c r="L18" s="9">
        <v>648</v>
      </c>
    </row>
    <row r="19" spans="1:12" x14ac:dyDescent="0.2">
      <c r="A19" s="1" t="s">
        <v>105</v>
      </c>
      <c r="B19" s="9">
        <v>10740</v>
      </c>
      <c r="C19" s="9">
        <v>1151</v>
      </c>
      <c r="D19" s="9">
        <v>1859</v>
      </c>
      <c r="E19" s="9">
        <v>312</v>
      </c>
      <c r="F19" s="9">
        <v>498</v>
      </c>
      <c r="G19" s="9">
        <v>432</v>
      </c>
      <c r="H19" s="9">
        <v>1307</v>
      </c>
      <c r="I19" s="9">
        <v>318</v>
      </c>
      <c r="J19" s="9">
        <v>750</v>
      </c>
      <c r="K19" s="9">
        <v>3880</v>
      </c>
      <c r="L19" s="9">
        <v>234</v>
      </c>
    </row>
    <row r="20" spans="1:12" x14ac:dyDescent="0.2">
      <c r="A20" s="1" t="s">
        <v>106</v>
      </c>
      <c r="B20" s="9">
        <v>324</v>
      </c>
      <c r="C20" s="9">
        <v>30</v>
      </c>
      <c r="D20" s="9">
        <v>72</v>
      </c>
      <c r="E20" s="9">
        <v>6</v>
      </c>
      <c r="F20" s="9">
        <v>18</v>
      </c>
      <c r="G20" s="9">
        <v>6</v>
      </c>
      <c r="H20" s="9">
        <v>36</v>
      </c>
      <c r="I20" s="9">
        <v>24</v>
      </c>
      <c r="J20" s="9">
        <v>30</v>
      </c>
      <c r="K20" s="9">
        <v>96</v>
      </c>
      <c r="L20" s="9">
        <v>6</v>
      </c>
    </row>
    <row r="21" spans="1:12" x14ac:dyDescent="0.2">
      <c r="A21" s="1" t="s">
        <v>107</v>
      </c>
      <c r="B21" s="9">
        <v>1871</v>
      </c>
      <c r="C21" s="9">
        <v>156</v>
      </c>
      <c r="D21" s="9">
        <v>474</v>
      </c>
      <c r="E21" s="9">
        <v>42</v>
      </c>
      <c r="F21" s="9">
        <v>144</v>
      </c>
      <c r="G21" s="9">
        <v>54</v>
      </c>
      <c r="H21" s="9">
        <v>228</v>
      </c>
      <c r="I21" s="9">
        <v>78</v>
      </c>
      <c r="J21" s="9">
        <v>108</v>
      </c>
      <c r="K21" s="9">
        <v>534</v>
      </c>
      <c r="L21" s="9">
        <v>54</v>
      </c>
    </row>
    <row r="22" spans="1:12" x14ac:dyDescent="0.2">
      <c r="A22" s="1" t="s">
        <v>108</v>
      </c>
      <c r="B22" s="9">
        <v>462</v>
      </c>
      <c r="C22" s="9">
        <v>24</v>
      </c>
      <c r="D22" s="9">
        <v>126</v>
      </c>
      <c r="E22" s="9">
        <v>12</v>
      </c>
      <c r="F22" s="9">
        <v>24</v>
      </c>
      <c r="G22" s="9">
        <v>12</v>
      </c>
      <c r="H22" s="9">
        <v>90</v>
      </c>
      <c r="I22" s="9">
        <v>6</v>
      </c>
      <c r="J22" s="9">
        <v>36</v>
      </c>
      <c r="K22" s="9">
        <v>120</v>
      </c>
      <c r="L22" s="9">
        <v>12</v>
      </c>
    </row>
    <row r="23" spans="1:12" x14ac:dyDescent="0.2">
      <c r="A23" s="1" t="s">
        <v>109</v>
      </c>
      <c r="B23" s="9">
        <v>15801</v>
      </c>
      <c r="C23" s="9">
        <v>1595</v>
      </c>
      <c r="D23" s="9">
        <v>3214</v>
      </c>
      <c r="E23" s="9">
        <v>528</v>
      </c>
      <c r="F23" s="9">
        <v>965</v>
      </c>
      <c r="G23" s="9">
        <v>708</v>
      </c>
      <c r="H23" s="9">
        <v>1865</v>
      </c>
      <c r="I23" s="9">
        <v>318</v>
      </c>
      <c r="J23" s="9">
        <v>900</v>
      </c>
      <c r="K23" s="9">
        <v>5367</v>
      </c>
      <c r="L23" s="9">
        <v>342</v>
      </c>
    </row>
    <row r="24" spans="1:12" x14ac:dyDescent="0.2">
      <c r="A24" s="23" t="s">
        <v>74</v>
      </c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</row>
  </sheetData>
  <mergeCells count="1">
    <mergeCell ref="A24:L24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94A8B8-BE3E-47C8-A16F-DEE458A26BA8}">
  <dimension ref="A1:Q36"/>
  <sheetViews>
    <sheetView view="pageBreakPreview" zoomScaleNormal="100" zoomScaleSheetLayoutView="100" workbookViewId="0">
      <selection activeCell="A14" sqref="A14:L30"/>
    </sheetView>
  </sheetViews>
  <sheetFormatPr defaultRowHeight="10.199999999999999" x14ac:dyDescent="0.2"/>
  <cols>
    <col min="1" max="1" width="8.88671875" style="9"/>
    <col min="2" max="12" width="5.77734375" style="15" customWidth="1"/>
    <col min="13" max="17" width="8.88671875" style="15"/>
    <col min="18" max="16384" width="8.88671875" style="9"/>
  </cols>
  <sheetData>
    <row r="1" spans="1:12" x14ac:dyDescent="0.2">
      <c r="A1" s="9" t="s">
        <v>269</v>
      </c>
    </row>
    <row r="2" spans="1:12" x14ac:dyDescent="0.2">
      <c r="A2" s="2"/>
      <c r="B2" s="3"/>
      <c r="C2" s="4"/>
      <c r="D2" s="4" t="s">
        <v>0</v>
      </c>
      <c r="E2" s="4"/>
      <c r="F2" s="4"/>
      <c r="G2" s="4" t="s">
        <v>1</v>
      </c>
      <c r="H2" s="4" t="s">
        <v>2</v>
      </c>
      <c r="I2" s="4" t="s">
        <v>3</v>
      </c>
      <c r="J2" s="4" t="s">
        <v>4</v>
      </c>
      <c r="K2" s="4" t="s">
        <v>4</v>
      </c>
      <c r="L2" s="5"/>
    </row>
    <row r="3" spans="1:12" x14ac:dyDescent="0.2">
      <c r="A3" s="6" t="s">
        <v>270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7" t="s">
        <v>14</v>
      </c>
      <c r="K3" s="7" t="s">
        <v>15</v>
      </c>
      <c r="L3" s="8" t="s">
        <v>16</v>
      </c>
    </row>
    <row r="4" spans="1:12" x14ac:dyDescent="0.2">
      <c r="A4" s="9" t="s">
        <v>271</v>
      </c>
      <c r="B4" s="15">
        <v>57436</v>
      </c>
      <c r="C4" s="15">
        <v>5607</v>
      </c>
      <c r="D4" s="15">
        <v>11052</v>
      </c>
      <c r="E4" s="15">
        <v>1811</v>
      </c>
      <c r="F4" s="15">
        <v>3274</v>
      </c>
      <c r="G4" s="15">
        <v>2489</v>
      </c>
      <c r="H4" s="15">
        <v>6968</v>
      </c>
      <c r="I4" s="15">
        <v>1541</v>
      </c>
      <c r="J4" s="15">
        <v>3892</v>
      </c>
      <c r="K4" s="15">
        <v>19519</v>
      </c>
      <c r="L4" s="15">
        <v>1283</v>
      </c>
    </row>
    <row r="5" spans="1:12" x14ac:dyDescent="0.2">
      <c r="A5" s="9" t="s">
        <v>56</v>
      </c>
      <c r="B5" s="15">
        <v>16167</v>
      </c>
      <c r="C5" s="15">
        <v>3088</v>
      </c>
      <c r="D5" s="15">
        <v>7472</v>
      </c>
      <c r="E5" s="15">
        <v>864</v>
      </c>
      <c r="F5" s="15">
        <v>1457</v>
      </c>
      <c r="G5" s="15">
        <v>1157</v>
      </c>
      <c r="H5" s="15">
        <v>354</v>
      </c>
      <c r="I5" s="15">
        <v>90</v>
      </c>
      <c r="J5" s="15">
        <v>240</v>
      </c>
      <c r="K5" s="15">
        <v>1349</v>
      </c>
      <c r="L5" s="15">
        <v>96</v>
      </c>
    </row>
    <row r="6" spans="1:12" x14ac:dyDescent="0.2">
      <c r="A6" s="9" t="s">
        <v>57</v>
      </c>
      <c r="B6" s="15">
        <v>19789</v>
      </c>
      <c r="C6" s="15">
        <v>330</v>
      </c>
      <c r="D6" s="15">
        <v>360</v>
      </c>
      <c r="E6" s="15">
        <v>360</v>
      </c>
      <c r="F6" s="15">
        <v>732</v>
      </c>
      <c r="G6" s="15">
        <v>666</v>
      </c>
      <c r="H6" s="15">
        <v>4258</v>
      </c>
      <c r="I6" s="15">
        <v>822</v>
      </c>
      <c r="J6" s="15">
        <v>2297</v>
      </c>
      <c r="K6" s="15">
        <v>9883</v>
      </c>
      <c r="L6" s="15">
        <v>84</v>
      </c>
    </row>
    <row r="7" spans="1:12" x14ac:dyDescent="0.2">
      <c r="A7" s="9" t="s">
        <v>16</v>
      </c>
      <c r="B7" s="15">
        <v>1427</v>
      </c>
      <c r="C7" s="15">
        <v>90</v>
      </c>
      <c r="D7" s="15">
        <v>102</v>
      </c>
      <c r="E7" s="15">
        <v>30</v>
      </c>
      <c r="F7" s="15">
        <v>30</v>
      </c>
      <c r="G7" s="15">
        <v>12</v>
      </c>
      <c r="H7" s="15">
        <v>48</v>
      </c>
      <c r="I7" s="15">
        <v>0</v>
      </c>
      <c r="J7" s="15">
        <v>12</v>
      </c>
      <c r="K7" s="15">
        <v>294</v>
      </c>
      <c r="L7" s="15">
        <v>810</v>
      </c>
    </row>
    <row r="8" spans="1:12" x14ac:dyDescent="0.2">
      <c r="A8" s="9" t="s">
        <v>272</v>
      </c>
      <c r="B8" s="15">
        <v>3106</v>
      </c>
      <c r="C8" s="15">
        <v>240</v>
      </c>
      <c r="D8" s="15">
        <v>552</v>
      </c>
      <c r="E8" s="15">
        <v>66</v>
      </c>
      <c r="F8" s="15">
        <v>168</v>
      </c>
      <c r="G8" s="15">
        <v>126</v>
      </c>
      <c r="H8" s="15">
        <v>450</v>
      </c>
      <c r="I8" s="15">
        <v>108</v>
      </c>
      <c r="J8" s="15">
        <v>192</v>
      </c>
      <c r="K8" s="15">
        <v>1067</v>
      </c>
      <c r="L8" s="15">
        <v>138</v>
      </c>
    </row>
    <row r="9" spans="1:12" x14ac:dyDescent="0.2">
      <c r="A9" s="9" t="s">
        <v>218</v>
      </c>
      <c r="B9" s="15">
        <v>13990</v>
      </c>
      <c r="C9" s="15">
        <v>1259</v>
      </c>
      <c r="D9" s="15">
        <v>2237</v>
      </c>
      <c r="E9" s="15">
        <v>444</v>
      </c>
      <c r="F9" s="15">
        <v>816</v>
      </c>
      <c r="G9" s="15">
        <v>516</v>
      </c>
      <c r="H9" s="15">
        <v>1679</v>
      </c>
      <c r="I9" s="15">
        <v>474</v>
      </c>
      <c r="J9" s="15">
        <v>1025</v>
      </c>
      <c r="K9" s="15">
        <v>5421</v>
      </c>
      <c r="L9" s="15">
        <v>120</v>
      </c>
    </row>
    <row r="10" spans="1:12" x14ac:dyDescent="0.2">
      <c r="A10" s="9" t="s">
        <v>221</v>
      </c>
      <c r="B10" s="15">
        <v>905</v>
      </c>
      <c r="C10" s="15">
        <v>54</v>
      </c>
      <c r="D10" s="15">
        <v>36</v>
      </c>
      <c r="E10" s="15">
        <v>12</v>
      </c>
      <c r="F10" s="15">
        <v>18</v>
      </c>
      <c r="G10" s="15">
        <v>6</v>
      </c>
      <c r="H10" s="15">
        <v>42</v>
      </c>
      <c r="I10" s="15">
        <v>24</v>
      </c>
      <c r="J10" s="15">
        <v>6</v>
      </c>
      <c r="K10" s="15">
        <v>702</v>
      </c>
      <c r="L10" s="15">
        <v>6</v>
      </c>
    </row>
    <row r="11" spans="1:12" x14ac:dyDescent="0.2">
      <c r="A11" s="9" t="s">
        <v>273</v>
      </c>
      <c r="B11" s="15">
        <v>522</v>
      </c>
      <c r="C11" s="15">
        <v>12</v>
      </c>
      <c r="D11" s="15">
        <v>78</v>
      </c>
      <c r="E11" s="15">
        <v>6</v>
      </c>
      <c r="F11" s="15">
        <v>12</v>
      </c>
      <c r="G11" s="15">
        <v>0</v>
      </c>
      <c r="H11" s="15">
        <v>30</v>
      </c>
      <c r="I11" s="15">
        <v>0</v>
      </c>
      <c r="J11" s="15">
        <v>60</v>
      </c>
      <c r="K11" s="15">
        <v>318</v>
      </c>
      <c r="L11" s="15">
        <v>6</v>
      </c>
    </row>
    <row r="12" spans="1:12" x14ac:dyDescent="0.2">
      <c r="A12" s="9" t="s">
        <v>274</v>
      </c>
      <c r="B12" s="15">
        <v>1163</v>
      </c>
      <c r="C12" s="15">
        <v>498</v>
      </c>
      <c r="D12" s="15">
        <v>156</v>
      </c>
      <c r="E12" s="15">
        <v>6</v>
      </c>
      <c r="F12" s="15">
        <v>0</v>
      </c>
      <c r="G12" s="15">
        <v>0</v>
      </c>
      <c r="H12" s="15">
        <v>42</v>
      </c>
      <c r="I12" s="15">
        <v>12</v>
      </c>
      <c r="J12" s="15">
        <v>30</v>
      </c>
      <c r="K12" s="15">
        <v>420</v>
      </c>
      <c r="L12" s="15">
        <v>0</v>
      </c>
    </row>
    <row r="13" spans="1:12" x14ac:dyDescent="0.2">
      <c r="A13" s="9" t="s">
        <v>275</v>
      </c>
      <c r="B13" s="15">
        <v>366</v>
      </c>
      <c r="C13" s="15">
        <v>36</v>
      </c>
      <c r="D13" s="15">
        <v>60</v>
      </c>
      <c r="E13" s="15">
        <v>24</v>
      </c>
      <c r="F13" s="15">
        <v>42</v>
      </c>
      <c r="G13" s="15">
        <v>6</v>
      </c>
      <c r="H13" s="15">
        <v>66</v>
      </c>
      <c r="I13" s="15">
        <v>12</v>
      </c>
      <c r="J13" s="15">
        <v>30</v>
      </c>
      <c r="K13" s="15">
        <v>66</v>
      </c>
      <c r="L13" s="15">
        <v>24</v>
      </c>
    </row>
    <row r="15" spans="1:12" x14ac:dyDescent="0.2">
      <c r="A15" s="9" t="s">
        <v>110</v>
      </c>
      <c r="B15" s="15">
        <v>28238</v>
      </c>
      <c r="C15" s="15">
        <v>2651</v>
      </c>
      <c r="D15" s="15">
        <v>5307</v>
      </c>
      <c r="E15" s="15">
        <v>911</v>
      </c>
      <c r="F15" s="15">
        <v>1625</v>
      </c>
      <c r="G15" s="15">
        <v>1277</v>
      </c>
      <c r="H15" s="15">
        <v>3442</v>
      </c>
      <c r="I15" s="15">
        <v>798</v>
      </c>
      <c r="J15" s="15">
        <v>2069</v>
      </c>
      <c r="K15" s="15">
        <v>9523</v>
      </c>
      <c r="L15" s="15">
        <v>636</v>
      </c>
    </row>
    <row r="16" spans="1:12" x14ac:dyDescent="0.2">
      <c r="A16" s="9" t="s">
        <v>56</v>
      </c>
      <c r="B16" s="15">
        <v>7622</v>
      </c>
      <c r="C16" s="15">
        <v>1511</v>
      </c>
      <c r="D16" s="15">
        <v>3418</v>
      </c>
      <c r="E16" s="15">
        <v>426</v>
      </c>
      <c r="F16" s="15">
        <v>702</v>
      </c>
      <c r="G16" s="15">
        <v>582</v>
      </c>
      <c r="H16" s="15">
        <v>150</v>
      </c>
      <c r="I16" s="15">
        <v>36</v>
      </c>
      <c r="J16" s="15">
        <v>132</v>
      </c>
      <c r="K16" s="15">
        <v>630</v>
      </c>
      <c r="L16" s="15">
        <v>36</v>
      </c>
    </row>
    <row r="17" spans="1:12" x14ac:dyDescent="0.2">
      <c r="A17" s="9" t="s">
        <v>57</v>
      </c>
      <c r="B17" s="15">
        <v>10026</v>
      </c>
      <c r="C17" s="15">
        <v>138</v>
      </c>
      <c r="D17" s="15">
        <v>228</v>
      </c>
      <c r="E17" s="15">
        <v>186</v>
      </c>
      <c r="F17" s="15">
        <v>372</v>
      </c>
      <c r="G17" s="15">
        <v>306</v>
      </c>
      <c r="H17" s="15">
        <v>2159</v>
      </c>
      <c r="I17" s="15">
        <v>402</v>
      </c>
      <c r="J17" s="15">
        <v>1253</v>
      </c>
      <c r="K17" s="15">
        <v>4941</v>
      </c>
      <c r="L17" s="15">
        <v>42</v>
      </c>
    </row>
    <row r="18" spans="1:12" x14ac:dyDescent="0.2">
      <c r="A18" s="9" t="s">
        <v>16</v>
      </c>
      <c r="B18" s="15">
        <v>642</v>
      </c>
      <c r="C18" s="15">
        <v>24</v>
      </c>
      <c r="D18" s="15">
        <v>30</v>
      </c>
      <c r="E18" s="15">
        <v>12</v>
      </c>
      <c r="F18" s="15">
        <v>18</v>
      </c>
      <c r="G18" s="15">
        <v>6</v>
      </c>
      <c r="H18" s="15">
        <v>36</v>
      </c>
      <c r="I18" s="15">
        <v>0</v>
      </c>
      <c r="J18" s="15">
        <v>0</v>
      </c>
      <c r="K18" s="15">
        <v>138</v>
      </c>
      <c r="L18" s="15">
        <v>378</v>
      </c>
    </row>
    <row r="19" spans="1:12" x14ac:dyDescent="0.2">
      <c r="A19" s="9" t="s">
        <v>272</v>
      </c>
      <c r="B19" s="15">
        <v>1445</v>
      </c>
      <c r="C19" s="15">
        <v>90</v>
      </c>
      <c r="D19" s="15">
        <v>270</v>
      </c>
      <c r="E19" s="15">
        <v>48</v>
      </c>
      <c r="F19" s="15">
        <v>54</v>
      </c>
      <c r="G19" s="15">
        <v>60</v>
      </c>
      <c r="H19" s="15">
        <v>204</v>
      </c>
      <c r="I19" s="15">
        <v>66</v>
      </c>
      <c r="J19" s="15">
        <v>60</v>
      </c>
      <c r="K19" s="15">
        <v>510</v>
      </c>
      <c r="L19" s="15">
        <v>84</v>
      </c>
    </row>
    <row r="20" spans="1:12" x14ac:dyDescent="0.2">
      <c r="A20" s="9" t="s">
        <v>218</v>
      </c>
      <c r="B20" s="15">
        <v>7022</v>
      </c>
      <c r="C20" s="15">
        <v>606</v>
      </c>
      <c r="D20" s="15">
        <v>1163</v>
      </c>
      <c r="E20" s="15">
        <v>204</v>
      </c>
      <c r="F20" s="15">
        <v>438</v>
      </c>
      <c r="G20" s="15">
        <v>312</v>
      </c>
      <c r="H20" s="15">
        <v>816</v>
      </c>
      <c r="I20" s="15">
        <v>270</v>
      </c>
      <c r="J20" s="15">
        <v>570</v>
      </c>
      <c r="K20" s="15">
        <v>2573</v>
      </c>
      <c r="L20" s="15">
        <v>72</v>
      </c>
    </row>
    <row r="21" spans="1:12" x14ac:dyDescent="0.2">
      <c r="A21" s="9" t="s">
        <v>221</v>
      </c>
      <c r="B21" s="15">
        <v>432</v>
      </c>
      <c r="C21" s="15">
        <v>18</v>
      </c>
      <c r="D21" s="15">
        <v>18</v>
      </c>
      <c r="E21" s="15">
        <v>12</v>
      </c>
      <c r="F21" s="15">
        <v>12</v>
      </c>
      <c r="G21" s="15">
        <v>6</v>
      </c>
      <c r="H21" s="15">
        <v>18</v>
      </c>
      <c r="I21" s="15">
        <v>12</v>
      </c>
      <c r="J21" s="15">
        <v>0</v>
      </c>
      <c r="K21" s="15">
        <v>330</v>
      </c>
      <c r="L21" s="15">
        <v>6</v>
      </c>
    </row>
    <row r="22" spans="1:12" x14ac:dyDescent="0.2">
      <c r="A22" s="9" t="s">
        <v>273</v>
      </c>
      <c r="B22" s="15">
        <v>282</v>
      </c>
      <c r="C22" s="15">
        <v>6</v>
      </c>
      <c r="D22" s="15">
        <v>60</v>
      </c>
      <c r="E22" s="15">
        <v>6</v>
      </c>
      <c r="F22" s="15">
        <v>12</v>
      </c>
      <c r="G22" s="15">
        <v>0</v>
      </c>
      <c r="H22" s="15">
        <v>12</v>
      </c>
      <c r="I22" s="15">
        <v>0</v>
      </c>
      <c r="J22" s="15">
        <v>30</v>
      </c>
      <c r="K22" s="15">
        <v>156</v>
      </c>
      <c r="L22" s="15">
        <v>0</v>
      </c>
    </row>
    <row r="23" spans="1:12" x14ac:dyDescent="0.2">
      <c r="A23" s="9" t="s">
        <v>274</v>
      </c>
      <c r="B23" s="15">
        <v>576</v>
      </c>
      <c r="C23" s="15">
        <v>234</v>
      </c>
      <c r="D23" s="15">
        <v>90</v>
      </c>
      <c r="E23" s="15">
        <v>6</v>
      </c>
      <c r="F23" s="15">
        <v>0</v>
      </c>
      <c r="G23" s="15">
        <v>0</v>
      </c>
      <c r="H23" s="15">
        <v>18</v>
      </c>
      <c r="I23" s="15">
        <v>6</v>
      </c>
      <c r="J23" s="15">
        <v>18</v>
      </c>
      <c r="K23" s="15">
        <v>204</v>
      </c>
      <c r="L23" s="15">
        <v>0</v>
      </c>
    </row>
    <row r="24" spans="1:12" x14ac:dyDescent="0.2">
      <c r="A24" s="9" t="s">
        <v>275</v>
      </c>
      <c r="B24" s="15">
        <v>192</v>
      </c>
      <c r="C24" s="15">
        <v>24</v>
      </c>
      <c r="D24" s="15">
        <v>30</v>
      </c>
      <c r="E24" s="15">
        <v>12</v>
      </c>
      <c r="F24" s="15">
        <v>18</v>
      </c>
      <c r="G24" s="15">
        <v>6</v>
      </c>
      <c r="H24" s="15">
        <v>30</v>
      </c>
      <c r="I24" s="15">
        <v>6</v>
      </c>
      <c r="J24" s="15">
        <v>6</v>
      </c>
      <c r="K24" s="15">
        <v>42</v>
      </c>
      <c r="L24" s="15">
        <v>18</v>
      </c>
    </row>
    <row r="26" spans="1:12" x14ac:dyDescent="0.2">
      <c r="A26" s="9" t="s">
        <v>78</v>
      </c>
      <c r="B26" s="15">
        <v>29198</v>
      </c>
      <c r="C26" s="15">
        <v>2956</v>
      </c>
      <c r="D26" s="15">
        <v>5745</v>
      </c>
      <c r="E26" s="15">
        <v>900</v>
      </c>
      <c r="F26" s="15">
        <v>1649</v>
      </c>
      <c r="G26" s="15">
        <v>1211</v>
      </c>
      <c r="H26" s="15">
        <v>3526</v>
      </c>
      <c r="I26" s="15">
        <v>744</v>
      </c>
      <c r="J26" s="15">
        <v>1823</v>
      </c>
      <c r="K26" s="15">
        <v>9996</v>
      </c>
      <c r="L26" s="15">
        <v>648</v>
      </c>
    </row>
    <row r="27" spans="1:12" x14ac:dyDescent="0.2">
      <c r="A27" s="9" t="s">
        <v>56</v>
      </c>
      <c r="B27" s="15">
        <v>8545</v>
      </c>
      <c r="C27" s="15">
        <v>1577</v>
      </c>
      <c r="D27" s="15">
        <v>4054</v>
      </c>
      <c r="E27" s="15">
        <v>438</v>
      </c>
      <c r="F27" s="15">
        <v>756</v>
      </c>
      <c r="G27" s="15">
        <v>576</v>
      </c>
      <c r="H27" s="15">
        <v>204</v>
      </c>
      <c r="I27" s="15">
        <v>54</v>
      </c>
      <c r="J27" s="15">
        <v>108</v>
      </c>
      <c r="K27" s="15">
        <v>720</v>
      </c>
      <c r="L27" s="15">
        <v>60</v>
      </c>
    </row>
    <row r="28" spans="1:12" x14ac:dyDescent="0.2">
      <c r="A28" s="9" t="s">
        <v>57</v>
      </c>
      <c r="B28" s="15">
        <v>9763</v>
      </c>
      <c r="C28" s="15">
        <v>192</v>
      </c>
      <c r="D28" s="15">
        <v>132</v>
      </c>
      <c r="E28" s="15">
        <v>174</v>
      </c>
      <c r="F28" s="15">
        <v>360</v>
      </c>
      <c r="G28" s="15">
        <v>360</v>
      </c>
      <c r="H28" s="15">
        <v>2099</v>
      </c>
      <c r="I28" s="15">
        <v>420</v>
      </c>
      <c r="J28" s="15">
        <v>1043</v>
      </c>
      <c r="K28" s="15">
        <v>4941</v>
      </c>
      <c r="L28" s="15">
        <v>42</v>
      </c>
    </row>
    <row r="29" spans="1:12" x14ac:dyDescent="0.2">
      <c r="A29" s="9" t="s">
        <v>16</v>
      </c>
      <c r="B29" s="15">
        <v>786</v>
      </c>
      <c r="C29" s="15">
        <v>66</v>
      </c>
      <c r="D29" s="15">
        <v>72</v>
      </c>
      <c r="E29" s="15">
        <v>18</v>
      </c>
      <c r="F29" s="15">
        <v>12</v>
      </c>
      <c r="G29" s="15">
        <v>6</v>
      </c>
      <c r="H29" s="15">
        <v>12</v>
      </c>
      <c r="I29" s="15">
        <v>0</v>
      </c>
      <c r="J29" s="15">
        <v>12</v>
      </c>
      <c r="K29" s="15">
        <v>156</v>
      </c>
      <c r="L29" s="15">
        <v>432</v>
      </c>
    </row>
    <row r="30" spans="1:12" x14ac:dyDescent="0.2">
      <c r="A30" s="9" t="s">
        <v>272</v>
      </c>
      <c r="B30" s="15">
        <v>1661</v>
      </c>
      <c r="C30" s="15">
        <v>150</v>
      </c>
      <c r="D30" s="15">
        <v>282</v>
      </c>
      <c r="E30" s="15">
        <v>18</v>
      </c>
      <c r="F30" s="15">
        <v>114</v>
      </c>
      <c r="G30" s="15">
        <v>66</v>
      </c>
      <c r="H30" s="15">
        <v>246</v>
      </c>
      <c r="I30" s="15">
        <v>42</v>
      </c>
      <c r="J30" s="15">
        <v>132</v>
      </c>
      <c r="K30" s="15">
        <v>558</v>
      </c>
      <c r="L30" s="15">
        <v>54</v>
      </c>
    </row>
    <row r="31" spans="1:12" x14ac:dyDescent="0.2">
      <c r="A31" s="9" t="s">
        <v>218</v>
      </c>
      <c r="B31" s="15">
        <v>6968</v>
      </c>
      <c r="C31" s="15">
        <v>654</v>
      </c>
      <c r="D31" s="15">
        <v>1073</v>
      </c>
      <c r="E31" s="15">
        <v>240</v>
      </c>
      <c r="F31" s="15">
        <v>378</v>
      </c>
      <c r="G31" s="15">
        <v>204</v>
      </c>
      <c r="H31" s="15">
        <v>864</v>
      </c>
      <c r="I31" s="15">
        <v>204</v>
      </c>
      <c r="J31" s="15">
        <v>456</v>
      </c>
      <c r="K31" s="15">
        <v>2848</v>
      </c>
      <c r="L31" s="15">
        <v>48</v>
      </c>
    </row>
    <row r="32" spans="1:12" x14ac:dyDescent="0.2">
      <c r="A32" s="9" t="s">
        <v>221</v>
      </c>
      <c r="B32" s="15">
        <v>474</v>
      </c>
      <c r="C32" s="15">
        <v>36</v>
      </c>
      <c r="D32" s="15">
        <v>18</v>
      </c>
      <c r="E32" s="15">
        <v>0</v>
      </c>
      <c r="F32" s="15">
        <v>6</v>
      </c>
      <c r="G32" s="15">
        <v>0</v>
      </c>
      <c r="H32" s="15">
        <v>24</v>
      </c>
      <c r="I32" s="15">
        <v>12</v>
      </c>
      <c r="J32" s="15">
        <v>6</v>
      </c>
      <c r="K32" s="15">
        <v>372</v>
      </c>
      <c r="L32" s="15">
        <v>0</v>
      </c>
    </row>
    <row r="33" spans="1:12" x14ac:dyDescent="0.2">
      <c r="A33" s="9" t="s">
        <v>273</v>
      </c>
      <c r="B33" s="15">
        <v>240</v>
      </c>
      <c r="C33" s="15">
        <v>6</v>
      </c>
      <c r="D33" s="15">
        <v>18</v>
      </c>
      <c r="E33" s="15">
        <v>0</v>
      </c>
      <c r="F33" s="15">
        <v>0</v>
      </c>
      <c r="G33" s="15">
        <v>0</v>
      </c>
      <c r="H33" s="15">
        <v>18</v>
      </c>
      <c r="I33" s="15">
        <v>0</v>
      </c>
      <c r="J33" s="15">
        <v>30</v>
      </c>
      <c r="K33" s="15">
        <v>162</v>
      </c>
      <c r="L33" s="15">
        <v>6</v>
      </c>
    </row>
    <row r="34" spans="1:12" x14ac:dyDescent="0.2">
      <c r="A34" s="9" t="s">
        <v>274</v>
      </c>
      <c r="B34" s="15">
        <v>588</v>
      </c>
      <c r="C34" s="15">
        <v>264</v>
      </c>
      <c r="D34" s="15">
        <v>66</v>
      </c>
      <c r="E34" s="15">
        <v>0</v>
      </c>
      <c r="F34" s="15">
        <v>0</v>
      </c>
      <c r="G34" s="15">
        <v>0</v>
      </c>
      <c r="H34" s="15">
        <v>24</v>
      </c>
      <c r="I34" s="15">
        <v>6</v>
      </c>
      <c r="J34" s="15">
        <v>12</v>
      </c>
      <c r="K34" s="15">
        <v>216</v>
      </c>
      <c r="L34" s="15">
        <v>0</v>
      </c>
    </row>
    <row r="35" spans="1:12" x14ac:dyDescent="0.2">
      <c r="A35" s="9" t="s">
        <v>275</v>
      </c>
      <c r="B35" s="15">
        <v>174</v>
      </c>
      <c r="C35" s="15">
        <v>12</v>
      </c>
      <c r="D35" s="15">
        <v>30</v>
      </c>
      <c r="E35" s="15">
        <v>12</v>
      </c>
      <c r="F35" s="15">
        <v>24</v>
      </c>
      <c r="G35" s="15">
        <v>0</v>
      </c>
      <c r="H35" s="15">
        <v>36</v>
      </c>
      <c r="I35" s="15">
        <v>6</v>
      </c>
      <c r="J35" s="15">
        <v>24</v>
      </c>
      <c r="K35" s="15">
        <v>24</v>
      </c>
      <c r="L35" s="15">
        <v>6</v>
      </c>
    </row>
    <row r="36" spans="1:12" x14ac:dyDescent="0.2">
      <c r="A36" s="16" t="s">
        <v>74</v>
      </c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C52F46-EA5C-4EC0-8A25-B60269CECBA4}">
  <dimension ref="A1:L53"/>
  <sheetViews>
    <sheetView view="pageBreakPreview" zoomScaleNormal="150" zoomScaleSheetLayoutView="100" workbookViewId="0">
      <selection activeCell="A14" sqref="A14:L30"/>
    </sheetView>
  </sheetViews>
  <sheetFormatPr defaultRowHeight="10.199999999999999" x14ac:dyDescent="0.2"/>
  <cols>
    <col min="1" max="1" width="16.21875" style="18" customWidth="1"/>
    <col min="2" max="12" width="5.6640625" style="9" customWidth="1"/>
    <col min="13" max="16384" width="8.88671875" style="1"/>
  </cols>
  <sheetData>
    <row r="1" spans="1:12" x14ac:dyDescent="0.2">
      <c r="A1" s="18" t="s">
        <v>276</v>
      </c>
    </row>
    <row r="2" spans="1:12" x14ac:dyDescent="0.2">
      <c r="A2" s="19"/>
      <c r="B2" s="3"/>
      <c r="C2" s="4"/>
      <c r="D2" s="4" t="s">
        <v>0</v>
      </c>
      <c r="E2" s="4"/>
      <c r="F2" s="4"/>
      <c r="G2" s="4" t="s">
        <v>1</v>
      </c>
      <c r="H2" s="4" t="s">
        <v>2</v>
      </c>
      <c r="I2" s="4" t="s">
        <v>3</v>
      </c>
      <c r="J2" s="4" t="s">
        <v>4</v>
      </c>
      <c r="K2" s="4" t="s">
        <v>4</v>
      </c>
      <c r="L2" s="5"/>
    </row>
    <row r="3" spans="1:12" s="14" customFormat="1" x14ac:dyDescent="0.2">
      <c r="A3" s="6" t="s">
        <v>277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7" t="s">
        <v>14</v>
      </c>
      <c r="K3" s="7" t="s">
        <v>15</v>
      </c>
      <c r="L3" s="8" t="s">
        <v>16</v>
      </c>
    </row>
    <row r="4" spans="1:12" x14ac:dyDescent="0.2">
      <c r="A4" s="18" t="s">
        <v>17</v>
      </c>
      <c r="B4" s="9">
        <v>57436</v>
      </c>
      <c r="C4" s="9">
        <v>5607</v>
      </c>
      <c r="D4" s="9">
        <v>11052</v>
      </c>
      <c r="E4" s="9">
        <v>1811</v>
      </c>
      <c r="F4" s="9">
        <v>3274</v>
      </c>
      <c r="G4" s="9">
        <v>2489</v>
      </c>
      <c r="H4" s="9">
        <v>6968</v>
      </c>
      <c r="I4" s="9">
        <v>1541</v>
      </c>
      <c r="J4" s="9">
        <v>3892</v>
      </c>
      <c r="K4" s="9">
        <v>19519</v>
      </c>
      <c r="L4" s="9">
        <v>1283</v>
      </c>
    </row>
    <row r="5" spans="1:12" x14ac:dyDescent="0.2">
      <c r="A5" s="18" t="s">
        <v>28</v>
      </c>
      <c r="B5" s="9">
        <v>36952</v>
      </c>
      <c r="C5" s="9">
        <v>3430</v>
      </c>
      <c r="D5" s="9">
        <v>7736</v>
      </c>
      <c r="E5" s="9">
        <v>1265</v>
      </c>
      <c r="F5" s="9">
        <v>2189</v>
      </c>
      <c r="G5" s="9">
        <v>1847</v>
      </c>
      <c r="H5" s="9">
        <v>4677</v>
      </c>
      <c r="I5" s="9">
        <v>900</v>
      </c>
      <c r="J5" s="9">
        <v>2549</v>
      </c>
      <c r="K5" s="9">
        <v>11358</v>
      </c>
      <c r="L5" s="9">
        <v>1001</v>
      </c>
    </row>
    <row r="6" spans="1:12" x14ac:dyDescent="0.2">
      <c r="A6" s="18" t="s">
        <v>278</v>
      </c>
      <c r="B6" s="9">
        <v>2806</v>
      </c>
      <c r="C6" s="9">
        <v>324</v>
      </c>
      <c r="D6" s="9">
        <v>450</v>
      </c>
      <c r="E6" s="9">
        <v>66</v>
      </c>
      <c r="F6" s="9">
        <v>138</v>
      </c>
      <c r="G6" s="9">
        <v>60</v>
      </c>
      <c r="H6" s="9">
        <v>402</v>
      </c>
      <c r="I6" s="9">
        <v>114</v>
      </c>
      <c r="J6" s="9">
        <v>168</v>
      </c>
      <c r="K6" s="9">
        <v>941</v>
      </c>
      <c r="L6" s="9">
        <v>144</v>
      </c>
    </row>
    <row r="7" spans="1:12" x14ac:dyDescent="0.2">
      <c r="A7" s="18" t="s">
        <v>279</v>
      </c>
      <c r="B7" s="9">
        <v>396</v>
      </c>
      <c r="C7" s="9">
        <v>24</v>
      </c>
      <c r="D7" s="9">
        <v>30</v>
      </c>
      <c r="E7" s="9">
        <v>0</v>
      </c>
      <c r="F7" s="9">
        <v>0</v>
      </c>
      <c r="G7" s="9">
        <v>0</v>
      </c>
      <c r="H7" s="9">
        <v>48</v>
      </c>
      <c r="I7" s="9">
        <v>24</v>
      </c>
      <c r="J7" s="9">
        <v>30</v>
      </c>
      <c r="K7" s="9">
        <v>216</v>
      </c>
      <c r="L7" s="9">
        <v>24</v>
      </c>
    </row>
    <row r="8" spans="1:12" x14ac:dyDescent="0.2">
      <c r="A8" s="18" t="s">
        <v>280</v>
      </c>
      <c r="B8" s="9">
        <v>953</v>
      </c>
      <c r="C8" s="9">
        <v>36</v>
      </c>
      <c r="D8" s="9">
        <v>222</v>
      </c>
      <c r="E8" s="9">
        <v>6</v>
      </c>
      <c r="F8" s="9">
        <v>6</v>
      </c>
      <c r="G8" s="9">
        <v>72</v>
      </c>
      <c r="H8" s="9">
        <v>66</v>
      </c>
      <c r="I8" s="9">
        <v>84</v>
      </c>
      <c r="J8" s="9">
        <v>108</v>
      </c>
      <c r="K8" s="9">
        <v>354</v>
      </c>
      <c r="L8" s="9">
        <v>0</v>
      </c>
    </row>
    <row r="9" spans="1:12" x14ac:dyDescent="0.2">
      <c r="A9" s="18" t="s">
        <v>281</v>
      </c>
      <c r="B9" s="9">
        <v>11016</v>
      </c>
      <c r="C9" s="9">
        <v>1295</v>
      </c>
      <c r="D9" s="9">
        <v>2045</v>
      </c>
      <c r="E9" s="9">
        <v>270</v>
      </c>
      <c r="F9" s="9">
        <v>426</v>
      </c>
      <c r="G9" s="9">
        <v>258</v>
      </c>
      <c r="H9" s="9">
        <v>1187</v>
      </c>
      <c r="I9" s="9">
        <v>192</v>
      </c>
      <c r="J9" s="9">
        <v>582</v>
      </c>
      <c r="K9" s="9">
        <v>4689</v>
      </c>
      <c r="L9" s="9">
        <v>72</v>
      </c>
    </row>
    <row r="10" spans="1:12" x14ac:dyDescent="0.2">
      <c r="A10" s="18" t="s">
        <v>282</v>
      </c>
      <c r="B10" s="9">
        <v>5313</v>
      </c>
      <c r="C10" s="9">
        <v>498</v>
      </c>
      <c r="D10" s="9">
        <v>570</v>
      </c>
      <c r="E10" s="9">
        <v>204</v>
      </c>
      <c r="F10" s="9">
        <v>516</v>
      </c>
      <c r="G10" s="9">
        <v>252</v>
      </c>
      <c r="H10" s="9">
        <v>588</v>
      </c>
      <c r="I10" s="9">
        <v>228</v>
      </c>
      <c r="J10" s="9">
        <v>456</v>
      </c>
      <c r="K10" s="9">
        <v>1961</v>
      </c>
      <c r="L10" s="9">
        <v>42</v>
      </c>
    </row>
    <row r="11" spans="1:12" x14ac:dyDescent="0.2">
      <c r="A11" s="23" t="s">
        <v>74</v>
      </c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</row>
    <row r="12" spans="1:12" x14ac:dyDescent="0.2"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</row>
    <row r="13" spans="1:12" x14ac:dyDescent="0.2"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</row>
    <row r="14" spans="1:12" x14ac:dyDescent="0.2"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</row>
    <row r="15" spans="1:12" x14ac:dyDescent="0.2">
      <c r="A15" s="18" t="s">
        <v>283</v>
      </c>
    </row>
    <row r="16" spans="1:12" x14ac:dyDescent="0.2">
      <c r="A16" s="19" t="s">
        <v>284</v>
      </c>
      <c r="B16" s="3"/>
      <c r="C16" s="4"/>
      <c r="D16" s="4" t="s">
        <v>0</v>
      </c>
      <c r="E16" s="4"/>
      <c r="F16" s="4"/>
      <c r="G16" s="4" t="s">
        <v>1</v>
      </c>
      <c r="H16" s="4" t="s">
        <v>2</v>
      </c>
      <c r="I16" s="4" t="s">
        <v>3</v>
      </c>
      <c r="J16" s="4" t="s">
        <v>4</v>
      </c>
      <c r="K16" s="4" t="s">
        <v>4</v>
      </c>
      <c r="L16" s="5"/>
    </row>
    <row r="17" spans="1:12" s="14" customFormat="1" x14ac:dyDescent="0.2">
      <c r="A17" s="6" t="s">
        <v>185</v>
      </c>
      <c r="B17" s="7" t="s">
        <v>6</v>
      </c>
      <c r="C17" s="7" t="s">
        <v>7</v>
      </c>
      <c r="D17" s="7" t="s">
        <v>8</v>
      </c>
      <c r="E17" s="7" t="s">
        <v>9</v>
      </c>
      <c r="F17" s="7" t="s">
        <v>10</v>
      </c>
      <c r="G17" s="7" t="s">
        <v>11</v>
      </c>
      <c r="H17" s="7" t="s">
        <v>12</v>
      </c>
      <c r="I17" s="7" t="s">
        <v>13</v>
      </c>
      <c r="J17" s="7" t="s">
        <v>14</v>
      </c>
      <c r="K17" s="7" t="s">
        <v>15</v>
      </c>
      <c r="L17" s="8" t="s">
        <v>16</v>
      </c>
    </row>
    <row r="18" spans="1:12" x14ac:dyDescent="0.2">
      <c r="A18" s="18" t="s">
        <v>17</v>
      </c>
      <c r="B18" s="9">
        <v>57436</v>
      </c>
      <c r="C18" s="9">
        <v>5607</v>
      </c>
      <c r="D18" s="9">
        <v>11052</v>
      </c>
      <c r="E18" s="9">
        <v>1811</v>
      </c>
      <c r="F18" s="9">
        <v>3274</v>
      </c>
      <c r="G18" s="9">
        <v>2489</v>
      </c>
      <c r="H18" s="9">
        <v>6968</v>
      </c>
      <c r="I18" s="9">
        <v>1541</v>
      </c>
      <c r="J18" s="9">
        <v>3892</v>
      </c>
      <c r="K18" s="9">
        <v>19519</v>
      </c>
      <c r="L18" s="9">
        <v>1283</v>
      </c>
    </row>
    <row r="19" spans="1:12" x14ac:dyDescent="0.2">
      <c r="A19" s="18">
        <v>2015</v>
      </c>
      <c r="B19" s="9">
        <v>294</v>
      </c>
      <c r="C19" s="9">
        <v>30</v>
      </c>
      <c r="D19" s="9">
        <v>42</v>
      </c>
      <c r="E19" s="9">
        <v>0</v>
      </c>
      <c r="F19" s="9">
        <v>18</v>
      </c>
      <c r="G19" s="9">
        <v>0</v>
      </c>
      <c r="H19" s="9">
        <v>36</v>
      </c>
      <c r="I19" s="9">
        <v>6</v>
      </c>
      <c r="J19" s="9">
        <v>24</v>
      </c>
      <c r="K19" s="9">
        <v>132</v>
      </c>
      <c r="L19" s="9">
        <v>6</v>
      </c>
    </row>
    <row r="20" spans="1:12" x14ac:dyDescent="0.2">
      <c r="A20" s="18">
        <v>2014</v>
      </c>
      <c r="B20" s="9">
        <v>894</v>
      </c>
      <c r="C20" s="9">
        <v>108</v>
      </c>
      <c r="D20" s="9">
        <v>114</v>
      </c>
      <c r="E20" s="9">
        <v>72</v>
      </c>
      <c r="F20" s="9">
        <v>36</v>
      </c>
      <c r="G20" s="9">
        <v>18</v>
      </c>
      <c r="H20" s="9">
        <v>132</v>
      </c>
      <c r="I20" s="9">
        <v>48</v>
      </c>
      <c r="J20" s="9">
        <v>48</v>
      </c>
      <c r="K20" s="9">
        <v>282</v>
      </c>
      <c r="L20" s="9">
        <v>36</v>
      </c>
    </row>
    <row r="21" spans="1:12" x14ac:dyDescent="0.2">
      <c r="A21" s="18">
        <v>2013</v>
      </c>
      <c r="B21" s="9">
        <v>624</v>
      </c>
      <c r="C21" s="9">
        <v>60</v>
      </c>
      <c r="D21" s="9">
        <v>66</v>
      </c>
      <c r="E21" s="9">
        <v>18</v>
      </c>
      <c r="F21" s="9">
        <v>30</v>
      </c>
      <c r="G21" s="9">
        <v>60</v>
      </c>
      <c r="H21" s="9">
        <v>42</v>
      </c>
      <c r="I21" s="9">
        <v>30</v>
      </c>
      <c r="J21" s="9">
        <v>36</v>
      </c>
      <c r="K21" s="9">
        <v>270</v>
      </c>
      <c r="L21" s="9">
        <v>12</v>
      </c>
    </row>
    <row r="22" spans="1:12" x14ac:dyDescent="0.2">
      <c r="A22" s="18">
        <v>2012</v>
      </c>
      <c r="B22" s="9">
        <v>576</v>
      </c>
      <c r="C22" s="9">
        <v>132</v>
      </c>
      <c r="D22" s="9">
        <v>30</v>
      </c>
      <c r="E22" s="9">
        <v>24</v>
      </c>
      <c r="F22" s="9">
        <v>48</v>
      </c>
      <c r="G22" s="9">
        <v>36</v>
      </c>
      <c r="H22" s="9">
        <v>24</v>
      </c>
      <c r="I22" s="9">
        <v>42</v>
      </c>
      <c r="J22" s="9">
        <v>18</v>
      </c>
      <c r="K22" s="9">
        <v>210</v>
      </c>
      <c r="L22" s="9">
        <v>12</v>
      </c>
    </row>
    <row r="23" spans="1:12" x14ac:dyDescent="0.2">
      <c r="A23" s="18">
        <v>2011</v>
      </c>
      <c r="B23" s="9">
        <v>426</v>
      </c>
      <c r="C23" s="9">
        <v>54</v>
      </c>
      <c r="D23" s="9">
        <v>54</v>
      </c>
      <c r="E23" s="9">
        <v>0</v>
      </c>
      <c r="F23" s="9">
        <v>6</v>
      </c>
      <c r="G23" s="9">
        <v>6</v>
      </c>
      <c r="H23" s="9">
        <v>48</v>
      </c>
      <c r="I23" s="9">
        <v>48</v>
      </c>
      <c r="J23" s="9">
        <v>48</v>
      </c>
      <c r="K23" s="9">
        <v>162</v>
      </c>
      <c r="L23" s="9">
        <v>0</v>
      </c>
    </row>
    <row r="24" spans="1:12" x14ac:dyDescent="0.2">
      <c r="A24" s="18">
        <v>2010</v>
      </c>
      <c r="B24" s="9">
        <v>450</v>
      </c>
      <c r="C24" s="9">
        <v>48</v>
      </c>
      <c r="D24" s="9">
        <v>36</v>
      </c>
      <c r="E24" s="9">
        <v>0</v>
      </c>
      <c r="F24" s="9">
        <v>42</v>
      </c>
      <c r="G24" s="9">
        <v>12</v>
      </c>
      <c r="H24" s="9">
        <v>78</v>
      </c>
      <c r="I24" s="9">
        <v>6</v>
      </c>
      <c r="J24" s="9">
        <v>42</v>
      </c>
      <c r="K24" s="9">
        <v>150</v>
      </c>
      <c r="L24" s="9">
        <v>36</v>
      </c>
    </row>
    <row r="25" spans="1:12" x14ac:dyDescent="0.2">
      <c r="A25" s="18" t="s">
        <v>285</v>
      </c>
      <c r="B25" s="9">
        <v>1751</v>
      </c>
      <c r="C25" s="9">
        <v>234</v>
      </c>
      <c r="D25" s="9">
        <v>228</v>
      </c>
      <c r="E25" s="9">
        <v>30</v>
      </c>
      <c r="F25" s="9">
        <v>90</v>
      </c>
      <c r="G25" s="9">
        <v>18</v>
      </c>
      <c r="H25" s="9">
        <v>228</v>
      </c>
      <c r="I25" s="9">
        <v>60</v>
      </c>
      <c r="J25" s="9">
        <v>102</v>
      </c>
      <c r="K25" s="9">
        <v>738</v>
      </c>
      <c r="L25" s="9">
        <v>24</v>
      </c>
    </row>
    <row r="26" spans="1:12" x14ac:dyDescent="0.2">
      <c r="A26" s="18" t="s">
        <v>286</v>
      </c>
      <c r="B26" s="9">
        <v>2794</v>
      </c>
      <c r="C26" s="9">
        <v>306</v>
      </c>
      <c r="D26" s="9">
        <v>444</v>
      </c>
      <c r="E26" s="9">
        <v>72</v>
      </c>
      <c r="F26" s="9">
        <v>198</v>
      </c>
      <c r="G26" s="9">
        <v>90</v>
      </c>
      <c r="H26" s="9">
        <v>258</v>
      </c>
      <c r="I26" s="9">
        <v>36</v>
      </c>
      <c r="J26" s="9">
        <v>72</v>
      </c>
      <c r="K26" s="9">
        <v>1277</v>
      </c>
      <c r="L26" s="9">
        <v>42</v>
      </c>
    </row>
    <row r="27" spans="1:12" x14ac:dyDescent="0.2">
      <c r="A27" s="18" t="s">
        <v>287</v>
      </c>
      <c r="B27" s="9">
        <v>1937</v>
      </c>
      <c r="C27" s="9">
        <v>192</v>
      </c>
      <c r="D27" s="9">
        <v>318</v>
      </c>
      <c r="E27" s="9">
        <v>60</v>
      </c>
      <c r="F27" s="9">
        <v>36</v>
      </c>
      <c r="G27" s="9">
        <v>42</v>
      </c>
      <c r="H27" s="9">
        <v>234</v>
      </c>
      <c r="I27" s="9">
        <v>30</v>
      </c>
      <c r="J27" s="9">
        <v>174</v>
      </c>
      <c r="K27" s="9">
        <v>816</v>
      </c>
      <c r="L27" s="9">
        <v>36</v>
      </c>
    </row>
    <row r="28" spans="1:12" x14ac:dyDescent="0.2">
      <c r="A28" s="18" t="s">
        <v>288</v>
      </c>
      <c r="B28" s="9">
        <v>1913</v>
      </c>
      <c r="C28" s="9">
        <v>162</v>
      </c>
      <c r="D28" s="9">
        <v>282</v>
      </c>
      <c r="E28" s="9">
        <v>66</v>
      </c>
      <c r="F28" s="9">
        <v>66</v>
      </c>
      <c r="G28" s="9">
        <v>66</v>
      </c>
      <c r="H28" s="9">
        <v>210</v>
      </c>
      <c r="I28" s="9">
        <v>54</v>
      </c>
      <c r="J28" s="9">
        <v>114</v>
      </c>
      <c r="K28" s="9">
        <v>858</v>
      </c>
      <c r="L28" s="9">
        <v>36</v>
      </c>
    </row>
    <row r="29" spans="1:12" x14ac:dyDescent="0.2">
      <c r="A29" s="18" t="s">
        <v>289</v>
      </c>
      <c r="B29" s="9">
        <v>1973</v>
      </c>
      <c r="C29" s="9">
        <v>192</v>
      </c>
      <c r="D29" s="9">
        <v>354</v>
      </c>
      <c r="E29" s="9">
        <v>18</v>
      </c>
      <c r="F29" s="9">
        <v>120</v>
      </c>
      <c r="G29" s="9">
        <v>78</v>
      </c>
      <c r="H29" s="9">
        <v>180</v>
      </c>
      <c r="I29" s="9">
        <v>54</v>
      </c>
      <c r="J29" s="9">
        <v>210</v>
      </c>
      <c r="K29" s="9">
        <v>750</v>
      </c>
      <c r="L29" s="9">
        <v>18</v>
      </c>
    </row>
    <row r="30" spans="1:12" x14ac:dyDescent="0.2">
      <c r="A30" s="18" t="s">
        <v>290</v>
      </c>
      <c r="B30" s="9">
        <v>1985</v>
      </c>
      <c r="C30" s="9">
        <v>138</v>
      </c>
      <c r="D30" s="9">
        <v>288</v>
      </c>
      <c r="E30" s="9">
        <v>36</v>
      </c>
      <c r="F30" s="9">
        <v>84</v>
      </c>
      <c r="G30" s="9">
        <v>54</v>
      </c>
      <c r="H30" s="9">
        <v>192</v>
      </c>
      <c r="I30" s="9">
        <v>78</v>
      </c>
      <c r="J30" s="9">
        <v>162</v>
      </c>
      <c r="K30" s="9">
        <v>935</v>
      </c>
      <c r="L30" s="9">
        <v>18</v>
      </c>
    </row>
    <row r="31" spans="1:12" x14ac:dyDescent="0.2">
      <c r="A31" s="18" t="s">
        <v>291</v>
      </c>
      <c r="B31" s="9">
        <v>3040</v>
      </c>
      <c r="C31" s="9">
        <v>288</v>
      </c>
      <c r="D31" s="9">
        <v>576</v>
      </c>
      <c r="E31" s="9">
        <v>96</v>
      </c>
      <c r="F31" s="9">
        <v>144</v>
      </c>
      <c r="G31" s="9">
        <v>90</v>
      </c>
      <c r="H31" s="9">
        <v>444</v>
      </c>
      <c r="I31" s="9">
        <v>96</v>
      </c>
      <c r="J31" s="9">
        <v>204</v>
      </c>
      <c r="K31" s="9">
        <v>1097</v>
      </c>
      <c r="L31" s="9">
        <v>6</v>
      </c>
    </row>
    <row r="32" spans="1:12" x14ac:dyDescent="0.2">
      <c r="A32" s="18" t="s">
        <v>292</v>
      </c>
      <c r="B32" s="9">
        <v>1283</v>
      </c>
      <c r="C32" s="9">
        <v>150</v>
      </c>
      <c r="D32" s="9">
        <v>312</v>
      </c>
      <c r="E32" s="9">
        <v>30</v>
      </c>
      <c r="F32" s="9">
        <v>108</v>
      </c>
      <c r="G32" s="9">
        <v>54</v>
      </c>
      <c r="H32" s="9">
        <v>156</v>
      </c>
      <c r="I32" s="9">
        <v>30</v>
      </c>
      <c r="J32" s="9">
        <v>54</v>
      </c>
      <c r="K32" s="9">
        <v>390</v>
      </c>
      <c r="L32" s="9">
        <v>0</v>
      </c>
    </row>
    <row r="33" spans="1:12" x14ac:dyDescent="0.2">
      <c r="A33" s="18" t="s">
        <v>293</v>
      </c>
      <c r="B33" s="9">
        <v>366</v>
      </c>
      <c r="C33" s="9">
        <v>42</v>
      </c>
      <c r="D33" s="9">
        <v>120</v>
      </c>
      <c r="E33" s="9">
        <v>12</v>
      </c>
      <c r="F33" s="9">
        <v>36</v>
      </c>
      <c r="G33" s="9">
        <v>18</v>
      </c>
      <c r="H33" s="9">
        <v>24</v>
      </c>
      <c r="I33" s="9">
        <v>18</v>
      </c>
      <c r="J33" s="9">
        <v>24</v>
      </c>
      <c r="K33" s="9">
        <v>72</v>
      </c>
      <c r="L33" s="9">
        <v>0</v>
      </c>
    </row>
    <row r="34" spans="1:12" x14ac:dyDescent="0.2">
      <c r="A34" s="18" t="s">
        <v>294</v>
      </c>
      <c r="B34" s="9">
        <v>156</v>
      </c>
      <c r="C34" s="9">
        <v>36</v>
      </c>
      <c r="D34" s="9">
        <v>42</v>
      </c>
      <c r="E34" s="9">
        <v>6</v>
      </c>
      <c r="F34" s="9">
        <v>24</v>
      </c>
      <c r="G34" s="9">
        <v>0</v>
      </c>
      <c r="H34" s="9">
        <v>6</v>
      </c>
      <c r="I34" s="9">
        <v>6</v>
      </c>
      <c r="J34" s="9">
        <v>12</v>
      </c>
      <c r="K34" s="9">
        <v>24</v>
      </c>
      <c r="L34" s="9">
        <v>0</v>
      </c>
    </row>
    <row r="35" spans="1:12" x14ac:dyDescent="0.2">
      <c r="A35" s="18" t="s">
        <v>295</v>
      </c>
      <c r="B35" s="9">
        <v>24</v>
      </c>
      <c r="C35" s="9">
        <v>6</v>
      </c>
      <c r="D35" s="9">
        <v>12</v>
      </c>
      <c r="E35" s="9">
        <v>6</v>
      </c>
      <c r="F35" s="9">
        <v>0</v>
      </c>
      <c r="G35" s="9">
        <v>0</v>
      </c>
      <c r="H35" s="9">
        <v>0</v>
      </c>
      <c r="I35" s="9">
        <v>0</v>
      </c>
      <c r="J35" s="9">
        <v>0</v>
      </c>
      <c r="K35" s="9">
        <v>0</v>
      </c>
      <c r="L35" s="9">
        <v>0</v>
      </c>
    </row>
    <row r="36" spans="1:12" x14ac:dyDescent="0.2">
      <c r="A36" s="18" t="s">
        <v>296</v>
      </c>
      <c r="B36" s="9">
        <v>36952</v>
      </c>
      <c r="C36" s="9">
        <v>3430</v>
      </c>
      <c r="D36" s="9">
        <v>7736</v>
      </c>
      <c r="E36" s="9">
        <v>1265</v>
      </c>
      <c r="F36" s="9">
        <v>2189</v>
      </c>
      <c r="G36" s="9">
        <v>1847</v>
      </c>
      <c r="H36" s="9">
        <v>4677</v>
      </c>
      <c r="I36" s="9">
        <v>900</v>
      </c>
      <c r="J36" s="9">
        <v>2549</v>
      </c>
      <c r="K36" s="9">
        <v>11358</v>
      </c>
      <c r="L36" s="9">
        <v>1001</v>
      </c>
    </row>
    <row r="37" spans="1:12" x14ac:dyDescent="0.2">
      <c r="A37" s="23" t="s">
        <v>74</v>
      </c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</row>
    <row r="39" spans="1:12" x14ac:dyDescent="0.2">
      <c r="A39" s="18" t="s">
        <v>297</v>
      </c>
    </row>
    <row r="40" spans="1:12" x14ac:dyDescent="0.2">
      <c r="A40" s="19" t="s">
        <v>298</v>
      </c>
      <c r="B40" s="3"/>
      <c r="C40" s="4"/>
      <c r="D40" s="4" t="s">
        <v>0</v>
      </c>
      <c r="E40" s="4"/>
      <c r="F40" s="4"/>
      <c r="G40" s="4" t="s">
        <v>1</v>
      </c>
      <c r="H40" s="4" t="s">
        <v>2</v>
      </c>
      <c r="I40" s="4" t="s">
        <v>3</v>
      </c>
      <c r="J40" s="4" t="s">
        <v>4</v>
      </c>
      <c r="K40" s="4" t="s">
        <v>4</v>
      </c>
      <c r="L40" s="5"/>
    </row>
    <row r="41" spans="1:12" s="14" customFormat="1" x14ac:dyDescent="0.2">
      <c r="A41" s="6" t="s">
        <v>299</v>
      </c>
      <c r="B41" s="7" t="s">
        <v>6</v>
      </c>
      <c r="C41" s="7" t="s">
        <v>7</v>
      </c>
      <c r="D41" s="7" t="s">
        <v>8</v>
      </c>
      <c r="E41" s="7" t="s">
        <v>9</v>
      </c>
      <c r="F41" s="7" t="s">
        <v>10</v>
      </c>
      <c r="G41" s="7" t="s">
        <v>11</v>
      </c>
      <c r="H41" s="7" t="s">
        <v>12</v>
      </c>
      <c r="I41" s="7" t="s">
        <v>13</v>
      </c>
      <c r="J41" s="7" t="s">
        <v>14</v>
      </c>
      <c r="K41" s="7" t="s">
        <v>15</v>
      </c>
      <c r="L41" s="8" t="s">
        <v>16</v>
      </c>
    </row>
    <row r="42" spans="1:12" x14ac:dyDescent="0.2">
      <c r="A42" s="18" t="s">
        <v>17</v>
      </c>
      <c r="B42" s="9">
        <v>57436</v>
      </c>
      <c r="C42" s="9">
        <v>5607</v>
      </c>
      <c r="D42" s="9">
        <v>11052</v>
      </c>
      <c r="E42" s="9">
        <v>1811</v>
      </c>
      <c r="F42" s="9">
        <v>3274</v>
      </c>
      <c r="G42" s="9">
        <v>2489</v>
      </c>
      <c r="H42" s="9">
        <v>6968</v>
      </c>
      <c r="I42" s="9">
        <v>1541</v>
      </c>
      <c r="J42" s="9">
        <v>3892</v>
      </c>
      <c r="K42" s="9">
        <v>19519</v>
      </c>
      <c r="L42" s="9">
        <v>1283</v>
      </c>
    </row>
    <row r="43" spans="1:12" x14ac:dyDescent="0.2">
      <c r="A43" s="18" t="s">
        <v>300</v>
      </c>
      <c r="B43" s="9">
        <v>4743</v>
      </c>
      <c r="C43" s="9">
        <v>630</v>
      </c>
      <c r="D43" s="9">
        <v>917</v>
      </c>
      <c r="E43" s="9">
        <v>96</v>
      </c>
      <c r="F43" s="9">
        <v>210</v>
      </c>
      <c r="G43" s="9">
        <v>204</v>
      </c>
      <c r="H43" s="9">
        <v>678</v>
      </c>
      <c r="I43" s="9">
        <v>174</v>
      </c>
      <c r="J43" s="9">
        <v>258</v>
      </c>
      <c r="K43" s="9">
        <v>1553</v>
      </c>
      <c r="L43" s="9">
        <v>24</v>
      </c>
    </row>
    <row r="44" spans="1:12" x14ac:dyDescent="0.2">
      <c r="A44" s="18" t="s">
        <v>301</v>
      </c>
      <c r="B44" s="9">
        <v>1097</v>
      </c>
      <c r="C44" s="9">
        <v>120</v>
      </c>
      <c r="D44" s="9">
        <v>132</v>
      </c>
      <c r="E44" s="9">
        <v>24</v>
      </c>
      <c r="F44" s="9">
        <v>54</v>
      </c>
      <c r="G44" s="9">
        <v>12</v>
      </c>
      <c r="H44" s="9">
        <v>24</v>
      </c>
      <c r="I44" s="9">
        <v>6</v>
      </c>
      <c r="J44" s="9">
        <v>60</v>
      </c>
      <c r="K44" s="9">
        <v>666</v>
      </c>
      <c r="L44" s="9">
        <v>0</v>
      </c>
    </row>
    <row r="45" spans="1:12" x14ac:dyDescent="0.2">
      <c r="A45" s="18" t="s">
        <v>302</v>
      </c>
      <c r="B45" s="9">
        <v>900</v>
      </c>
      <c r="C45" s="9">
        <v>108</v>
      </c>
      <c r="D45" s="9">
        <v>84</v>
      </c>
      <c r="E45" s="9">
        <v>24</v>
      </c>
      <c r="F45" s="9">
        <v>30</v>
      </c>
      <c r="G45" s="9">
        <v>42</v>
      </c>
      <c r="H45" s="9">
        <v>120</v>
      </c>
      <c r="I45" s="9">
        <v>24</v>
      </c>
      <c r="J45" s="9">
        <v>18</v>
      </c>
      <c r="K45" s="9">
        <v>408</v>
      </c>
      <c r="L45" s="9">
        <v>42</v>
      </c>
    </row>
    <row r="46" spans="1:12" x14ac:dyDescent="0.2">
      <c r="A46" s="18" t="s">
        <v>303</v>
      </c>
      <c r="B46" s="9">
        <v>3826</v>
      </c>
      <c r="C46" s="9">
        <v>324</v>
      </c>
      <c r="D46" s="9">
        <v>923</v>
      </c>
      <c r="E46" s="9">
        <v>132</v>
      </c>
      <c r="F46" s="9">
        <v>192</v>
      </c>
      <c r="G46" s="9">
        <v>138</v>
      </c>
      <c r="H46" s="9">
        <v>126</v>
      </c>
      <c r="I46" s="9">
        <v>126</v>
      </c>
      <c r="J46" s="9">
        <v>258</v>
      </c>
      <c r="K46" s="9">
        <v>1595</v>
      </c>
      <c r="L46" s="9">
        <v>12</v>
      </c>
    </row>
    <row r="47" spans="1:12" x14ac:dyDescent="0.2">
      <c r="A47" s="18" t="s">
        <v>304</v>
      </c>
      <c r="B47" s="9">
        <v>738</v>
      </c>
      <c r="C47" s="9">
        <v>24</v>
      </c>
      <c r="D47" s="9">
        <v>120</v>
      </c>
      <c r="E47" s="9">
        <v>6</v>
      </c>
      <c r="F47" s="9">
        <v>108</v>
      </c>
      <c r="G47" s="9">
        <v>18</v>
      </c>
      <c r="H47" s="9">
        <v>72</v>
      </c>
      <c r="I47" s="9">
        <v>30</v>
      </c>
      <c r="J47" s="9">
        <v>48</v>
      </c>
      <c r="K47" s="9">
        <v>312</v>
      </c>
      <c r="L47" s="9">
        <v>0</v>
      </c>
    </row>
    <row r="48" spans="1:12" x14ac:dyDescent="0.2">
      <c r="A48" s="18" t="s">
        <v>305</v>
      </c>
      <c r="B48" s="9">
        <v>354</v>
      </c>
      <c r="C48" s="9">
        <v>18</v>
      </c>
      <c r="D48" s="9">
        <v>24</v>
      </c>
      <c r="E48" s="9">
        <v>0</v>
      </c>
      <c r="F48" s="9">
        <v>6</v>
      </c>
      <c r="G48" s="9">
        <v>0</v>
      </c>
      <c r="H48" s="9">
        <v>66</v>
      </c>
      <c r="I48" s="9">
        <v>12</v>
      </c>
      <c r="J48" s="9">
        <v>12</v>
      </c>
      <c r="K48" s="9">
        <v>216</v>
      </c>
      <c r="L48" s="9">
        <v>0</v>
      </c>
    </row>
    <row r="49" spans="1:12" x14ac:dyDescent="0.2">
      <c r="A49" s="18" t="s">
        <v>306</v>
      </c>
      <c r="B49" s="9">
        <v>48</v>
      </c>
      <c r="C49" s="9">
        <v>0</v>
      </c>
      <c r="D49" s="9">
        <v>0</v>
      </c>
      <c r="E49" s="9">
        <v>0</v>
      </c>
      <c r="F49" s="9">
        <v>0</v>
      </c>
      <c r="G49" s="9">
        <v>0</v>
      </c>
      <c r="H49" s="9">
        <v>6</v>
      </c>
      <c r="I49" s="9">
        <v>0</v>
      </c>
      <c r="J49" s="9">
        <v>6</v>
      </c>
      <c r="K49" s="9">
        <v>36</v>
      </c>
      <c r="L49" s="9">
        <v>0</v>
      </c>
    </row>
    <row r="50" spans="1:12" x14ac:dyDescent="0.2">
      <c r="A50" s="18" t="s">
        <v>307</v>
      </c>
      <c r="B50" s="9">
        <v>5937</v>
      </c>
      <c r="C50" s="9">
        <v>780</v>
      </c>
      <c r="D50" s="9">
        <v>894</v>
      </c>
      <c r="E50" s="9">
        <v>234</v>
      </c>
      <c r="F50" s="9">
        <v>390</v>
      </c>
      <c r="G50" s="9">
        <v>186</v>
      </c>
      <c r="H50" s="9">
        <v>468</v>
      </c>
      <c r="I50" s="9">
        <v>96</v>
      </c>
      <c r="J50" s="9">
        <v>444</v>
      </c>
      <c r="K50" s="9">
        <v>2327</v>
      </c>
      <c r="L50" s="9">
        <v>120</v>
      </c>
    </row>
    <row r="51" spans="1:12" x14ac:dyDescent="0.2">
      <c r="A51" s="18" t="s">
        <v>308</v>
      </c>
      <c r="B51" s="9">
        <v>2842</v>
      </c>
      <c r="C51" s="9">
        <v>174</v>
      </c>
      <c r="D51" s="9">
        <v>222</v>
      </c>
      <c r="E51" s="9">
        <v>30</v>
      </c>
      <c r="F51" s="9">
        <v>96</v>
      </c>
      <c r="G51" s="9">
        <v>42</v>
      </c>
      <c r="H51" s="9">
        <v>732</v>
      </c>
      <c r="I51" s="9">
        <v>174</v>
      </c>
      <c r="J51" s="9">
        <v>240</v>
      </c>
      <c r="K51" s="9">
        <v>1049</v>
      </c>
      <c r="L51" s="9">
        <v>84</v>
      </c>
    </row>
    <row r="52" spans="1:12" x14ac:dyDescent="0.2">
      <c r="A52" s="18" t="s">
        <v>309</v>
      </c>
      <c r="B52" s="9">
        <v>36952</v>
      </c>
      <c r="C52" s="9">
        <v>3430</v>
      </c>
      <c r="D52" s="9">
        <v>7736</v>
      </c>
      <c r="E52" s="9">
        <v>1265</v>
      </c>
      <c r="F52" s="9">
        <v>2189</v>
      </c>
      <c r="G52" s="9">
        <v>1847</v>
      </c>
      <c r="H52" s="9">
        <v>4677</v>
      </c>
      <c r="I52" s="9">
        <v>900</v>
      </c>
      <c r="J52" s="9">
        <v>2549</v>
      </c>
      <c r="K52" s="9">
        <v>11358</v>
      </c>
      <c r="L52" s="9">
        <v>1001</v>
      </c>
    </row>
    <row r="53" spans="1:12" x14ac:dyDescent="0.2">
      <c r="A53" s="23" t="s">
        <v>74</v>
      </c>
      <c r="B53" s="23"/>
      <c r="C53" s="23"/>
      <c r="D53" s="23"/>
      <c r="E53" s="23"/>
      <c r="F53" s="23"/>
      <c r="G53" s="23"/>
      <c r="H53" s="23"/>
      <c r="I53" s="23"/>
      <c r="J53" s="23"/>
      <c r="K53" s="23"/>
      <c r="L53" s="23"/>
    </row>
  </sheetData>
  <mergeCells count="3">
    <mergeCell ref="A11:L11"/>
    <mergeCell ref="A37:L37"/>
    <mergeCell ref="A53:L53"/>
  </mergeCell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6B8B6E-EA97-4C6D-B2D5-55CFE4C07B24}">
  <dimension ref="A1:L165"/>
  <sheetViews>
    <sheetView zoomScale="150" zoomScaleNormal="150" workbookViewId="0">
      <selection activeCell="A2" sqref="A2"/>
    </sheetView>
  </sheetViews>
  <sheetFormatPr defaultRowHeight="10.199999999999999" x14ac:dyDescent="0.2"/>
  <cols>
    <col min="1" max="1" width="8.88671875" style="1"/>
    <col min="2" max="12" width="5.6640625" style="9" customWidth="1"/>
    <col min="13" max="16384" width="8.88671875" style="1"/>
  </cols>
  <sheetData>
    <row r="1" spans="1:12" x14ac:dyDescent="0.2">
      <c r="A1" s="1" t="s">
        <v>499</v>
      </c>
    </row>
    <row r="2" spans="1:12" x14ac:dyDescent="0.2">
      <c r="A2" s="2"/>
      <c r="B2" s="3"/>
      <c r="C2" s="4"/>
      <c r="D2" s="4" t="s">
        <v>0</v>
      </c>
      <c r="E2" s="4"/>
      <c r="F2" s="4"/>
      <c r="G2" s="4" t="s">
        <v>1</v>
      </c>
      <c r="H2" s="4" t="s">
        <v>2</v>
      </c>
      <c r="I2" s="4" t="s">
        <v>3</v>
      </c>
      <c r="J2" s="4" t="s">
        <v>4</v>
      </c>
      <c r="K2" s="4" t="s">
        <v>4</v>
      </c>
      <c r="L2" s="5"/>
    </row>
    <row r="3" spans="1:12" s="14" customFormat="1" x14ac:dyDescent="0.2">
      <c r="A3" s="6" t="s">
        <v>55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7" t="s">
        <v>14</v>
      </c>
      <c r="K3" s="7" t="s">
        <v>15</v>
      </c>
      <c r="L3" s="8" t="s">
        <v>16</v>
      </c>
    </row>
    <row r="4" spans="1:12" x14ac:dyDescent="0.2">
      <c r="A4" s="1" t="s">
        <v>17</v>
      </c>
      <c r="B4" s="9">
        <v>57436</v>
      </c>
      <c r="C4" s="9">
        <v>5607</v>
      </c>
      <c r="D4" s="9">
        <v>11052</v>
      </c>
      <c r="E4" s="9">
        <v>1811</v>
      </c>
      <c r="F4" s="9">
        <v>3274</v>
      </c>
      <c r="G4" s="9">
        <v>2489</v>
      </c>
      <c r="H4" s="9">
        <v>6968</v>
      </c>
      <c r="I4" s="9">
        <v>1541</v>
      </c>
      <c r="J4" s="9">
        <v>3892</v>
      </c>
      <c r="K4" s="9">
        <v>19519</v>
      </c>
      <c r="L4" s="9">
        <v>1283</v>
      </c>
    </row>
    <row r="5" spans="1:12" x14ac:dyDescent="0.2">
      <c r="A5" s="1" t="s">
        <v>111</v>
      </c>
      <c r="B5" s="9">
        <v>78</v>
      </c>
      <c r="C5" s="9">
        <v>0</v>
      </c>
      <c r="D5" s="9">
        <v>6</v>
      </c>
      <c r="E5" s="9">
        <v>0</v>
      </c>
      <c r="F5" s="9">
        <v>54</v>
      </c>
      <c r="G5" s="9">
        <v>12</v>
      </c>
      <c r="H5" s="9">
        <v>0</v>
      </c>
      <c r="I5" s="9">
        <v>0</v>
      </c>
      <c r="J5" s="9">
        <v>0</v>
      </c>
      <c r="K5" s="9">
        <v>6</v>
      </c>
      <c r="L5" s="9">
        <v>0</v>
      </c>
    </row>
    <row r="6" spans="1:12" x14ac:dyDescent="0.2">
      <c r="A6" s="1" t="s">
        <v>112</v>
      </c>
      <c r="B6" s="9">
        <v>6</v>
      </c>
      <c r="C6" s="9">
        <v>0</v>
      </c>
      <c r="D6" s="9">
        <v>0</v>
      </c>
      <c r="E6" s="9">
        <v>0</v>
      </c>
      <c r="F6" s="9">
        <v>6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</row>
    <row r="7" spans="1:12" x14ac:dyDescent="0.2">
      <c r="A7" s="1" t="s">
        <v>113</v>
      </c>
      <c r="B7" s="9">
        <v>144</v>
      </c>
      <c r="C7" s="9">
        <v>6</v>
      </c>
      <c r="D7" s="9">
        <v>42</v>
      </c>
      <c r="E7" s="9">
        <v>84</v>
      </c>
      <c r="F7" s="9">
        <v>0</v>
      </c>
      <c r="G7" s="9">
        <v>6</v>
      </c>
      <c r="H7" s="9">
        <v>0</v>
      </c>
      <c r="I7" s="9">
        <v>0</v>
      </c>
      <c r="J7" s="9">
        <v>0</v>
      </c>
      <c r="K7" s="9">
        <v>6</v>
      </c>
      <c r="L7" s="9">
        <v>0</v>
      </c>
    </row>
    <row r="8" spans="1:12" x14ac:dyDescent="0.2">
      <c r="A8" s="1" t="s">
        <v>114</v>
      </c>
      <c r="B8" s="9">
        <v>18</v>
      </c>
      <c r="C8" s="9">
        <v>0</v>
      </c>
      <c r="D8" s="9">
        <v>0</v>
      </c>
      <c r="E8" s="9">
        <v>0</v>
      </c>
      <c r="F8" s="9">
        <v>0</v>
      </c>
      <c r="G8" s="9">
        <v>0</v>
      </c>
      <c r="H8" s="9">
        <v>0</v>
      </c>
      <c r="I8" s="9">
        <v>18</v>
      </c>
      <c r="J8" s="9">
        <v>0</v>
      </c>
      <c r="K8" s="9">
        <v>0</v>
      </c>
      <c r="L8" s="9">
        <v>0</v>
      </c>
    </row>
    <row r="9" spans="1:12" x14ac:dyDescent="0.2">
      <c r="A9" s="1" t="s">
        <v>115</v>
      </c>
      <c r="B9" s="9">
        <v>228</v>
      </c>
      <c r="C9" s="9">
        <v>6</v>
      </c>
      <c r="D9" s="9">
        <v>42</v>
      </c>
      <c r="E9" s="9">
        <v>84</v>
      </c>
      <c r="F9" s="9">
        <v>0</v>
      </c>
      <c r="G9" s="9">
        <v>6</v>
      </c>
      <c r="H9" s="9">
        <v>24</v>
      </c>
      <c r="I9" s="9">
        <v>24</v>
      </c>
      <c r="J9" s="9">
        <v>12</v>
      </c>
      <c r="K9" s="9">
        <v>24</v>
      </c>
      <c r="L9" s="9">
        <v>6</v>
      </c>
    </row>
    <row r="10" spans="1:12" x14ac:dyDescent="0.2">
      <c r="A10" s="1" t="s">
        <v>116</v>
      </c>
      <c r="B10" s="9">
        <v>6</v>
      </c>
      <c r="C10" s="9">
        <v>0</v>
      </c>
      <c r="D10" s="9">
        <v>6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</row>
    <row r="11" spans="1:12" x14ac:dyDescent="0.2">
      <c r="A11" s="1" t="s">
        <v>117</v>
      </c>
      <c r="B11" s="9">
        <v>180</v>
      </c>
      <c r="C11" s="9">
        <v>6</v>
      </c>
      <c r="D11" s="9">
        <v>6</v>
      </c>
      <c r="E11" s="9">
        <v>0</v>
      </c>
      <c r="F11" s="9">
        <v>0</v>
      </c>
      <c r="G11" s="9">
        <v>108</v>
      </c>
      <c r="H11" s="9">
        <v>24</v>
      </c>
      <c r="I11" s="9">
        <v>0</v>
      </c>
      <c r="J11" s="9">
        <v>0</v>
      </c>
      <c r="K11" s="9">
        <v>36</v>
      </c>
      <c r="L11" s="9">
        <v>0</v>
      </c>
    </row>
    <row r="12" spans="1:12" x14ac:dyDescent="0.2">
      <c r="A12" s="1" t="s">
        <v>118</v>
      </c>
      <c r="B12" s="9">
        <v>150</v>
      </c>
      <c r="C12" s="9">
        <v>6</v>
      </c>
      <c r="D12" s="9">
        <v>72</v>
      </c>
      <c r="E12" s="9">
        <v>0</v>
      </c>
      <c r="F12" s="9">
        <v>0</v>
      </c>
      <c r="G12" s="9">
        <v>0</v>
      </c>
      <c r="H12" s="9">
        <v>0</v>
      </c>
      <c r="I12" s="9">
        <v>0</v>
      </c>
      <c r="J12" s="9">
        <v>0</v>
      </c>
      <c r="K12" s="9">
        <v>72</v>
      </c>
      <c r="L12" s="9">
        <v>0</v>
      </c>
    </row>
    <row r="13" spans="1:12" x14ac:dyDescent="0.2">
      <c r="A13" s="1" t="s">
        <v>119</v>
      </c>
      <c r="B13" s="9">
        <v>1319</v>
      </c>
      <c r="C13" s="9">
        <v>54</v>
      </c>
      <c r="D13" s="9">
        <v>1031</v>
      </c>
      <c r="E13" s="9">
        <v>42</v>
      </c>
      <c r="F13" s="9">
        <v>6</v>
      </c>
      <c r="G13" s="9">
        <v>12</v>
      </c>
      <c r="H13" s="9">
        <v>30</v>
      </c>
      <c r="I13" s="9">
        <v>6</v>
      </c>
      <c r="J13" s="9">
        <v>12</v>
      </c>
      <c r="K13" s="9">
        <v>126</v>
      </c>
      <c r="L13" s="9">
        <v>0</v>
      </c>
    </row>
    <row r="14" spans="1:12" x14ac:dyDescent="0.2">
      <c r="A14" s="1" t="s">
        <v>120</v>
      </c>
      <c r="B14" s="9">
        <v>54</v>
      </c>
      <c r="C14" s="9">
        <v>0</v>
      </c>
      <c r="D14" s="9">
        <v>0</v>
      </c>
      <c r="E14" s="9">
        <v>54</v>
      </c>
      <c r="F14" s="9">
        <v>0</v>
      </c>
      <c r="G14" s="9">
        <v>0</v>
      </c>
      <c r="H14" s="9">
        <v>0</v>
      </c>
      <c r="I14" s="9">
        <v>0</v>
      </c>
      <c r="J14" s="9">
        <v>0</v>
      </c>
      <c r="K14" s="9">
        <v>0</v>
      </c>
      <c r="L14" s="9">
        <v>0</v>
      </c>
    </row>
    <row r="15" spans="1:12" x14ac:dyDescent="0.2">
      <c r="A15" s="1" t="s">
        <v>121</v>
      </c>
      <c r="B15" s="9">
        <v>0</v>
      </c>
      <c r="C15" s="9">
        <v>0</v>
      </c>
      <c r="D15" s="9">
        <v>0</v>
      </c>
      <c r="E15" s="9">
        <v>0</v>
      </c>
      <c r="F15" s="9">
        <v>0</v>
      </c>
      <c r="G15" s="9">
        <v>0</v>
      </c>
      <c r="H15" s="9">
        <v>0</v>
      </c>
      <c r="I15" s="9">
        <v>0</v>
      </c>
      <c r="J15" s="9">
        <v>0</v>
      </c>
      <c r="K15" s="9">
        <v>0</v>
      </c>
      <c r="L15" s="9">
        <v>0</v>
      </c>
    </row>
    <row r="16" spans="1:12" x14ac:dyDescent="0.2">
      <c r="A16" s="1" t="s">
        <v>122</v>
      </c>
      <c r="B16" s="9">
        <v>318</v>
      </c>
      <c r="C16" s="9">
        <v>30</v>
      </c>
      <c r="D16" s="9">
        <v>18</v>
      </c>
      <c r="E16" s="9">
        <v>162</v>
      </c>
      <c r="F16" s="9">
        <v>6</v>
      </c>
      <c r="G16" s="9">
        <v>6</v>
      </c>
      <c r="H16" s="9">
        <v>6</v>
      </c>
      <c r="I16" s="9">
        <v>6</v>
      </c>
      <c r="J16" s="9">
        <v>66</v>
      </c>
      <c r="K16" s="9">
        <v>18</v>
      </c>
      <c r="L16" s="9">
        <v>0</v>
      </c>
    </row>
    <row r="17" spans="1:12" x14ac:dyDescent="0.2">
      <c r="A17" s="1" t="s">
        <v>123</v>
      </c>
      <c r="B17" s="9">
        <v>36</v>
      </c>
      <c r="C17" s="9">
        <v>0</v>
      </c>
      <c r="D17" s="9">
        <v>6</v>
      </c>
      <c r="E17" s="9">
        <v>0</v>
      </c>
      <c r="F17" s="9">
        <v>30</v>
      </c>
      <c r="G17" s="9">
        <v>0</v>
      </c>
      <c r="H17" s="9">
        <v>0</v>
      </c>
      <c r="I17" s="9">
        <v>0</v>
      </c>
      <c r="J17" s="9">
        <v>0</v>
      </c>
      <c r="K17" s="9">
        <v>0</v>
      </c>
      <c r="L17" s="9">
        <v>0</v>
      </c>
    </row>
    <row r="18" spans="1:12" x14ac:dyDescent="0.2">
      <c r="A18" s="1" t="s">
        <v>124</v>
      </c>
      <c r="B18" s="9">
        <v>0</v>
      </c>
      <c r="C18" s="9">
        <v>0</v>
      </c>
      <c r="D18" s="9">
        <v>0</v>
      </c>
      <c r="E18" s="9">
        <v>0</v>
      </c>
      <c r="F18" s="9">
        <v>0</v>
      </c>
      <c r="G18" s="9">
        <v>0</v>
      </c>
      <c r="H18" s="9">
        <v>0</v>
      </c>
      <c r="I18" s="9">
        <v>0</v>
      </c>
      <c r="J18" s="9">
        <v>0</v>
      </c>
      <c r="K18" s="9">
        <v>0</v>
      </c>
      <c r="L18" s="9">
        <v>0</v>
      </c>
    </row>
    <row r="19" spans="1:12" x14ac:dyDescent="0.2">
      <c r="A19" s="1" t="s">
        <v>125</v>
      </c>
      <c r="B19" s="9">
        <v>522</v>
      </c>
      <c r="C19" s="9">
        <v>54</v>
      </c>
      <c r="D19" s="9">
        <v>234</v>
      </c>
      <c r="E19" s="9">
        <v>0</v>
      </c>
      <c r="F19" s="9">
        <v>0</v>
      </c>
      <c r="G19" s="9">
        <v>6</v>
      </c>
      <c r="H19" s="9">
        <v>48</v>
      </c>
      <c r="I19" s="9">
        <v>18</v>
      </c>
      <c r="J19" s="9">
        <v>36</v>
      </c>
      <c r="K19" s="9">
        <v>78</v>
      </c>
      <c r="L19" s="9">
        <v>48</v>
      </c>
    </row>
    <row r="20" spans="1:12" x14ac:dyDescent="0.2">
      <c r="A20" s="1" t="s">
        <v>126</v>
      </c>
      <c r="B20" s="9">
        <v>168</v>
      </c>
      <c r="C20" s="9">
        <v>6</v>
      </c>
      <c r="D20" s="9">
        <v>6</v>
      </c>
      <c r="E20" s="9">
        <v>0</v>
      </c>
      <c r="F20" s="9">
        <v>108</v>
      </c>
      <c r="G20" s="9">
        <v>24</v>
      </c>
      <c r="H20" s="9">
        <v>0</v>
      </c>
      <c r="I20" s="9">
        <v>0</v>
      </c>
      <c r="J20" s="9">
        <v>6</v>
      </c>
      <c r="K20" s="9">
        <v>18</v>
      </c>
      <c r="L20" s="9">
        <v>0</v>
      </c>
    </row>
    <row r="21" spans="1:12" x14ac:dyDescent="0.2">
      <c r="A21" s="1" t="s">
        <v>127</v>
      </c>
      <c r="B21" s="9">
        <v>60</v>
      </c>
      <c r="C21" s="9">
        <v>24</v>
      </c>
      <c r="D21" s="9">
        <v>0</v>
      </c>
      <c r="E21" s="9">
        <v>18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18</v>
      </c>
      <c r="L21" s="9">
        <v>0</v>
      </c>
    </row>
    <row r="22" spans="1:12" x14ac:dyDescent="0.2">
      <c r="A22" s="1" t="s">
        <v>128</v>
      </c>
      <c r="B22" s="9">
        <v>582</v>
      </c>
      <c r="C22" s="9">
        <v>228</v>
      </c>
      <c r="D22" s="9">
        <v>180</v>
      </c>
      <c r="E22" s="9">
        <v>0</v>
      </c>
      <c r="F22" s="9">
        <v>6</v>
      </c>
      <c r="G22" s="9">
        <v>24</v>
      </c>
      <c r="H22" s="9">
        <v>54</v>
      </c>
      <c r="I22" s="9">
        <v>6</v>
      </c>
      <c r="J22" s="9">
        <v>0</v>
      </c>
      <c r="K22" s="9">
        <v>84</v>
      </c>
      <c r="L22" s="9">
        <v>0</v>
      </c>
    </row>
    <row r="23" spans="1:12" x14ac:dyDescent="0.2">
      <c r="A23" s="1" t="s">
        <v>129</v>
      </c>
      <c r="B23" s="9">
        <v>917</v>
      </c>
      <c r="C23" s="9">
        <v>6</v>
      </c>
      <c r="D23" s="9">
        <v>594</v>
      </c>
      <c r="E23" s="9">
        <v>6</v>
      </c>
      <c r="F23" s="9">
        <v>0</v>
      </c>
      <c r="G23" s="9">
        <v>6</v>
      </c>
      <c r="H23" s="9">
        <v>36</v>
      </c>
      <c r="I23" s="9">
        <v>6</v>
      </c>
      <c r="J23" s="9">
        <v>54</v>
      </c>
      <c r="K23" s="9">
        <v>210</v>
      </c>
      <c r="L23" s="9">
        <v>0</v>
      </c>
    </row>
    <row r="24" spans="1:12" x14ac:dyDescent="0.2">
      <c r="A24" s="1" t="s">
        <v>130</v>
      </c>
      <c r="B24" s="9">
        <v>96</v>
      </c>
      <c r="C24" s="9">
        <v>24</v>
      </c>
      <c r="D24" s="9">
        <v>48</v>
      </c>
      <c r="E24" s="9">
        <v>0</v>
      </c>
      <c r="F24" s="9">
        <v>0</v>
      </c>
      <c r="G24" s="9">
        <v>0</v>
      </c>
      <c r="H24" s="9">
        <v>0</v>
      </c>
      <c r="I24" s="9">
        <v>0</v>
      </c>
      <c r="J24" s="9">
        <v>0</v>
      </c>
      <c r="K24" s="9">
        <v>24</v>
      </c>
      <c r="L24" s="9">
        <v>0</v>
      </c>
    </row>
    <row r="25" spans="1:12" x14ac:dyDescent="0.2">
      <c r="A25" s="1" t="s">
        <v>131</v>
      </c>
      <c r="B25" s="9">
        <v>258</v>
      </c>
      <c r="C25" s="9">
        <v>6</v>
      </c>
      <c r="D25" s="9">
        <v>30</v>
      </c>
      <c r="E25" s="9">
        <v>6</v>
      </c>
      <c r="F25" s="9">
        <v>138</v>
      </c>
      <c r="G25" s="9">
        <v>0</v>
      </c>
      <c r="H25" s="9">
        <v>6</v>
      </c>
      <c r="I25" s="9">
        <v>0</v>
      </c>
      <c r="J25" s="9">
        <v>0</v>
      </c>
      <c r="K25" s="9">
        <v>66</v>
      </c>
      <c r="L25" s="9">
        <v>6</v>
      </c>
    </row>
    <row r="26" spans="1:12" x14ac:dyDescent="0.2">
      <c r="A26" s="1" t="s">
        <v>132</v>
      </c>
      <c r="B26" s="9">
        <v>84</v>
      </c>
      <c r="C26" s="9">
        <v>12</v>
      </c>
      <c r="D26" s="9">
        <v>24</v>
      </c>
      <c r="E26" s="9">
        <v>0</v>
      </c>
      <c r="F26" s="9">
        <v>42</v>
      </c>
      <c r="G26" s="9">
        <v>0</v>
      </c>
      <c r="H26" s="9">
        <v>0</v>
      </c>
      <c r="I26" s="9">
        <v>0</v>
      </c>
      <c r="J26" s="9">
        <v>0</v>
      </c>
      <c r="K26" s="9">
        <v>6</v>
      </c>
      <c r="L26" s="9">
        <v>0</v>
      </c>
    </row>
    <row r="27" spans="1:12" x14ac:dyDescent="0.2">
      <c r="A27" s="1" t="s">
        <v>133</v>
      </c>
      <c r="B27" s="9">
        <v>318</v>
      </c>
      <c r="C27" s="9">
        <v>12</v>
      </c>
      <c r="D27" s="9">
        <v>174</v>
      </c>
      <c r="E27" s="9">
        <v>0</v>
      </c>
      <c r="F27" s="9">
        <v>0</v>
      </c>
      <c r="G27" s="9">
        <v>6</v>
      </c>
      <c r="H27" s="9">
        <v>18</v>
      </c>
      <c r="I27" s="9">
        <v>0</v>
      </c>
      <c r="J27" s="9">
        <v>12</v>
      </c>
      <c r="K27" s="9">
        <v>96</v>
      </c>
      <c r="L27" s="9">
        <v>0</v>
      </c>
    </row>
    <row r="28" spans="1:12" x14ac:dyDescent="0.2">
      <c r="A28" s="1" t="s">
        <v>134</v>
      </c>
      <c r="B28" s="9">
        <v>6</v>
      </c>
      <c r="C28" s="9">
        <v>0</v>
      </c>
      <c r="D28" s="9">
        <v>0</v>
      </c>
      <c r="E28" s="9">
        <v>0</v>
      </c>
      <c r="F28" s="9">
        <v>0</v>
      </c>
      <c r="G28" s="9">
        <v>0</v>
      </c>
      <c r="H28" s="9">
        <v>6</v>
      </c>
      <c r="I28" s="9">
        <v>0</v>
      </c>
      <c r="J28" s="9">
        <v>0</v>
      </c>
      <c r="K28" s="9">
        <v>0</v>
      </c>
      <c r="L28" s="9">
        <v>0</v>
      </c>
    </row>
    <row r="29" spans="1:12" x14ac:dyDescent="0.2">
      <c r="A29" s="1" t="s">
        <v>135</v>
      </c>
      <c r="B29" s="9">
        <v>42</v>
      </c>
      <c r="C29" s="9">
        <v>6</v>
      </c>
      <c r="D29" s="9">
        <v>0</v>
      </c>
      <c r="E29" s="9">
        <v>0</v>
      </c>
      <c r="F29" s="9">
        <v>0</v>
      </c>
      <c r="G29" s="9">
        <v>30</v>
      </c>
      <c r="H29" s="9">
        <v>0</v>
      </c>
      <c r="I29" s="9">
        <v>0</v>
      </c>
      <c r="J29" s="9">
        <v>0</v>
      </c>
      <c r="K29" s="9">
        <v>6</v>
      </c>
      <c r="L29" s="9">
        <v>0</v>
      </c>
    </row>
    <row r="30" spans="1:12" x14ac:dyDescent="0.2">
      <c r="A30" s="1" t="s">
        <v>136</v>
      </c>
      <c r="B30" s="9">
        <v>108</v>
      </c>
      <c r="C30" s="9">
        <v>12</v>
      </c>
      <c r="D30" s="9">
        <v>18</v>
      </c>
      <c r="E30" s="9">
        <v>6</v>
      </c>
      <c r="F30" s="9">
        <v>36</v>
      </c>
      <c r="G30" s="9">
        <v>6</v>
      </c>
      <c r="H30" s="9">
        <v>12</v>
      </c>
      <c r="I30" s="9">
        <v>0</v>
      </c>
      <c r="J30" s="9">
        <v>6</v>
      </c>
      <c r="K30" s="9">
        <v>12</v>
      </c>
      <c r="L30" s="9">
        <v>0</v>
      </c>
    </row>
    <row r="31" spans="1:12" x14ac:dyDescent="0.2">
      <c r="A31" s="1" t="s">
        <v>137</v>
      </c>
      <c r="B31" s="9">
        <v>114</v>
      </c>
      <c r="C31" s="9">
        <v>102</v>
      </c>
      <c r="D31" s="9">
        <v>0</v>
      </c>
      <c r="E31" s="9">
        <v>0</v>
      </c>
      <c r="F31" s="9">
        <v>0</v>
      </c>
      <c r="G31" s="9">
        <v>0</v>
      </c>
      <c r="H31" s="9">
        <v>6</v>
      </c>
      <c r="I31" s="9">
        <v>0</v>
      </c>
      <c r="J31" s="9">
        <v>6</v>
      </c>
      <c r="K31" s="9">
        <v>0</v>
      </c>
      <c r="L31" s="9">
        <v>0</v>
      </c>
    </row>
    <row r="32" spans="1:12" x14ac:dyDescent="0.2">
      <c r="A32" s="1" t="s">
        <v>138</v>
      </c>
      <c r="B32" s="9">
        <v>1307</v>
      </c>
      <c r="C32" s="9">
        <v>804</v>
      </c>
      <c r="D32" s="9">
        <v>36</v>
      </c>
      <c r="E32" s="9">
        <v>0</v>
      </c>
      <c r="F32" s="9">
        <v>0</v>
      </c>
      <c r="G32" s="9">
        <v>24</v>
      </c>
      <c r="H32" s="9">
        <v>18</v>
      </c>
      <c r="I32" s="9">
        <v>6</v>
      </c>
      <c r="J32" s="9">
        <v>66</v>
      </c>
      <c r="K32" s="9">
        <v>354</v>
      </c>
      <c r="L32" s="9">
        <v>0</v>
      </c>
    </row>
    <row r="33" spans="1:12" x14ac:dyDescent="0.2">
      <c r="A33" s="1" t="s">
        <v>139</v>
      </c>
      <c r="B33" s="9">
        <v>36</v>
      </c>
      <c r="C33" s="9">
        <v>0</v>
      </c>
      <c r="D33" s="9">
        <v>0</v>
      </c>
      <c r="E33" s="9">
        <v>0</v>
      </c>
      <c r="F33" s="9">
        <v>0</v>
      </c>
      <c r="G33" s="9">
        <v>24</v>
      </c>
      <c r="H33" s="9">
        <v>0</v>
      </c>
      <c r="I33" s="9">
        <v>6</v>
      </c>
      <c r="J33" s="9">
        <v>6</v>
      </c>
      <c r="K33" s="9">
        <v>0</v>
      </c>
      <c r="L33" s="9">
        <v>0</v>
      </c>
    </row>
    <row r="34" spans="1:12" x14ac:dyDescent="0.2">
      <c r="A34" s="1" t="s">
        <v>140</v>
      </c>
      <c r="B34" s="9">
        <v>12</v>
      </c>
      <c r="C34" s="9">
        <v>0</v>
      </c>
      <c r="D34" s="9">
        <v>0</v>
      </c>
      <c r="E34" s="9">
        <v>0</v>
      </c>
      <c r="F34" s="9">
        <v>6</v>
      </c>
      <c r="G34" s="9">
        <v>0</v>
      </c>
      <c r="H34" s="9">
        <v>0</v>
      </c>
      <c r="I34" s="9">
        <v>0</v>
      </c>
      <c r="J34" s="9">
        <v>0</v>
      </c>
      <c r="K34" s="9">
        <v>6</v>
      </c>
      <c r="L34" s="9">
        <v>0</v>
      </c>
    </row>
    <row r="35" spans="1:12" x14ac:dyDescent="0.2">
      <c r="A35" s="1" t="s">
        <v>141</v>
      </c>
      <c r="B35" s="9">
        <v>2345</v>
      </c>
      <c r="C35" s="9">
        <v>24</v>
      </c>
      <c r="D35" s="9">
        <v>1955</v>
      </c>
      <c r="E35" s="9">
        <v>0</v>
      </c>
      <c r="F35" s="9">
        <v>18</v>
      </c>
      <c r="G35" s="9">
        <v>12</v>
      </c>
      <c r="H35" s="9">
        <v>144</v>
      </c>
      <c r="I35" s="9">
        <v>18</v>
      </c>
      <c r="J35" s="9">
        <v>42</v>
      </c>
      <c r="K35" s="9">
        <v>126</v>
      </c>
      <c r="L35" s="9">
        <v>6</v>
      </c>
    </row>
    <row r="36" spans="1:12" x14ac:dyDescent="0.2">
      <c r="A36" s="1" t="s">
        <v>142</v>
      </c>
      <c r="B36" s="9">
        <v>42</v>
      </c>
      <c r="C36" s="9">
        <v>18</v>
      </c>
      <c r="D36" s="9">
        <v>6</v>
      </c>
      <c r="E36" s="9">
        <v>0</v>
      </c>
      <c r="F36" s="9">
        <v>0</v>
      </c>
      <c r="G36" s="9">
        <v>0</v>
      </c>
      <c r="H36" s="9">
        <v>0</v>
      </c>
      <c r="I36" s="9">
        <v>0</v>
      </c>
      <c r="J36" s="9">
        <v>18</v>
      </c>
      <c r="K36" s="9">
        <v>0</v>
      </c>
      <c r="L36" s="9">
        <v>0</v>
      </c>
    </row>
    <row r="37" spans="1:12" x14ac:dyDescent="0.2">
      <c r="A37" s="1" t="s">
        <v>143</v>
      </c>
      <c r="B37" s="9">
        <v>6</v>
      </c>
      <c r="C37" s="9">
        <v>0</v>
      </c>
      <c r="D37" s="9">
        <v>6</v>
      </c>
      <c r="E37" s="9">
        <v>0</v>
      </c>
      <c r="F37" s="9">
        <v>0</v>
      </c>
      <c r="G37" s="9">
        <v>0</v>
      </c>
      <c r="H37" s="9">
        <v>0</v>
      </c>
      <c r="I37" s="9">
        <v>0</v>
      </c>
      <c r="J37" s="9">
        <v>0</v>
      </c>
      <c r="K37" s="9">
        <v>0</v>
      </c>
      <c r="L37" s="9">
        <v>0</v>
      </c>
    </row>
    <row r="38" spans="1:12" x14ac:dyDescent="0.2">
      <c r="A38" s="1" t="s">
        <v>144</v>
      </c>
      <c r="B38" s="9">
        <v>0</v>
      </c>
      <c r="C38" s="9">
        <v>0</v>
      </c>
      <c r="D38" s="9">
        <v>0</v>
      </c>
      <c r="E38" s="9">
        <v>0</v>
      </c>
      <c r="F38" s="9">
        <v>0</v>
      </c>
      <c r="G38" s="9">
        <v>0</v>
      </c>
      <c r="H38" s="9">
        <v>0</v>
      </c>
      <c r="I38" s="9">
        <v>0</v>
      </c>
      <c r="J38" s="9">
        <v>0</v>
      </c>
      <c r="K38" s="9">
        <v>0</v>
      </c>
      <c r="L38" s="9">
        <v>0</v>
      </c>
    </row>
    <row r="39" spans="1:12" x14ac:dyDescent="0.2">
      <c r="A39" s="1" t="s">
        <v>145</v>
      </c>
      <c r="B39" s="9">
        <v>54</v>
      </c>
      <c r="C39" s="9">
        <v>0</v>
      </c>
      <c r="D39" s="9">
        <v>12</v>
      </c>
      <c r="E39" s="9">
        <v>6</v>
      </c>
      <c r="F39" s="9">
        <v>6</v>
      </c>
      <c r="G39" s="9">
        <v>18</v>
      </c>
      <c r="H39" s="9">
        <v>0</v>
      </c>
      <c r="I39" s="9">
        <v>0</v>
      </c>
      <c r="J39" s="9">
        <v>0</v>
      </c>
      <c r="K39" s="9">
        <v>12</v>
      </c>
      <c r="L39" s="9">
        <v>0</v>
      </c>
    </row>
    <row r="40" spans="1:12" x14ac:dyDescent="0.2">
      <c r="A40" s="1" t="s">
        <v>146</v>
      </c>
      <c r="B40" s="9">
        <v>294</v>
      </c>
      <c r="C40" s="9">
        <v>54</v>
      </c>
      <c r="D40" s="9">
        <v>102</v>
      </c>
      <c r="E40" s="9">
        <v>0</v>
      </c>
      <c r="F40" s="9">
        <v>0</v>
      </c>
      <c r="G40" s="9">
        <v>6</v>
      </c>
      <c r="H40" s="9">
        <v>54</v>
      </c>
      <c r="I40" s="9">
        <v>0</v>
      </c>
      <c r="J40" s="9">
        <v>0</v>
      </c>
      <c r="K40" s="9">
        <v>78</v>
      </c>
      <c r="L40" s="9">
        <v>0</v>
      </c>
    </row>
    <row r="41" spans="1:12" x14ac:dyDescent="0.2">
      <c r="A41" s="1" t="s">
        <v>147</v>
      </c>
      <c r="B41" s="9">
        <v>54</v>
      </c>
      <c r="C41" s="9">
        <v>0</v>
      </c>
      <c r="D41" s="9">
        <v>0</v>
      </c>
      <c r="E41" s="9">
        <v>0</v>
      </c>
      <c r="F41" s="9">
        <v>0</v>
      </c>
      <c r="G41" s="9">
        <v>6</v>
      </c>
      <c r="H41" s="9">
        <v>0</v>
      </c>
      <c r="I41" s="9">
        <v>0</v>
      </c>
      <c r="J41" s="9">
        <v>48</v>
      </c>
      <c r="K41" s="9">
        <v>0</v>
      </c>
      <c r="L41" s="9">
        <v>0</v>
      </c>
    </row>
    <row r="42" spans="1:12" x14ac:dyDescent="0.2">
      <c r="A42" s="1" t="s">
        <v>148</v>
      </c>
      <c r="B42" s="9">
        <v>12</v>
      </c>
      <c r="C42" s="9">
        <v>0</v>
      </c>
      <c r="D42" s="9">
        <v>0</v>
      </c>
      <c r="E42" s="9">
        <v>0</v>
      </c>
      <c r="F42" s="9">
        <v>12</v>
      </c>
      <c r="G42" s="9">
        <v>0</v>
      </c>
      <c r="H42" s="9">
        <v>0</v>
      </c>
      <c r="I42" s="9">
        <v>0</v>
      </c>
      <c r="J42" s="9">
        <v>0</v>
      </c>
      <c r="K42" s="9">
        <v>0</v>
      </c>
      <c r="L42" s="9">
        <v>0</v>
      </c>
    </row>
    <row r="43" spans="1:12" x14ac:dyDescent="0.2">
      <c r="A43" s="1" t="s">
        <v>149</v>
      </c>
      <c r="B43" s="9">
        <v>462</v>
      </c>
      <c r="C43" s="9">
        <v>18</v>
      </c>
      <c r="D43" s="9">
        <v>12</v>
      </c>
      <c r="E43" s="9">
        <v>6</v>
      </c>
      <c r="F43" s="9">
        <v>36</v>
      </c>
      <c r="G43" s="9">
        <v>294</v>
      </c>
      <c r="H43" s="9">
        <v>6</v>
      </c>
      <c r="I43" s="9">
        <v>0</v>
      </c>
      <c r="J43" s="9">
        <v>24</v>
      </c>
      <c r="K43" s="9">
        <v>60</v>
      </c>
      <c r="L43" s="9">
        <v>6</v>
      </c>
    </row>
    <row r="44" spans="1:12" x14ac:dyDescent="0.2">
      <c r="A44" s="1" t="s">
        <v>150</v>
      </c>
      <c r="B44" s="9">
        <v>90</v>
      </c>
      <c r="C44" s="9">
        <v>0</v>
      </c>
      <c r="D44" s="9">
        <v>6</v>
      </c>
      <c r="E44" s="9">
        <v>0</v>
      </c>
      <c r="F44" s="9">
        <v>0</v>
      </c>
      <c r="G44" s="9">
        <v>0</v>
      </c>
      <c r="H44" s="9">
        <v>0</v>
      </c>
      <c r="I44" s="9">
        <v>60</v>
      </c>
      <c r="J44" s="9">
        <v>12</v>
      </c>
      <c r="K44" s="9">
        <v>12</v>
      </c>
      <c r="L44" s="9">
        <v>0</v>
      </c>
    </row>
    <row r="45" spans="1:12" x14ac:dyDescent="0.2">
      <c r="A45" s="1" t="s">
        <v>151</v>
      </c>
      <c r="B45" s="9">
        <v>12</v>
      </c>
      <c r="C45" s="9">
        <v>0</v>
      </c>
      <c r="D45" s="9">
        <v>0</v>
      </c>
      <c r="E45" s="9">
        <v>0</v>
      </c>
      <c r="F45" s="9">
        <v>0</v>
      </c>
      <c r="G45" s="9">
        <v>0</v>
      </c>
      <c r="H45" s="9">
        <v>0</v>
      </c>
      <c r="I45" s="9">
        <v>12</v>
      </c>
      <c r="J45" s="9">
        <v>0</v>
      </c>
      <c r="K45" s="9">
        <v>0</v>
      </c>
      <c r="L45" s="9">
        <v>0</v>
      </c>
    </row>
    <row r="46" spans="1:12" x14ac:dyDescent="0.2">
      <c r="A46" s="1" t="s">
        <v>152</v>
      </c>
      <c r="B46" s="9">
        <v>90</v>
      </c>
      <c r="C46" s="9">
        <v>0</v>
      </c>
      <c r="D46" s="9">
        <v>0</v>
      </c>
      <c r="E46" s="9">
        <v>0</v>
      </c>
      <c r="F46" s="9">
        <v>0</v>
      </c>
      <c r="G46" s="9">
        <v>0</v>
      </c>
      <c r="H46" s="9">
        <v>78</v>
      </c>
      <c r="I46" s="9">
        <v>0</v>
      </c>
      <c r="J46" s="9">
        <v>0</v>
      </c>
      <c r="K46" s="9">
        <v>12</v>
      </c>
      <c r="L46" s="9">
        <v>0</v>
      </c>
    </row>
    <row r="47" spans="1:12" x14ac:dyDescent="0.2">
      <c r="A47" s="1" t="s">
        <v>153</v>
      </c>
      <c r="B47" s="9">
        <v>6</v>
      </c>
      <c r="C47" s="9">
        <v>0</v>
      </c>
      <c r="D47" s="9">
        <v>0</v>
      </c>
      <c r="E47" s="9">
        <v>0</v>
      </c>
      <c r="F47" s="9">
        <v>0</v>
      </c>
      <c r="G47" s="9">
        <v>0</v>
      </c>
      <c r="H47" s="9">
        <v>0</v>
      </c>
      <c r="I47" s="9">
        <v>0</v>
      </c>
      <c r="J47" s="9">
        <v>0</v>
      </c>
      <c r="K47" s="9">
        <v>6</v>
      </c>
      <c r="L47" s="9">
        <v>0</v>
      </c>
    </row>
    <row r="48" spans="1:12" x14ac:dyDescent="0.2">
      <c r="A48" s="1" t="s">
        <v>154</v>
      </c>
      <c r="B48" s="9">
        <v>108</v>
      </c>
      <c r="C48" s="9">
        <v>12</v>
      </c>
      <c r="D48" s="9">
        <v>6</v>
      </c>
      <c r="E48" s="9">
        <v>6</v>
      </c>
      <c r="F48" s="9">
        <v>0</v>
      </c>
      <c r="G48" s="9">
        <v>48</v>
      </c>
      <c r="H48" s="9">
        <v>6</v>
      </c>
      <c r="I48" s="9">
        <v>0</v>
      </c>
      <c r="J48" s="9">
        <v>12</v>
      </c>
      <c r="K48" s="9">
        <v>18</v>
      </c>
      <c r="L48" s="9">
        <v>0</v>
      </c>
    </row>
    <row r="49" spans="1:12" x14ac:dyDescent="0.2">
      <c r="A49" s="1" t="s">
        <v>155</v>
      </c>
      <c r="B49" s="9">
        <v>90</v>
      </c>
      <c r="C49" s="9">
        <v>0</v>
      </c>
      <c r="D49" s="9">
        <v>0</v>
      </c>
      <c r="E49" s="9">
        <v>0</v>
      </c>
      <c r="F49" s="9">
        <v>0</v>
      </c>
      <c r="G49" s="9">
        <v>0</v>
      </c>
      <c r="H49" s="9">
        <v>78</v>
      </c>
      <c r="I49" s="9">
        <v>0</v>
      </c>
      <c r="J49" s="9">
        <v>0</v>
      </c>
      <c r="K49" s="9">
        <v>12</v>
      </c>
      <c r="L49" s="9">
        <v>0</v>
      </c>
    </row>
    <row r="50" spans="1:12" x14ac:dyDescent="0.2">
      <c r="A50" s="1" t="s">
        <v>156</v>
      </c>
      <c r="B50" s="9">
        <v>150</v>
      </c>
      <c r="C50" s="9">
        <v>6</v>
      </c>
      <c r="D50" s="9">
        <v>0</v>
      </c>
      <c r="E50" s="9">
        <v>6</v>
      </c>
      <c r="F50" s="9">
        <v>24</v>
      </c>
      <c r="G50" s="9">
        <v>0</v>
      </c>
      <c r="H50" s="9">
        <v>78</v>
      </c>
      <c r="I50" s="9">
        <v>18</v>
      </c>
      <c r="J50" s="9">
        <v>12</v>
      </c>
      <c r="K50" s="9">
        <v>6</v>
      </c>
      <c r="L50" s="9">
        <v>0</v>
      </c>
    </row>
    <row r="51" spans="1:12" x14ac:dyDescent="0.2">
      <c r="A51" s="1" t="s">
        <v>157</v>
      </c>
      <c r="B51" s="9">
        <v>462</v>
      </c>
      <c r="C51" s="9">
        <v>0</v>
      </c>
      <c r="D51" s="9">
        <v>0</v>
      </c>
      <c r="E51" s="9">
        <v>6</v>
      </c>
      <c r="F51" s="9">
        <v>0</v>
      </c>
      <c r="G51" s="9">
        <v>12</v>
      </c>
      <c r="H51" s="9">
        <v>12</v>
      </c>
      <c r="I51" s="9">
        <v>348</v>
      </c>
      <c r="J51" s="9">
        <v>30</v>
      </c>
      <c r="K51" s="9">
        <v>54</v>
      </c>
      <c r="L51" s="9">
        <v>0</v>
      </c>
    </row>
    <row r="52" spans="1:12" x14ac:dyDescent="0.2">
      <c r="A52" s="1" t="s">
        <v>158</v>
      </c>
      <c r="B52" s="9">
        <v>138</v>
      </c>
      <c r="C52" s="9">
        <v>0</v>
      </c>
      <c r="D52" s="9">
        <v>0</v>
      </c>
      <c r="E52" s="9">
        <v>0</v>
      </c>
      <c r="F52" s="9">
        <v>0</v>
      </c>
      <c r="G52" s="9">
        <v>0</v>
      </c>
      <c r="H52" s="9">
        <v>120</v>
      </c>
      <c r="I52" s="9">
        <v>0</v>
      </c>
      <c r="J52" s="9">
        <v>0</v>
      </c>
      <c r="K52" s="9">
        <v>18</v>
      </c>
      <c r="L52" s="9">
        <v>0</v>
      </c>
    </row>
    <row r="53" spans="1:12" x14ac:dyDescent="0.2">
      <c r="A53" s="1" t="s">
        <v>159</v>
      </c>
      <c r="B53" s="9">
        <v>60</v>
      </c>
      <c r="C53" s="9">
        <v>0</v>
      </c>
      <c r="D53" s="9">
        <v>0</v>
      </c>
      <c r="E53" s="9">
        <v>0</v>
      </c>
      <c r="F53" s="9">
        <v>0</v>
      </c>
      <c r="G53" s="9">
        <v>0</v>
      </c>
      <c r="H53" s="9">
        <v>60</v>
      </c>
      <c r="I53" s="9">
        <v>0</v>
      </c>
      <c r="J53" s="9">
        <v>0</v>
      </c>
      <c r="K53" s="9">
        <v>0</v>
      </c>
      <c r="L53" s="9">
        <v>0</v>
      </c>
    </row>
    <row r="54" spans="1:12" x14ac:dyDescent="0.2">
      <c r="A54" s="1" t="s">
        <v>160</v>
      </c>
      <c r="B54" s="9">
        <v>84</v>
      </c>
      <c r="C54" s="9">
        <v>0</v>
      </c>
      <c r="D54" s="9">
        <v>0</v>
      </c>
      <c r="E54" s="9">
        <v>0</v>
      </c>
      <c r="F54" s="9">
        <v>6</v>
      </c>
      <c r="G54" s="9">
        <v>0</v>
      </c>
      <c r="H54" s="9">
        <v>36</v>
      </c>
      <c r="I54" s="9">
        <v>18</v>
      </c>
      <c r="J54" s="9">
        <v>18</v>
      </c>
      <c r="K54" s="9">
        <v>6</v>
      </c>
      <c r="L54" s="9">
        <v>0</v>
      </c>
    </row>
    <row r="55" spans="1:12" x14ac:dyDescent="0.2">
      <c r="A55" s="1" t="s">
        <v>161</v>
      </c>
      <c r="B55" s="9">
        <v>36</v>
      </c>
      <c r="C55" s="9">
        <v>0</v>
      </c>
      <c r="D55" s="9">
        <v>0</v>
      </c>
      <c r="E55" s="9">
        <v>0</v>
      </c>
      <c r="F55" s="9">
        <v>0</v>
      </c>
      <c r="G55" s="9">
        <v>0</v>
      </c>
      <c r="H55" s="9">
        <v>36</v>
      </c>
      <c r="I55" s="9">
        <v>0</v>
      </c>
      <c r="J55" s="9">
        <v>0</v>
      </c>
      <c r="K55" s="9">
        <v>0</v>
      </c>
      <c r="L55" s="9">
        <v>0</v>
      </c>
    </row>
    <row r="56" spans="1:12" x14ac:dyDescent="0.2">
      <c r="A56" s="1" t="s">
        <v>162</v>
      </c>
      <c r="B56" s="9">
        <v>306</v>
      </c>
      <c r="C56" s="9">
        <v>6</v>
      </c>
      <c r="D56" s="9">
        <v>12</v>
      </c>
      <c r="E56" s="9">
        <v>0</v>
      </c>
      <c r="F56" s="9">
        <v>0</v>
      </c>
      <c r="G56" s="9">
        <v>0</v>
      </c>
      <c r="H56" s="9">
        <v>12</v>
      </c>
      <c r="I56" s="9">
        <v>0</v>
      </c>
      <c r="J56" s="9">
        <v>54</v>
      </c>
      <c r="K56" s="9">
        <v>222</v>
      </c>
      <c r="L56" s="9">
        <v>0</v>
      </c>
    </row>
    <row r="57" spans="1:12" x14ac:dyDescent="0.2">
      <c r="A57" s="1" t="s">
        <v>163</v>
      </c>
      <c r="B57" s="9">
        <v>210</v>
      </c>
      <c r="C57" s="9">
        <v>0</v>
      </c>
      <c r="D57" s="9">
        <v>6</v>
      </c>
      <c r="E57" s="9">
        <v>0</v>
      </c>
      <c r="F57" s="9">
        <v>36</v>
      </c>
      <c r="G57" s="9">
        <v>6</v>
      </c>
      <c r="H57" s="9">
        <v>0</v>
      </c>
      <c r="I57" s="9">
        <v>6</v>
      </c>
      <c r="J57" s="9">
        <v>126</v>
      </c>
      <c r="K57" s="9">
        <v>30</v>
      </c>
      <c r="L57" s="9">
        <v>0</v>
      </c>
    </row>
    <row r="58" spans="1:12" x14ac:dyDescent="0.2">
      <c r="A58" s="1" t="s">
        <v>164</v>
      </c>
      <c r="B58" s="9">
        <v>438</v>
      </c>
      <c r="C58" s="9">
        <v>6</v>
      </c>
      <c r="D58" s="9">
        <v>12</v>
      </c>
      <c r="E58" s="9">
        <v>0</v>
      </c>
      <c r="F58" s="9">
        <v>0</v>
      </c>
      <c r="G58" s="9">
        <v>0</v>
      </c>
      <c r="H58" s="9">
        <v>36</v>
      </c>
      <c r="I58" s="9">
        <v>0</v>
      </c>
      <c r="J58" s="9">
        <v>18</v>
      </c>
      <c r="K58" s="9">
        <v>360</v>
      </c>
      <c r="L58" s="9">
        <v>6</v>
      </c>
    </row>
    <row r="59" spans="1:12" x14ac:dyDescent="0.2">
      <c r="A59" s="1" t="s">
        <v>7</v>
      </c>
      <c r="B59" s="9">
        <v>6</v>
      </c>
      <c r="C59" s="9">
        <v>6</v>
      </c>
      <c r="D59" s="9">
        <v>0</v>
      </c>
      <c r="E59" s="9">
        <v>0</v>
      </c>
      <c r="F59" s="9">
        <v>0</v>
      </c>
      <c r="G59" s="9">
        <v>0</v>
      </c>
      <c r="H59" s="9">
        <v>0</v>
      </c>
      <c r="I59" s="9">
        <v>0</v>
      </c>
      <c r="J59" s="9">
        <v>0</v>
      </c>
      <c r="K59" s="9">
        <v>0</v>
      </c>
      <c r="L59" s="9">
        <v>0</v>
      </c>
    </row>
    <row r="60" spans="1:12" x14ac:dyDescent="0.2">
      <c r="A60" s="1" t="s">
        <v>165</v>
      </c>
      <c r="B60" s="9">
        <v>1547</v>
      </c>
      <c r="C60" s="9">
        <v>48</v>
      </c>
      <c r="D60" s="9">
        <v>30</v>
      </c>
      <c r="E60" s="9">
        <v>12</v>
      </c>
      <c r="F60" s="9">
        <v>12</v>
      </c>
      <c r="G60" s="9">
        <v>6</v>
      </c>
      <c r="H60" s="9">
        <v>1115</v>
      </c>
      <c r="I60" s="9">
        <v>6</v>
      </c>
      <c r="J60" s="9">
        <v>78</v>
      </c>
      <c r="K60" s="9">
        <v>228</v>
      </c>
      <c r="L60" s="9">
        <v>12</v>
      </c>
    </row>
    <row r="61" spans="1:12" x14ac:dyDescent="0.2">
      <c r="A61" s="1" t="s">
        <v>166</v>
      </c>
      <c r="B61" s="9">
        <v>234</v>
      </c>
      <c r="C61" s="9">
        <v>0</v>
      </c>
      <c r="D61" s="9">
        <v>0</v>
      </c>
      <c r="E61" s="9">
        <v>0</v>
      </c>
      <c r="F61" s="9">
        <v>30</v>
      </c>
      <c r="G61" s="9">
        <v>0</v>
      </c>
      <c r="H61" s="9">
        <v>0</v>
      </c>
      <c r="I61" s="9">
        <v>6</v>
      </c>
      <c r="J61" s="9">
        <v>0</v>
      </c>
      <c r="K61" s="9">
        <v>198</v>
      </c>
      <c r="L61" s="9">
        <v>0</v>
      </c>
    </row>
    <row r="62" spans="1:12" x14ac:dyDescent="0.2">
      <c r="A62" s="1" t="s">
        <v>167</v>
      </c>
      <c r="B62" s="9">
        <v>150</v>
      </c>
      <c r="C62" s="9">
        <v>6</v>
      </c>
      <c r="D62" s="9">
        <v>0</v>
      </c>
      <c r="E62" s="9">
        <v>0</v>
      </c>
      <c r="F62" s="9">
        <v>0</v>
      </c>
      <c r="G62" s="9">
        <v>0</v>
      </c>
      <c r="H62" s="9">
        <v>12</v>
      </c>
      <c r="I62" s="9">
        <v>24</v>
      </c>
      <c r="J62" s="9">
        <v>84</v>
      </c>
      <c r="K62" s="9">
        <v>24</v>
      </c>
      <c r="L62" s="9">
        <v>0</v>
      </c>
    </row>
    <row r="63" spans="1:12" x14ac:dyDescent="0.2">
      <c r="A63" s="1" t="s">
        <v>168</v>
      </c>
      <c r="B63" s="9">
        <v>24</v>
      </c>
      <c r="C63" s="9">
        <v>0</v>
      </c>
      <c r="D63" s="9">
        <v>0</v>
      </c>
      <c r="E63" s="9">
        <v>0</v>
      </c>
      <c r="F63" s="9">
        <v>0</v>
      </c>
      <c r="G63" s="9">
        <v>0</v>
      </c>
      <c r="H63" s="9">
        <v>0</v>
      </c>
      <c r="I63" s="9">
        <v>0</v>
      </c>
      <c r="J63" s="9">
        <v>6</v>
      </c>
      <c r="K63" s="9">
        <v>18</v>
      </c>
      <c r="L63" s="9">
        <v>0</v>
      </c>
    </row>
    <row r="64" spans="1:12" x14ac:dyDescent="0.2">
      <c r="A64" s="1" t="s">
        <v>169</v>
      </c>
      <c r="B64" s="9">
        <v>66</v>
      </c>
      <c r="C64" s="9">
        <v>0</v>
      </c>
      <c r="D64" s="9">
        <v>0</v>
      </c>
      <c r="E64" s="9">
        <v>0</v>
      </c>
      <c r="F64" s="9">
        <v>0</v>
      </c>
      <c r="G64" s="9">
        <v>0</v>
      </c>
      <c r="H64" s="9">
        <v>0</v>
      </c>
      <c r="I64" s="9">
        <v>0</v>
      </c>
      <c r="J64" s="9">
        <v>6</v>
      </c>
      <c r="K64" s="9">
        <v>60</v>
      </c>
      <c r="L64" s="9">
        <v>0</v>
      </c>
    </row>
    <row r="65" spans="1:12" x14ac:dyDescent="0.2">
      <c r="A65" s="1" t="s">
        <v>170</v>
      </c>
      <c r="B65" s="9">
        <v>60</v>
      </c>
      <c r="C65" s="9">
        <v>0</v>
      </c>
      <c r="D65" s="9">
        <v>0</v>
      </c>
      <c r="E65" s="9">
        <v>0</v>
      </c>
      <c r="F65" s="9">
        <v>0</v>
      </c>
      <c r="G65" s="9">
        <v>0</v>
      </c>
      <c r="H65" s="9">
        <v>0</v>
      </c>
      <c r="I65" s="9">
        <v>0</v>
      </c>
      <c r="J65" s="9">
        <v>0</v>
      </c>
      <c r="K65" s="9">
        <v>60</v>
      </c>
      <c r="L65" s="9">
        <v>0</v>
      </c>
    </row>
    <row r="66" spans="1:12" x14ac:dyDescent="0.2">
      <c r="A66" s="1" t="s">
        <v>171</v>
      </c>
      <c r="B66" s="9">
        <v>42</v>
      </c>
      <c r="C66" s="9">
        <v>0</v>
      </c>
      <c r="D66" s="9">
        <v>0</v>
      </c>
      <c r="E66" s="9">
        <v>0</v>
      </c>
      <c r="F66" s="9">
        <v>0</v>
      </c>
      <c r="G66" s="9">
        <v>0</v>
      </c>
      <c r="H66" s="9">
        <v>36</v>
      </c>
      <c r="I66" s="9">
        <v>0</v>
      </c>
      <c r="J66" s="9">
        <v>6</v>
      </c>
      <c r="K66" s="9">
        <v>0</v>
      </c>
      <c r="L66" s="9">
        <v>0</v>
      </c>
    </row>
    <row r="67" spans="1:12" x14ac:dyDescent="0.2">
      <c r="A67" s="1" t="s">
        <v>172</v>
      </c>
      <c r="B67" s="9">
        <v>504</v>
      </c>
      <c r="C67" s="9">
        <v>0</v>
      </c>
      <c r="D67" s="9">
        <v>6</v>
      </c>
      <c r="E67" s="9">
        <v>0</v>
      </c>
      <c r="F67" s="9">
        <v>0</v>
      </c>
      <c r="G67" s="9">
        <v>0</v>
      </c>
      <c r="H67" s="9">
        <v>60</v>
      </c>
      <c r="I67" s="9">
        <v>0</v>
      </c>
      <c r="J67" s="9">
        <v>6</v>
      </c>
      <c r="K67" s="9">
        <v>432</v>
      </c>
      <c r="L67" s="9">
        <v>0</v>
      </c>
    </row>
    <row r="68" spans="1:12" x14ac:dyDescent="0.2">
      <c r="A68" s="1" t="s">
        <v>173</v>
      </c>
      <c r="B68" s="9">
        <v>108</v>
      </c>
      <c r="C68" s="9">
        <v>6</v>
      </c>
      <c r="D68" s="9">
        <v>0</v>
      </c>
      <c r="E68" s="9">
        <v>0</v>
      </c>
      <c r="F68" s="9">
        <v>0</v>
      </c>
      <c r="G68" s="9">
        <v>0</v>
      </c>
      <c r="H68" s="9">
        <v>102</v>
      </c>
      <c r="I68" s="9">
        <v>0</v>
      </c>
      <c r="J68" s="9">
        <v>0</v>
      </c>
      <c r="K68" s="9">
        <v>0</v>
      </c>
      <c r="L68" s="9">
        <v>0</v>
      </c>
    </row>
    <row r="69" spans="1:12" x14ac:dyDescent="0.2">
      <c r="A69" s="1" t="s">
        <v>174</v>
      </c>
      <c r="B69" s="9">
        <v>192</v>
      </c>
      <c r="C69" s="9">
        <v>6</v>
      </c>
      <c r="D69" s="9">
        <v>6</v>
      </c>
      <c r="E69" s="9">
        <v>0</v>
      </c>
      <c r="F69" s="9">
        <v>6</v>
      </c>
      <c r="G69" s="9">
        <v>0</v>
      </c>
      <c r="H69" s="9">
        <v>126</v>
      </c>
      <c r="I69" s="9">
        <v>0</v>
      </c>
      <c r="J69" s="9">
        <v>0</v>
      </c>
      <c r="K69" s="9">
        <v>48</v>
      </c>
      <c r="L69" s="9">
        <v>0</v>
      </c>
    </row>
    <row r="70" spans="1:12" x14ac:dyDescent="0.2">
      <c r="A70" s="1" t="s">
        <v>175</v>
      </c>
      <c r="B70" s="9">
        <v>864</v>
      </c>
      <c r="C70" s="9">
        <v>0</v>
      </c>
      <c r="D70" s="9">
        <v>0</v>
      </c>
      <c r="E70" s="9">
        <v>0</v>
      </c>
      <c r="F70" s="9">
        <v>0</v>
      </c>
      <c r="G70" s="9">
        <v>18</v>
      </c>
      <c r="H70" s="9">
        <v>54</v>
      </c>
      <c r="I70" s="9">
        <v>0</v>
      </c>
      <c r="J70" s="9">
        <v>6</v>
      </c>
      <c r="K70" s="9">
        <v>786</v>
      </c>
      <c r="L70" s="9">
        <v>0</v>
      </c>
    </row>
    <row r="71" spans="1:12" x14ac:dyDescent="0.2">
      <c r="A71" s="1" t="s">
        <v>176</v>
      </c>
      <c r="B71" s="9">
        <v>234</v>
      </c>
      <c r="C71" s="9">
        <v>30</v>
      </c>
      <c r="D71" s="9">
        <v>6</v>
      </c>
      <c r="E71" s="9">
        <v>0</v>
      </c>
      <c r="F71" s="9">
        <v>0</v>
      </c>
      <c r="G71" s="9">
        <v>0</v>
      </c>
      <c r="H71" s="9">
        <v>0</v>
      </c>
      <c r="I71" s="9">
        <v>0</v>
      </c>
      <c r="J71" s="9">
        <v>126</v>
      </c>
      <c r="K71" s="9">
        <v>72</v>
      </c>
      <c r="L71" s="9">
        <v>0</v>
      </c>
    </row>
    <row r="72" spans="1:12" x14ac:dyDescent="0.2">
      <c r="A72" s="1" t="s">
        <v>177</v>
      </c>
      <c r="B72" s="9">
        <v>84</v>
      </c>
      <c r="C72" s="9">
        <v>0</v>
      </c>
      <c r="D72" s="9">
        <v>6</v>
      </c>
      <c r="E72" s="9">
        <v>0</v>
      </c>
      <c r="F72" s="9">
        <v>0</v>
      </c>
      <c r="G72" s="9">
        <v>0</v>
      </c>
      <c r="H72" s="9">
        <v>54</v>
      </c>
      <c r="I72" s="9">
        <v>0</v>
      </c>
      <c r="J72" s="9">
        <v>0</v>
      </c>
      <c r="K72" s="9">
        <v>24</v>
      </c>
      <c r="L72" s="9">
        <v>0</v>
      </c>
    </row>
    <row r="73" spans="1:12" x14ac:dyDescent="0.2">
      <c r="A73" s="1" t="s">
        <v>178</v>
      </c>
      <c r="B73" s="9">
        <v>648</v>
      </c>
      <c r="C73" s="9">
        <v>18</v>
      </c>
      <c r="D73" s="9">
        <v>6</v>
      </c>
      <c r="E73" s="9">
        <v>6</v>
      </c>
      <c r="F73" s="9">
        <v>0</v>
      </c>
      <c r="G73" s="9">
        <v>0</v>
      </c>
      <c r="H73" s="9">
        <v>78</v>
      </c>
      <c r="I73" s="9">
        <v>0</v>
      </c>
      <c r="J73" s="9">
        <v>408</v>
      </c>
      <c r="K73" s="9">
        <v>126</v>
      </c>
      <c r="L73" s="9">
        <v>6</v>
      </c>
    </row>
    <row r="74" spans="1:12" x14ac:dyDescent="0.2">
      <c r="A74" s="1" t="s">
        <v>179</v>
      </c>
      <c r="B74" s="9">
        <v>468</v>
      </c>
      <c r="C74" s="9">
        <v>6</v>
      </c>
      <c r="D74" s="9">
        <v>0</v>
      </c>
      <c r="E74" s="9">
        <v>6</v>
      </c>
      <c r="F74" s="9">
        <v>0</v>
      </c>
      <c r="G74" s="9">
        <v>0</v>
      </c>
      <c r="H74" s="9">
        <v>0</v>
      </c>
      <c r="I74" s="9">
        <v>0</v>
      </c>
      <c r="J74" s="9">
        <v>120</v>
      </c>
      <c r="K74" s="9">
        <v>318</v>
      </c>
      <c r="L74" s="9">
        <v>18</v>
      </c>
    </row>
    <row r="75" spans="1:12" x14ac:dyDescent="0.2">
      <c r="A75" s="1" t="s">
        <v>180</v>
      </c>
      <c r="B75" s="9">
        <v>36</v>
      </c>
      <c r="C75" s="9">
        <v>0</v>
      </c>
      <c r="D75" s="9">
        <v>0</v>
      </c>
      <c r="E75" s="9">
        <v>0</v>
      </c>
      <c r="F75" s="9">
        <v>0</v>
      </c>
      <c r="G75" s="9">
        <v>0</v>
      </c>
      <c r="H75" s="9">
        <v>12</v>
      </c>
      <c r="I75" s="9">
        <v>0</v>
      </c>
      <c r="J75" s="9">
        <v>18</v>
      </c>
      <c r="K75" s="9">
        <v>6</v>
      </c>
      <c r="L75" s="9">
        <v>0</v>
      </c>
    </row>
    <row r="76" spans="1:12" x14ac:dyDescent="0.2">
      <c r="A76" s="1" t="s">
        <v>181</v>
      </c>
      <c r="B76" s="9">
        <v>42</v>
      </c>
      <c r="C76" s="9">
        <v>0</v>
      </c>
      <c r="D76" s="9">
        <v>6</v>
      </c>
      <c r="E76" s="9">
        <v>0</v>
      </c>
      <c r="F76" s="9">
        <v>0</v>
      </c>
      <c r="G76" s="9">
        <v>0</v>
      </c>
      <c r="H76" s="9">
        <v>0</v>
      </c>
      <c r="I76" s="9">
        <v>0</v>
      </c>
      <c r="J76" s="9">
        <v>0</v>
      </c>
      <c r="K76" s="9">
        <v>36</v>
      </c>
      <c r="L76" s="9">
        <v>0</v>
      </c>
    </row>
    <row r="77" spans="1:12" x14ac:dyDescent="0.2">
      <c r="A77" s="1" t="s">
        <v>182</v>
      </c>
      <c r="B77" s="9">
        <v>0</v>
      </c>
      <c r="C77" s="9">
        <v>0</v>
      </c>
      <c r="D77" s="9">
        <v>0</v>
      </c>
      <c r="E77" s="9">
        <v>0</v>
      </c>
      <c r="F77" s="9">
        <v>0</v>
      </c>
      <c r="G77" s="9">
        <v>0</v>
      </c>
      <c r="H77" s="9">
        <v>0</v>
      </c>
      <c r="I77" s="9">
        <v>0</v>
      </c>
      <c r="J77" s="9">
        <v>0</v>
      </c>
      <c r="K77" s="9">
        <v>0</v>
      </c>
      <c r="L77" s="9">
        <v>0</v>
      </c>
    </row>
    <row r="78" spans="1:12" x14ac:dyDescent="0.2">
      <c r="A78" s="1" t="s">
        <v>183</v>
      </c>
      <c r="B78" s="9">
        <v>0</v>
      </c>
      <c r="C78" s="9">
        <v>0</v>
      </c>
      <c r="D78" s="9">
        <v>0</v>
      </c>
      <c r="E78" s="9">
        <v>0</v>
      </c>
      <c r="F78" s="9">
        <v>0</v>
      </c>
      <c r="G78" s="9">
        <v>0</v>
      </c>
      <c r="H78" s="9">
        <v>0</v>
      </c>
      <c r="I78" s="9">
        <v>0</v>
      </c>
      <c r="J78" s="9">
        <v>0</v>
      </c>
      <c r="K78" s="9">
        <v>0</v>
      </c>
      <c r="L78" s="9">
        <v>0</v>
      </c>
    </row>
    <row r="79" spans="1:12" x14ac:dyDescent="0.2">
      <c r="A79" s="1" t="s">
        <v>184</v>
      </c>
      <c r="B79" s="9">
        <v>6</v>
      </c>
      <c r="C79" s="9">
        <v>0</v>
      </c>
      <c r="D79" s="9">
        <v>6</v>
      </c>
      <c r="E79" s="9">
        <v>0</v>
      </c>
      <c r="F79" s="9">
        <v>0</v>
      </c>
      <c r="G79" s="9">
        <v>0</v>
      </c>
      <c r="H79" s="9">
        <v>0</v>
      </c>
      <c r="I79" s="9">
        <v>0</v>
      </c>
      <c r="J79" s="9">
        <v>0</v>
      </c>
      <c r="K79" s="9">
        <v>0</v>
      </c>
      <c r="L79" s="9">
        <v>0</v>
      </c>
    </row>
    <row r="80" spans="1:12" x14ac:dyDescent="0.2">
      <c r="A80" s="1" t="s">
        <v>185</v>
      </c>
      <c r="B80" s="9">
        <v>2824</v>
      </c>
      <c r="C80" s="9">
        <v>138</v>
      </c>
      <c r="D80" s="9">
        <v>666</v>
      </c>
      <c r="E80" s="9">
        <v>348</v>
      </c>
      <c r="F80" s="9">
        <v>708</v>
      </c>
      <c r="G80" s="9">
        <v>528</v>
      </c>
      <c r="H80" s="9">
        <v>126</v>
      </c>
      <c r="I80" s="9">
        <v>78</v>
      </c>
      <c r="J80" s="9">
        <v>0</v>
      </c>
      <c r="K80" s="9">
        <v>204</v>
      </c>
      <c r="L80" s="9">
        <v>30</v>
      </c>
    </row>
    <row r="81" spans="1:12" x14ac:dyDescent="0.2">
      <c r="A81" s="1" t="s">
        <v>186</v>
      </c>
      <c r="B81" s="9">
        <v>222</v>
      </c>
      <c r="C81" s="9">
        <v>48</v>
      </c>
      <c r="D81" s="9">
        <v>0</v>
      </c>
      <c r="E81" s="9">
        <v>6</v>
      </c>
      <c r="F81" s="9">
        <v>0</v>
      </c>
      <c r="G81" s="9">
        <v>6</v>
      </c>
      <c r="H81" s="9">
        <v>0</v>
      </c>
      <c r="I81" s="9">
        <v>0</v>
      </c>
      <c r="J81" s="9">
        <v>0</v>
      </c>
      <c r="K81" s="9">
        <v>48</v>
      </c>
      <c r="L81" s="9">
        <v>114</v>
      </c>
    </row>
    <row r="82" spans="1:12" x14ac:dyDescent="0.2">
      <c r="A82" s="1" t="s">
        <v>187</v>
      </c>
      <c r="B82" s="9">
        <v>126</v>
      </c>
      <c r="C82" s="9">
        <v>0</v>
      </c>
      <c r="D82" s="9">
        <v>0</v>
      </c>
      <c r="E82" s="9">
        <v>0</v>
      </c>
      <c r="F82" s="9">
        <v>0</v>
      </c>
      <c r="G82" s="9">
        <v>0</v>
      </c>
      <c r="H82" s="9">
        <v>0</v>
      </c>
      <c r="I82" s="9">
        <v>0</v>
      </c>
      <c r="J82" s="9">
        <v>0</v>
      </c>
      <c r="K82" s="9">
        <v>0</v>
      </c>
      <c r="L82" s="9">
        <v>126</v>
      </c>
    </row>
    <row r="83" spans="1:12" x14ac:dyDescent="0.2">
      <c r="A83" s="1" t="s">
        <v>188</v>
      </c>
      <c r="B83" s="9">
        <v>102</v>
      </c>
      <c r="C83" s="9">
        <v>0</v>
      </c>
      <c r="D83" s="9">
        <v>0</v>
      </c>
      <c r="E83" s="9">
        <v>0</v>
      </c>
      <c r="F83" s="9">
        <v>0</v>
      </c>
      <c r="G83" s="9">
        <v>0</v>
      </c>
      <c r="H83" s="9">
        <v>0</v>
      </c>
      <c r="I83" s="9">
        <v>0</v>
      </c>
      <c r="J83" s="9">
        <v>0</v>
      </c>
      <c r="K83" s="9">
        <v>0</v>
      </c>
      <c r="L83" s="9">
        <v>102</v>
      </c>
    </row>
    <row r="84" spans="1:12" x14ac:dyDescent="0.2">
      <c r="A84" s="1" t="s">
        <v>189</v>
      </c>
      <c r="B84" s="9">
        <v>18</v>
      </c>
      <c r="C84" s="9">
        <v>0</v>
      </c>
      <c r="D84" s="9">
        <v>0</v>
      </c>
      <c r="E84" s="9">
        <v>0</v>
      </c>
      <c r="F84" s="9">
        <v>0</v>
      </c>
      <c r="G84" s="9">
        <v>0</v>
      </c>
      <c r="H84" s="9">
        <v>0</v>
      </c>
      <c r="I84" s="9">
        <v>0</v>
      </c>
      <c r="J84" s="9">
        <v>0</v>
      </c>
      <c r="K84" s="9">
        <v>0</v>
      </c>
      <c r="L84" s="9">
        <v>18</v>
      </c>
    </row>
    <row r="85" spans="1:12" x14ac:dyDescent="0.2">
      <c r="A85" s="1" t="s">
        <v>190</v>
      </c>
      <c r="B85" s="9">
        <v>306</v>
      </c>
      <c r="C85" s="9">
        <v>36</v>
      </c>
      <c r="D85" s="9">
        <v>0</v>
      </c>
      <c r="E85" s="9">
        <v>0</v>
      </c>
      <c r="F85" s="9">
        <v>30</v>
      </c>
      <c r="G85" s="9">
        <v>6</v>
      </c>
      <c r="H85" s="9">
        <v>6</v>
      </c>
      <c r="I85" s="9">
        <v>0</v>
      </c>
      <c r="J85" s="9">
        <v>12</v>
      </c>
      <c r="K85" s="9">
        <v>12</v>
      </c>
      <c r="L85" s="9">
        <v>204</v>
      </c>
    </row>
    <row r="86" spans="1:12" x14ac:dyDescent="0.2">
      <c r="A86" s="1" t="s">
        <v>191</v>
      </c>
      <c r="B86" s="9">
        <v>312</v>
      </c>
      <c r="C86" s="9">
        <v>6</v>
      </c>
      <c r="D86" s="9">
        <v>24</v>
      </c>
      <c r="E86" s="9">
        <v>0</v>
      </c>
      <c r="F86" s="9">
        <v>12</v>
      </c>
      <c r="G86" s="9">
        <v>6</v>
      </c>
      <c r="H86" s="9">
        <v>54</v>
      </c>
      <c r="I86" s="9">
        <v>6</v>
      </c>
      <c r="J86" s="9">
        <v>12</v>
      </c>
      <c r="K86" s="9">
        <v>108</v>
      </c>
      <c r="L86" s="9">
        <v>84</v>
      </c>
    </row>
    <row r="87" spans="1:12" x14ac:dyDescent="0.2">
      <c r="A87" s="1" t="s">
        <v>192</v>
      </c>
      <c r="B87" s="9">
        <v>6</v>
      </c>
      <c r="C87" s="9">
        <v>0</v>
      </c>
      <c r="D87" s="9">
        <v>0</v>
      </c>
      <c r="E87" s="9">
        <v>6</v>
      </c>
      <c r="F87" s="9">
        <v>0</v>
      </c>
      <c r="G87" s="9">
        <v>0</v>
      </c>
      <c r="H87" s="9">
        <v>0</v>
      </c>
      <c r="I87" s="9">
        <v>0</v>
      </c>
      <c r="J87" s="9">
        <v>0</v>
      </c>
      <c r="K87" s="9">
        <v>0</v>
      </c>
      <c r="L87" s="9">
        <v>0</v>
      </c>
    </row>
    <row r="88" spans="1:12" x14ac:dyDescent="0.2">
      <c r="A88" s="1" t="s">
        <v>193</v>
      </c>
      <c r="B88" s="9">
        <v>126</v>
      </c>
      <c r="C88" s="9">
        <v>0</v>
      </c>
      <c r="D88" s="9">
        <v>0</v>
      </c>
      <c r="E88" s="9">
        <v>0</v>
      </c>
      <c r="F88" s="9">
        <v>0</v>
      </c>
      <c r="G88" s="9">
        <v>0</v>
      </c>
      <c r="H88" s="9">
        <v>0</v>
      </c>
      <c r="I88" s="9">
        <v>0</v>
      </c>
      <c r="J88" s="9">
        <v>0</v>
      </c>
      <c r="K88" s="9">
        <v>0</v>
      </c>
      <c r="L88" s="9">
        <v>126</v>
      </c>
    </row>
    <row r="89" spans="1:12" x14ac:dyDescent="0.2">
      <c r="A89" s="1" t="s">
        <v>194</v>
      </c>
      <c r="B89" s="9">
        <v>36</v>
      </c>
      <c r="C89" s="9">
        <v>12</v>
      </c>
      <c r="D89" s="9">
        <v>6</v>
      </c>
      <c r="E89" s="9">
        <v>0</v>
      </c>
      <c r="F89" s="9">
        <v>0</v>
      </c>
      <c r="G89" s="9">
        <v>0</v>
      </c>
      <c r="H89" s="9">
        <v>6</v>
      </c>
      <c r="I89" s="9">
        <v>0</v>
      </c>
      <c r="J89" s="9">
        <v>6</v>
      </c>
      <c r="K89" s="9">
        <v>6</v>
      </c>
      <c r="L89" s="9">
        <v>0</v>
      </c>
    </row>
    <row r="90" spans="1:12" x14ac:dyDescent="0.2">
      <c r="A90" s="1" t="s">
        <v>16</v>
      </c>
      <c r="B90" s="9">
        <v>1301</v>
      </c>
      <c r="C90" s="9">
        <v>90</v>
      </c>
      <c r="D90" s="9">
        <v>276</v>
      </c>
      <c r="E90" s="9">
        <v>60</v>
      </c>
      <c r="F90" s="9">
        <v>66</v>
      </c>
      <c r="G90" s="9">
        <v>24</v>
      </c>
      <c r="H90" s="9">
        <v>84</v>
      </c>
      <c r="I90" s="9">
        <v>6</v>
      </c>
      <c r="J90" s="9">
        <v>72</v>
      </c>
      <c r="K90" s="9">
        <v>582</v>
      </c>
      <c r="L90" s="9">
        <v>42</v>
      </c>
    </row>
    <row r="91" spans="1:12" x14ac:dyDescent="0.2">
      <c r="A91" s="1" t="s">
        <v>195</v>
      </c>
      <c r="B91" s="9">
        <v>630</v>
      </c>
      <c r="C91" s="9">
        <v>90</v>
      </c>
      <c r="D91" s="9">
        <v>138</v>
      </c>
      <c r="E91" s="9">
        <v>0</v>
      </c>
      <c r="F91" s="9">
        <v>36</v>
      </c>
      <c r="G91" s="9">
        <v>36</v>
      </c>
      <c r="H91" s="9">
        <v>48</v>
      </c>
      <c r="I91" s="9">
        <v>24</v>
      </c>
      <c r="J91" s="9">
        <v>66</v>
      </c>
      <c r="K91" s="9">
        <v>192</v>
      </c>
      <c r="L91" s="9">
        <v>0</v>
      </c>
    </row>
    <row r="92" spans="1:12" x14ac:dyDescent="0.2">
      <c r="A92" s="1" t="s">
        <v>196</v>
      </c>
      <c r="B92" s="9">
        <v>612</v>
      </c>
      <c r="C92" s="9">
        <v>54</v>
      </c>
      <c r="D92" s="9">
        <v>126</v>
      </c>
      <c r="E92" s="9">
        <v>6</v>
      </c>
      <c r="F92" s="9">
        <v>42</v>
      </c>
      <c r="G92" s="9">
        <v>6</v>
      </c>
      <c r="H92" s="9">
        <v>144</v>
      </c>
      <c r="I92" s="9">
        <v>18</v>
      </c>
      <c r="J92" s="9">
        <v>12</v>
      </c>
      <c r="K92" s="9">
        <v>168</v>
      </c>
      <c r="L92" s="9">
        <v>36</v>
      </c>
    </row>
    <row r="93" spans="1:12" x14ac:dyDescent="0.2">
      <c r="A93" s="1" t="s">
        <v>197</v>
      </c>
      <c r="B93" s="9">
        <v>576</v>
      </c>
      <c r="C93" s="9">
        <v>78</v>
      </c>
      <c r="D93" s="9">
        <v>126</v>
      </c>
      <c r="E93" s="9">
        <v>0</v>
      </c>
      <c r="F93" s="9">
        <v>72</v>
      </c>
      <c r="G93" s="9">
        <v>0</v>
      </c>
      <c r="H93" s="9">
        <v>12</v>
      </c>
      <c r="I93" s="9">
        <v>12</v>
      </c>
      <c r="J93" s="9">
        <v>30</v>
      </c>
      <c r="K93" s="9">
        <v>228</v>
      </c>
      <c r="L93" s="9">
        <v>18</v>
      </c>
    </row>
    <row r="94" spans="1:12" x14ac:dyDescent="0.2">
      <c r="A94" s="1" t="s">
        <v>198</v>
      </c>
      <c r="B94" s="9">
        <v>0</v>
      </c>
      <c r="C94" s="9">
        <v>0</v>
      </c>
      <c r="D94" s="9">
        <v>0</v>
      </c>
      <c r="E94" s="9">
        <v>0</v>
      </c>
      <c r="F94" s="9">
        <v>0</v>
      </c>
      <c r="G94" s="9">
        <v>0</v>
      </c>
      <c r="H94" s="9">
        <v>0</v>
      </c>
      <c r="I94" s="9">
        <v>0</v>
      </c>
      <c r="J94" s="9">
        <v>0</v>
      </c>
      <c r="K94" s="9">
        <v>0</v>
      </c>
      <c r="L94" s="9">
        <v>0</v>
      </c>
    </row>
    <row r="95" spans="1:12" x14ac:dyDescent="0.2">
      <c r="A95" s="1" t="s">
        <v>199</v>
      </c>
      <c r="B95" s="9">
        <v>0</v>
      </c>
      <c r="C95" s="9">
        <v>0</v>
      </c>
      <c r="D95" s="9">
        <v>0</v>
      </c>
      <c r="E95" s="9">
        <v>0</v>
      </c>
      <c r="F95" s="9">
        <v>0</v>
      </c>
      <c r="G95" s="9">
        <v>0</v>
      </c>
      <c r="H95" s="9">
        <v>0</v>
      </c>
      <c r="I95" s="9">
        <v>0</v>
      </c>
      <c r="J95" s="9">
        <v>0</v>
      </c>
      <c r="K95" s="9">
        <v>0</v>
      </c>
      <c r="L95" s="9">
        <v>0</v>
      </c>
    </row>
    <row r="96" spans="1:12" x14ac:dyDescent="0.2">
      <c r="A96" s="1" t="s">
        <v>200</v>
      </c>
      <c r="B96" s="9">
        <v>36</v>
      </c>
      <c r="C96" s="9">
        <v>0</v>
      </c>
      <c r="D96" s="9">
        <v>0</v>
      </c>
      <c r="E96" s="9">
        <v>0</v>
      </c>
      <c r="F96" s="9">
        <v>0</v>
      </c>
      <c r="G96" s="9">
        <v>0</v>
      </c>
      <c r="H96" s="9">
        <v>0</v>
      </c>
      <c r="I96" s="9">
        <v>0</v>
      </c>
      <c r="J96" s="9">
        <v>0</v>
      </c>
      <c r="K96" s="9">
        <v>36</v>
      </c>
      <c r="L96" s="9">
        <v>0</v>
      </c>
    </row>
    <row r="97" spans="1:12" x14ac:dyDescent="0.2">
      <c r="A97" s="1" t="s">
        <v>201</v>
      </c>
      <c r="B97" s="9">
        <v>42</v>
      </c>
      <c r="C97" s="9">
        <v>0</v>
      </c>
      <c r="D97" s="9">
        <v>12</v>
      </c>
      <c r="E97" s="9">
        <v>0</v>
      </c>
      <c r="F97" s="9">
        <v>0</v>
      </c>
      <c r="G97" s="9">
        <v>0</v>
      </c>
      <c r="H97" s="9">
        <v>0</v>
      </c>
      <c r="I97" s="9">
        <v>0</v>
      </c>
      <c r="J97" s="9">
        <v>6</v>
      </c>
      <c r="K97" s="9">
        <v>24</v>
      </c>
      <c r="L97" s="9">
        <v>0</v>
      </c>
    </row>
    <row r="98" spans="1:12" x14ac:dyDescent="0.2">
      <c r="A98" s="1" t="s">
        <v>202</v>
      </c>
      <c r="B98" s="9">
        <v>0</v>
      </c>
      <c r="C98" s="9">
        <v>0</v>
      </c>
      <c r="D98" s="9">
        <v>0</v>
      </c>
      <c r="E98" s="9">
        <v>0</v>
      </c>
      <c r="F98" s="9">
        <v>0</v>
      </c>
      <c r="G98" s="9">
        <v>0</v>
      </c>
      <c r="H98" s="9">
        <v>0</v>
      </c>
      <c r="I98" s="9">
        <v>0</v>
      </c>
      <c r="J98" s="9">
        <v>0</v>
      </c>
      <c r="K98" s="9">
        <v>0</v>
      </c>
      <c r="L98" s="9">
        <v>0</v>
      </c>
    </row>
    <row r="99" spans="1:12" x14ac:dyDescent="0.2">
      <c r="A99" s="1" t="s">
        <v>203</v>
      </c>
      <c r="B99" s="9">
        <v>0</v>
      </c>
      <c r="C99" s="9">
        <v>0</v>
      </c>
      <c r="D99" s="9">
        <v>0</v>
      </c>
      <c r="E99" s="9">
        <v>0</v>
      </c>
      <c r="F99" s="9">
        <v>0</v>
      </c>
      <c r="G99" s="9">
        <v>0</v>
      </c>
      <c r="H99" s="9">
        <v>0</v>
      </c>
      <c r="I99" s="9">
        <v>0</v>
      </c>
      <c r="J99" s="9">
        <v>0</v>
      </c>
      <c r="K99" s="9">
        <v>0</v>
      </c>
      <c r="L99" s="9">
        <v>0</v>
      </c>
    </row>
    <row r="100" spans="1:12" x14ac:dyDescent="0.2">
      <c r="A100" s="1" t="s">
        <v>204</v>
      </c>
      <c r="B100" s="9">
        <v>294</v>
      </c>
      <c r="C100" s="9">
        <v>6</v>
      </c>
      <c r="D100" s="9">
        <v>24</v>
      </c>
      <c r="E100" s="9">
        <v>0</v>
      </c>
      <c r="F100" s="9">
        <v>0</v>
      </c>
      <c r="G100" s="9">
        <v>0</v>
      </c>
      <c r="H100" s="9">
        <v>12</v>
      </c>
      <c r="I100" s="9">
        <v>0</v>
      </c>
      <c r="J100" s="9">
        <v>66</v>
      </c>
      <c r="K100" s="9">
        <v>186</v>
      </c>
      <c r="L100" s="9">
        <v>0</v>
      </c>
    </row>
    <row r="101" spans="1:12" x14ac:dyDescent="0.2">
      <c r="A101" s="1" t="s">
        <v>205</v>
      </c>
      <c r="B101" s="9">
        <v>24</v>
      </c>
      <c r="C101" s="9">
        <v>0</v>
      </c>
      <c r="D101" s="9">
        <v>0</v>
      </c>
      <c r="E101" s="9">
        <v>0</v>
      </c>
      <c r="F101" s="9">
        <v>0</v>
      </c>
      <c r="G101" s="9">
        <v>0</v>
      </c>
      <c r="H101" s="9">
        <v>0</v>
      </c>
      <c r="I101" s="9">
        <v>0</v>
      </c>
      <c r="J101" s="9">
        <v>0</v>
      </c>
      <c r="K101" s="9">
        <v>24</v>
      </c>
      <c r="L101" s="9">
        <v>0</v>
      </c>
    </row>
    <row r="102" spans="1:12" x14ac:dyDescent="0.2">
      <c r="A102" s="1" t="s">
        <v>206</v>
      </c>
      <c r="B102" s="9">
        <v>0</v>
      </c>
      <c r="C102" s="9">
        <v>0</v>
      </c>
      <c r="D102" s="9">
        <v>0</v>
      </c>
      <c r="E102" s="9">
        <v>0</v>
      </c>
      <c r="F102" s="9">
        <v>0</v>
      </c>
      <c r="G102" s="9">
        <v>0</v>
      </c>
      <c r="H102" s="9">
        <v>0</v>
      </c>
      <c r="I102" s="9">
        <v>0</v>
      </c>
      <c r="J102" s="9">
        <v>0</v>
      </c>
      <c r="K102" s="9">
        <v>0</v>
      </c>
      <c r="L102" s="9">
        <v>0</v>
      </c>
    </row>
    <row r="103" spans="1:12" x14ac:dyDescent="0.2">
      <c r="A103" s="1" t="s">
        <v>207</v>
      </c>
      <c r="B103" s="9">
        <v>0</v>
      </c>
      <c r="C103" s="9">
        <v>0</v>
      </c>
      <c r="D103" s="9">
        <v>0</v>
      </c>
      <c r="E103" s="9">
        <v>0</v>
      </c>
      <c r="F103" s="9">
        <v>0</v>
      </c>
      <c r="G103" s="9">
        <v>0</v>
      </c>
      <c r="H103" s="9">
        <v>0</v>
      </c>
      <c r="I103" s="9">
        <v>0</v>
      </c>
      <c r="J103" s="9">
        <v>0</v>
      </c>
      <c r="K103" s="9">
        <v>0</v>
      </c>
      <c r="L103" s="9">
        <v>0</v>
      </c>
    </row>
    <row r="104" spans="1:12" x14ac:dyDescent="0.2">
      <c r="A104" s="1" t="s">
        <v>208</v>
      </c>
      <c r="B104" s="9">
        <v>6</v>
      </c>
      <c r="C104" s="9">
        <v>0</v>
      </c>
      <c r="D104" s="9">
        <v>0</v>
      </c>
      <c r="E104" s="9">
        <v>0</v>
      </c>
      <c r="F104" s="9">
        <v>0</v>
      </c>
      <c r="G104" s="9">
        <v>0</v>
      </c>
      <c r="H104" s="9">
        <v>6</v>
      </c>
      <c r="I104" s="9">
        <v>0</v>
      </c>
      <c r="J104" s="9">
        <v>0</v>
      </c>
      <c r="K104" s="9">
        <v>0</v>
      </c>
      <c r="L104" s="9">
        <v>0</v>
      </c>
    </row>
    <row r="105" spans="1:12" x14ac:dyDescent="0.2">
      <c r="A105" s="1" t="s">
        <v>209</v>
      </c>
      <c r="B105" s="9">
        <v>0</v>
      </c>
      <c r="C105" s="9">
        <v>0</v>
      </c>
      <c r="D105" s="9">
        <v>0</v>
      </c>
      <c r="E105" s="9">
        <v>0</v>
      </c>
      <c r="F105" s="9">
        <v>0</v>
      </c>
      <c r="G105" s="9">
        <v>0</v>
      </c>
      <c r="H105" s="9">
        <v>0</v>
      </c>
      <c r="I105" s="9">
        <v>0</v>
      </c>
      <c r="J105" s="9">
        <v>0</v>
      </c>
      <c r="K105" s="9">
        <v>0</v>
      </c>
      <c r="L105" s="9">
        <v>0</v>
      </c>
    </row>
    <row r="106" spans="1:12" x14ac:dyDescent="0.2">
      <c r="A106" s="1" t="s">
        <v>210</v>
      </c>
      <c r="B106" s="9">
        <v>0</v>
      </c>
      <c r="C106" s="9">
        <v>0</v>
      </c>
      <c r="D106" s="9">
        <v>0</v>
      </c>
      <c r="E106" s="9">
        <v>0</v>
      </c>
      <c r="F106" s="9">
        <v>0</v>
      </c>
      <c r="G106" s="9">
        <v>0</v>
      </c>
      <c r="H106" s="9">
        <v>0</v>
      </c>
      <c r="I106" s="9">
        <v>0</v>
      </c>
      <c r="J106" s="9">
        <v>0</v>
      </c>
      <c r="K106" s="9">
        <v>0</v>
      </c>
      <c r="L106" s="9">
        <v>0</v>
      </c>
    </row>
    <row r="107" spans="1:12" x14ac:dyDescent="0.2">
      <c r="A107" s="1" t="s">
        <v>211</v>
      </c>
      <c r="B107" s="9">
        <v>12</v>
      </c>
      <c r="C107" s="9">
        <v>0</v>
      </c>
      <c r="D107" s="9">
        <v>12</v>
      </c>
      <c r="E107" s="9">
        <v>0</v>
      </c>
      <c r="F107" s="9">
        <v>0</v>
      </c>
      <c r="G107" s="9">
        <v>0</v>
      </c>
      <c r="H107" s="9">
        <v>0</v>
      </c>
      <c r="I107" s="9">
        <v>0</v>
      </c>
      <c r="J107" s="9">
        <v>0</v>
      </c>
      <c r="K107" s="9">
        <v>0</v>
      </c>
      <c r="L107" s="9">
        <v>0</v>
      </c>
    </row>
    <row r="108" spans="1:12" x14ac:dyDescent="0.2">
      <c r="A108" s="1" t="s">
        <v>212</v>
      </c>
      <c r="B108" s="9">
        <v>18</v>
      </c>
      <c r="C108" s="9">
        <v>0</v>
      </c>
      <c r="D108" s="9">
        <v>6</v>
      </c>
      <c r="E108" s="9">
        <v>6</v>
      </c>
      <c r="F108" s="9">
        <v>0</v>
      </c>
      <c r="G108" s="9">
        <v>6</v>
      </c>
      <c r="H108" s="9">
        <v>0</v>
      </c>
      <c r="I108" s="9">
        <v>0</v>
      </c>
      <c r="J108" s="9">
        <v>0</v>
      </c>
      <c r="K108" s="9">
        <v>0</v>
      </c>
      <c r="L108" s="9">
        <v>0</v>
      </c>
    </row>
    <row r="109" spans="1:12" x14ac:dyDescent="0.2">
      <c r="A109" s="1" t="s">
        <v>213</v>
      </c>
      <c r="B109" s="9">
        <v>6</v>
      </c>
      <c r="C109" s="9">
        <v>0</v>
      </c>
      <c r="D109" s="9">
        <v>0</v>
      </c>
      <c r="E109" s="9">
        <v>0</v>
      </c>
      <c r="F109" s="9">
        <v>0</v>
      </c>
      <c r="G109" s="9">
        <v>0</v>
      </c>
      <c r="H109" s="9">
        <v>0</v>
      </c>
      <c r="I109" s="9">
        <v>0</v>
      </c>
      <c r="J109" s="9">
        <v>0</v>
      </c>
      <c r="K109" s="9">
        <v>6</v>
      </c>
      <c r="L109" s="9">
        <v>0</v>
      </c>
    </row>
    <row r="110" spans="1:12" x14ac:dyDescent="0.2">
      <c r="A110" s="1" t="s">
        <v>214</v>
      </c>
      <c r="B110" s="9">
        <v>0</v>
      </c>
      <c r="C110" s="9">
        <v>0</v>
      </c>
      <c r="D110" s="9">
        <v>0</v>
      </c>
      <c r="E110" s="9">
        <v>0</v>
      </c>
      <c r="F110" s="9">
        <v>0</v>
      </c>
      <c r="G110" s="9">
        <v>0</v>
      </c>
      <c r="H110" s="9">
        <v>0</v>
      </c>
      <c r="I110" s="9">
        <v>0</v>
      </c>
      <c r="J110" s="9">
        <v>0</v>
      </c>
      <c r="K110" s="9">
        <v>0</v>
      </c>
      <c r="L110" s="9">
        <v>0</v>
      </c>
    </row>
    <row r="111" spans="1:12" x14ac:dyDescent="0.2">
      <c r="A111" s="1" t="s">
        <v>215</v>
      </c>
      <c r="B111" s="9">
        <v>24</v>
      </c>
      <c r="C111" s="9">
        <v>0</v>
      </c>
      <c r="D111" s="9">
        <v>12</v>
      </c>
      <c r="E111" s="9">
        <v>0</v>
      </c>
      <c r="F111" s="9">
        <v>0</v>
      </c>
      <c r="G111" s="9">
        <v>0</v>
      </c>
      <c r="H111" s="9">
        <v>0</v>
      </c>
      <c r="I111" s="9">
        <v>0</v>
      </c>
      <c r="J111" s="9">
        <v>6</v>
      </c>
      <c r="K111" s="9">
        <v>6</v>
      </c>
      <c r="L111" s="9">
        <v>0</v>
      </c>
    </row>
    <row r="112" spans="1:12" x14ac:dyDescent="0.2">
      <c r="A112" s="1" t="s">
        <v>216</v>
      </c>
      <c r="B112" s="9">
        <v>30</v>
      </c>
      <c r="C112" s="9">
        <v>0</v>
      </c>
      <c r="D112" s="9">
        <v>0</v>
      </c>
      <c r="E112" s="9">
        <v>0</v>
      </c>
      <c r="F112" s="9">
        <v>0</v>
      </c>
      <c r="G112" s="9">
        <v>0</v>
      </c>
      <c r="H112" s="9">
        <v>30</v>
      </c>
      <c r="I112" s="9">
        <v>0</v>
      </c>
      <c r="J112" s="9">
        <v>0</v>
      </c>
      <c r="K112" s="9">
        <v>0</v>
      </c>
      <c r="L112" s="9">
        <v>0</v>
      </c>
    </row>
    <row r="113" spans="1:12" x14ac:dyDescent="0.2">
      <c r="A113" s="1" t="s">
        <v>217</v>
      </c>
      <c r="B113" s="9">
        <v>0</v>
      </c>
      <c r="C113" s="9">
        <v>0</v>
      </c>
      <c r="D113" s="9">
        <v>0</v>
      </c>
      <c r="E113" s="9">
        <v>0</v>
      </c>
      <c r="F113" s="9">
        <v>0</v>
      </c>
      <c r="G113" s="9">
        <v>0</v>
      </c>
      <c r="H113" s="9">
        <v>0</v>
      </c>
      <c r="I113" s="9">
        <v>0</v>
      </c>
      <c r="J113" s="9">
        <v>0</v>
      </c>
      <c r="K113" s="9">
        <v>0</v>
      </c>
      <c r="L113" s="9">
        <v>0</v>
      </c>
    </row>
    <row r="114" spans="1:12" x14ac:dyDescent="0.2">
      <c r="A114" s="1" t="s">
        <v>218</v>
      </c>
      <c r="B114" s="9">
        <v>27849</v>
      </c>
      <c r="C114" s="9">
        <v>2627</v>
      </c>
      <c r="D114" s="9">
        <v>4396</v>
      </c>
      <c r="E114" s="9">
        <v>840</v>
      </c>
      <c r="F114" s="9">
        <v>1607</v>
      </c>
      <c r="G114" s="9">
        <v>1133</v>
      </c>
      <c r="H114" s="9">
        <v>3484</v>
      </c>
      <c r="I114" s="9">
        <v>738</v>
      </c>
      <c r="J114" s="9">
        <v>1967</v>
      </c>
      <c r="K114" s="9">
        <v>10848</v>
      </c>
      <c r="L114" s="9">
        <v>210</v>
      </c>
    </row>
    <row r="115" spans="1:12" x14ac:dyDescent="0.2">
      <c r="A115" s="1" t="s">
        <v>219</v>
      </c>
      <c r="B115" s="9">
        <v>48</v>
      </c>
      <c r="C115" s="9">
        <v>6</v>
      </c>
      <c r="D115" s="9">
        <v>6</v>
      </c>
      <c r="E115" s="9">
        <v>0</v>
      </c>
      <c r="F115" s="9">
        <v>0</v>
      </c>
      <c r="G115" s="9">
        <v>0</v>
      </c>
      <c r="H115" s="9">
        <v>0</v>
      </c>
      <c r="I115" s="9">
        <v>0</v>
      </c>
      <c r="J115" s="9">
        <v>0</v>
      </c>
      <c r="K115" s="9">
        <v>36</v>
      </c>
      <c r="L115" s="9">
        <v>0</v>
      </c>
    </row>
    <row r="116" spans="1:12" x14ac:dyDescent="0.2">
      <c r="A116" s="1" t="s">
        <v>220</v>
      </c>
      <c r="B116" s="9">
        <v>48</v>
      </c>
      <c r="C116" s="9">
        <v>0</v>
      </c>
      <c r="D116" s="9">
        <v>24</v>
      </c>
      <c r="E116" s="9">
        <v>0</v>
      </c>
      <c r="F116" s="9">
        <v>0</v>
      </c>
      <c r="G116" s="9">
        <v>0</v>
      </c>
      <c r="H116" s="9">
        <v>12</v>
      </c>
      <c r="I116" s="9">
        <v>0</v>
      </c>
      <c r="J116" s="9">
        <v>0</v>
      </c>
      <c r="K116" s="9">
        <v>12</v>
      </c>
      <c r="L116" s="9">
        <v>0</v>
      </c>
    </row>
    <row r="117" spans="1:12" x14ac:dyDescent="0.2">
      <c r="A117" s="1" t="s">
        <v>221</v>
      </c>
      <c r="B117" s="9">
        <v>1775</v>
      </c>
      <c r="C117" s="9">
        <v>96</v>
      </c>
      <c r="D117" s="9">
        <v>96</v>
      </c>
      <c r="E117" s="9">
        <v>12</v>
      </c>
      <c r="F117" s="9">
        <v>48</v>
      </c>
      <c r="G117" s="9">
        <v>6</v>
      </c>
      <c r="H117" s="9">
        <v>84</v>
      </c>
      <c r="I117" s="9">
        <v>30</v>
      </c>
      <c r="J117" s="9">
        <v>24</v>
      </c>
      <c r="K117" s="9">
        <v>1373</v>
      </c>
      <c r="L117" s="9">
        <v>6</v>
      </c>
    </row>
    <row r="118" spans="1:12" x14ac:dyDescent="0.2">
      <c r="A118" s="1" t="s">
        <v>222</v>
      </c>
      <c r="B118" s="9">
        <v>120</v>
      </c>
      <c r="C118" s="9">
        <v>0</v>
      </c>
      <c r="D118" s="9">
        <v>12</v>
      </c>
      <c r="E118" s="9">
        <v>0</v>
      </c>
      <c r="F118" s="9">
        <v>0</v>
      </c>
      <c r="G118" s="9">
        <v>0</v>
      </c>
      <c r="H118" s="9">
        <v>0</v>
      </c>
      <c r="I118" s="9">
        <v>0</v>
      </c>
      <c r="J118" s="9">
        <v>6</v>
      </c>
      <c r="K118" s="9">
        <v>54</v>
      </c>
      <c r="L118" s="9">
        <v>48</v>
      </c>
    </row>
    <row r="119" spans="1:12" x14ac:dyDescent="0.2">
      <c r="A119" s="1" t="s">
        <v>223</v>
      </c>
      <c r="B119" s="9">
        <v>6</v>
      </c>
      <c r="C119" s="9">
        <v>0</v>
      </c>
      <c r="D119" s="9">
        <v>0</v>
      </c>
      <c r="E119" s="9">
        <v>0</v>
      </c>
      <c r="F119" s="9">
        <v>0</v>
      </c>
      <c r="G119" s="9">
        <v>0</v>
      </c>
      <c r="H119" s="9">
        <v>0</v>
      </c>
      <c r="I119" s="9">
        <v>0</v>
      </c>
      <c r="J119" s="9">
        <v>0</v>
      </c>
      <c r="K119" s="9">
        <v>6</v>
      </c>
      <c r="L119" s="9">
        <v>0</v>
      </c>
    </row>
    <row r="120" spans="1:12" x14ac:dyDescent="0.2">
      <c r="A120" s="1" t="s">
        <v>224</v>
      </c>
      <c r="B120" s="9">
        <v>0</v>
      </c>
      <c r="C120" s="9">
        <v>0</v>
      </c>
      <c r="D120" s="9">
        <v>0</v>
      </c>
      <c r="E120" s="9">
        <v>0</v>
      </c>
      <c r="F120" s="9">
        <v>0</v>
      </c>
      <c r="G120" s="9">
        <v>0</v>
      </c>
      <c r="H120" s="9">
        <v>0</v>
      </c>
      <c r="I120" s="9">
        <v>0</v>
      </c>
      <c r="J120" s="9">
        <v>0</v>
      </c>
      <c r="K120" s="9">
        <v>0</v>
      </c>
      <c r="L120" s="9">
        <v>0</v>
      </c>
    </row>
    <row r="121" spans="1:12" x14ac:dyDescent="0.2">
      <c r="A121" s="1" t="s">
        <v>225</v>
      </c>
      <c r="B121" s="9">
        <v>0</v>
      </c>
      <c r="C121" s="9">
        <v>0</v>
      </c>
      <c r="D121" s="9">
        <v>0</v>
      </c>
      <c r="E121" s="9">
        <v>0</v>
      </c>
      <c r="F121" s="9">
        <v>0</v>
      </c>
      <c r="G121" s="9">
        <v>0</v>
      </c>
      <c r="H121" s="9">
        <v>0</v>
      </c>
      <c r="I121" s="9">
        <v>0</v>
      </c>
      <c r="J121" s="9">
        <v>0</v>
      </c>
      <c r="K121" s="9">
        <v>0</v>
      </c>
      <c r="L121" s="9">
        <v>0</v>
      </c>
    </row>
    <row r="122" spans="1:12" x14ac:dyDescent="0.2">
      <c r="A122" s="1" t="s">
        <v>226</v>
      </c>
      <c r="B122" s="9">
        <v>12</v>
      </c>
      <c r="C122" s="9">
        <v>0</v>
      </c>
      <c r="D122" s="9">
        <v>0</v>
      </c>
      <c r="E122" s="9">
        <v>0</v>
      </c>
      <c r="F122" s="9">
        <v>0</v>
      </c>
      <c r="G122" s="9">
        <v>0</v>
      </c>
      <c r="H122" s="9">
        <v>0</v>
      </c>
      <c r="I122" s="9">
        <v>0</v>
      </c>
      <c r="J122" s="9">
        <v>0</v>
      </c>
      <c r="K122" s="9">
        <v>12</v>
      </c>
      <c r="L122" s="9">
        <v>0</v>
      </c>
    </row>
    <row r="123" spans="1:12" x14ac:dyDescent="0.2">
      <c r="A123" s="1" t="s">
        <v>227</v>
      </c>
      <c r="B123" s="9">
        <v>0</v>
      </c>
      <c r="C123" s="9">
        <v>0</v>
      </c>
      <c r="D123" s="9">
        <v>0</v>
      </c>
      <c r="E123" s="9">
        <v>0</v>
      </c>
      <c r="F123" s="9">
        <v>0</v>
      </c>
      <c r="G123" s="9">
        <v>0</v>
      </c>
      <c r="H123" s="9">
        <v>0</v>
      </c>
      <c r="I123" s="9">
        <v>0</v>
      </c>
      <c r="J123" s="9">
        <v>0</v>
      </c>
      <c r="K123" s="9">
        <v>0</v>
      </c>
      <c r="L123" s="9">
        <v>0</v>
      </c>
    </row>
    <row r="124" spans="1:12" x14ac:dyDescent="0.2">
      <c r="A124" s="1" t="s">
        <v>228</v>
      </c>
      <c r="B124" s="9">
        <v>0</v>
      </c>
      <c r="C124" s="9">
        <v>0</v>
      </c>
      <c r="D124" s="9">
        <v>0</v>
      </c>
      <c r="E124" s="9">
        <v>0</v>
      </c>
      <c r="F124" s="9">
        <v>0</v>
      </c>
      <c r="G124" s="9">
        <v>0</v>
      </c>
      <c r="H124" s="9">
        <v>0</v>
      </c>
      <c r="I124" s="9">
        <v>0</v>
      </c>
      <c r="J124" s="9">
        <v>0</v>
      </c>
      <c r="K124" s="9">
        <v>0</v>
      </c>
      <c r="L124" s="9">
        <v>0</v>
      </c>
    </row>
    <row r="125" spans="1:12" x14ac:dyDescent="0.2">
      <c r="A125" s="1" t="s">
        <v>229</v>
      </c>
      <c r="B125" s="9">
        <v>0</v>
      </c>
      <c r="C125" s="9">
        <v>0</v>
      </c>
      <c r="D125" s="9">
        <v>0</v>
      </c>
      <c r="E125" s="9">
        <v>0</v>
      </c>
      <c r="F125" s="9">
        <v>0</v>
      </c>
      <c r="G125" s="9">
        <v>0</v>
      </c>
      <c r="H125" s="9">
        <v>0</v>
      </c>
      <c r="I125" s="9">
        <v>0</v>
      </c>
      <c r="J125" s="9">
        <v>0</v>
      </c>
      <c r="K125" s="9">
        <v>0</v>
      </c>
      <c r="L125" s="9">
        <v>0</v>
      </c>
    </row>
    <row r="126" spans="1:12" x14ac:dyDescent="0.2">
      <c r="A126" s="1" t="s">
        <v>230</v>
      </c>
      <c r="B126" s="9">
        <v>0</v>
      </c>
      <c r="C126" s="9">
        <v>0</v>
      </c>
      <c r="D126" s="9">
        <v>0</v>
      </c>
      <c r="E126" s="9">
        <v>0</v>
      </c>
      <c r="F126" s="9">
        <v>0</v>
      </c>
      <c r="G126" s="9">
        <v>0</v>
      </c>
      <c r="H126" s="9">
        <v>0</v>
      </c>
      <c r="I126" s="9">
        <v>0</v>
      </c>
      <c r="J126" s="9">
        <v>0</v>
      </c>
      <c r="K126" s="9">
        <v>0</v>
      </c>
      <c r="L126" s="9">
        <v>0</v>
      </c>
    </row>
    <row r="127" spans="1:12" x14ac:dyDescent="0.2">
      <c r="A127" s="1" t="s">
        <v>231</v>
      </c>
      <c r="B127" s="9">
        <v>0</v>
      </c>
      <c r="C127" s="9">
        <v>0</v>
      </c>
      <c r="D127" s="9">
        <v>0</v>
      </c>
      <c r="E127" s="9">
        <v>0</v>
      </c>
      <c r="F127" s="9">
        <v>0</v>
      </c>
      <c r="G127" s="9">
        <v>0</v>
      </c>
      <c r="H127" s="9">
        <v>0</v>
      </c>
      <c r="I127" s="9">
        <v>0</v>
      </c>
      <c r="J127" s="9">
        <v>0</v>
      </c>
      <c r="K127" s="9">
        <v>0</v>
      </c>
      <c r="L127" s="9">
        <v>0</v>
      </c>
    </row>
    <row r="128" spans="1:12" x14ac:dyDescent="0.2">
      <c r="A128" s="1" t="s">
        <v>232</v>
      </c>
      <c r="B128" s="9">
        <v>0</v>
      </c>
      <c r="C128" s="9">
        <v>0</v>
      </c>
      <c r="D128" s="9">
        <v>0</v>
      </c>
      <c r="E128" s="9">
        <v>0</v>
      </c>
      <c r="F128" s="9">
        <v>0</v>
      </c>
      <c r="G128" s="9">
        <v>0</v>
      </c>
      <c r="H128" s="9">
        <v>0</v>
      </c>
      <c r="I128" s="9">
        <v>0</v>
      </c>
      <c r="J128" s="9">
        <v>0</v>
      </c>
      <c r="K128" s="9">
        <v>0</v>
      </c>
      <c r="L128" s="9">
        <v>0</v>
      </c>
    </row>
    <row r="129" spans="1:12" x14ac:dyDescent="0.2">
      <c r="A129" s="1" t="s">
        <v>233</v>
      </c>
      <c r="B129" s="9">
        <v>0</v>
      </c>
      <c r="C129" s="9">
        <v>0</v>
      </c>
      <c r="D129" s="9">
        <v>0</v>
      </c>
      <c r="E129" s="9">
        <v>0</v>
      </c>
      <c r="F129" s="9">
        <v>0</v>
      </c>
      <c r="G129" s="9">
        <v>0</v>
      </c>
      <c r="H129" s="9">
        <v>0</v>
      </c>
      <c r="I129" s="9">
        <v>0</v>
      </c>
      <c r="J129" s="9">
        <v>0</v>
      </c>
      <c r="K129" s="9">
        <v>0</v>
      </c>
      <c r="L129" s="9">
        <v>0</v>
      </c>
    </row>
    <row r="130" spans="1:12" x14ac:dyDescent="0.2">
      <c r="A130" s="1" t="s">
        <v>234</v>
      </c>
      <c r="B130" s="9">
        <v>0</v>
      </c>
      <c r="C130" s="9">
        <v>0</v>
      </c>
      <c r="D130" s="9">
        <v>0</v>
      </c>
      <c r="E130" s="9">
        <v>0</v>
      </c>
      <c r="F130" s="9">
        <v>0</v>
      </c>
      <c r="G130" s="9">
        <v>0</v>
      </c>
      <c r="H130" s="9">
        <v>0</v>
      </c>
      <c r="I130" s="9">
        <v>0</v>
      </c>
      <c r="J130" s="9">
        <v>0</v>
      </c>
      <c r="K130" s="9">
        <v>0</v>
      </c>
      <c r="L130" s="9">
        <v>0</v>
      </c>
    </row>
    <row r="131" spans="1:12" x14ac:dyDescent="0.2">
      <c r="A131" s="1" t="s">
        <v>235</v>
      </c>
      <c r="B131" s="9">
        <v>0</v>
      </c>
      <c r="C131" s="9">
        <v>0</v>
      </c>
      <c r="D131" s="9">
        <v>0</v>
      </c>
      <c r="E131" s="9">
        <v>0</v>
      </c>
      <c r="F131" s="9">
        <v>0</v>
      </c>
      <c r="G131" s="9">
        <v>0</v>
      </c>
      <c r="H131" s="9">
        <v>0</v>
      </c>
      <c r="I131" s="9">
        <v>0</v>
      </c>
      <c r="J131" s="9">
        <v>0</v>
      </c>
      <c r="K131" s="9">
        <v>0</v>
      </c>
      <c r="L131" s="9">
        <v>0</v>
      </c>
    </row>
    <row r="132" spans="1:12" x14ac:dyDescent="0.2">
      <c r="A132" s="1" t="s">
        <v>236</v>
      </c>
      <c r="B132" s="9">
        <v>0</v>
      </c>
      <c r="C132" s="9">
        <v>0</v>
      </c>
      <c r="D132" s="9">
        <v>0</v>
      </c>
      <c r="E132" s="9">
        <v>0</v>
      </c>
      <c r="F132" s="9">
        <v>0</v>
      </c>
      <c r="G132" s="9">
        <v>0</v>
      </c>
      <c r="H132" s="9">
        <v>0</v>
      </c>
      <c r="I132" s="9">
        <v>0</v>
      </c>
      <c r="J132" s="9">
        <v>0</v>
      </c>
      <c r="K132" s="9">
        <v>0</v>
      </c>
      <c r="L132" s="9">
        <v>0</v>
      </c>
    </row>
    <row r="133" spans="1:12" x14ac:dyDescent="0.2">
      <c r="A133" s="1" t="s">
        <v>237</v>
      </c>
      <c r="B133" s="9">
        <v>18</v>
      </c>
      <c r="C133" s="9">
        <v>0</v>
      </c>
      <c r="D133" s="9">
        <v>0</v>
      </c>
      <c r="E133" s="9">
        <v>0</v>
      </c>
      <c r="F133" s="9">
        <v>0</v>
      </c>
      <c r="G133" s="9">
        <v>0</v>
      </c>
      <c r="H133" s="9">
        <v>0</v>
      </c>
      <c r="I133" s="9">
        <v>0</v>
      </c>
      <c r="J133" s="9">
        <v>12</v>
      </c>
      <c r="K133" s="9">
        <v>6</v>
      </c>
      <c r="L133" s="9">
        <v>0</v>
      </c>
    </row>
    <row r="134" spans="1:12" x14ac:dyDescent="0.2">
      <c r="A134" s="1" t="s">
        <v>238</v>
      </c>
      <c r="B134" s="9">
        <v>18</v>
      </c>
      <c r="C134" s="9">
        <v>0</v>
      </c>
      <c r="D134" s="9">
        <v>0</v>
      </c>
      <c r="E134" s="9">
        <v>0</v>
      </c>
      <c r="F134" s="9">
        <v>0</v>
      </c>
      <c r="G134" s="9">
        <v>0</v>
      </c>
      <c r="H134" s="9">
        <v>18</v>
      </c>
      <c r="I134" s="9">
        <v>0</v>
      </c>
      <c r="J134" s="9">
        <v>0</v>
      </c>
      <c r="K134" s="9">
        <v>0</v>
      </c>
      <c r="L134" s="9">
        <v>0</v>
      </c>
    </row>
    <row r="135" spans="1:12" x14ac:dyDescent="0.2">
      <c r="A135" s="1" t="s">
        <v>239</v>
      </c>
      <c r="B135" s="9">
        <v>0</v>
      </c>
      <c r="C135" s="9">
        <v>0</v>
      </c>
      <c r="D135" s="9">
        <v>0</v>
      </c>
      <c r="E135" s="9">
        <v>0</v>
      </c>
      <c r="F135" s="9">
        <v>0</v>
      </c>
      <c r="G135" s="9">
        <v>0</v>
      </c>
      <c r="H135" s="9">
        <v>0</v>
      </c>
      <c r="I135" s="9">
        <v>0</v>
      </c>
      <c r="J135" s="9">
        <v>0</v>
      </c>
      <c r="K135" s="9">
        <v>0</v>
      </c>
      <c r="L135" s="9">
        <v>0</v>
      </c>
    </row>
    <row r="136" spans="1:12" x14ac:dyDescent="0.2">
      <c r="A136" s="1" t="s">
        <v>240</v>
      </c>
      <c r="B136" s="9">
        <v>0</v>
      </c>
      <c r="C136" s="9">
        <v>0</v>
      </c>
      <c r="D136" s="9">
        <v>0</v>
      </c>
      <c r="E136" s="9">
        <v>0</v>
      </c>
      <c r="F136" s="9">
        <v>0</v>
      </c>
      <c r="G136" s="9">
        <v>0</v>
      </c>
      <c r="H136" s="9">
        <v>0</v>
      </c>
      <c r="I136" s="9">
        <v>0</v>
      </c>
      <c r="J136" s="9">
        <v>0</v>
      </c>
      <c r="K136" s="9">
        <v>0</v>
      </c>
      <c r="L136" s="9">
        <v>0</v>
      </c>
    </row>
    <row r="137" spans="1:12" x14ac:dyDescent="0.2">
      <c r="A137" s="1" t="s">
        <v>241</v>
      </c>
      <c r="B137" s="9">
        <v>0</v>
      </c>
      <c r="C137" s="9">
        <v>0</v>
      </c>
      <c r="D137" s="9">
        <v>0</v>
      </c>
      <c r="E137" s="9">
        <v>0</v>
      </c>
      <c r="F137" s="9">
        <v>0</v>
      </c>
      <c r="G137" s="9">
        <v>0</v>
      </c>
      <c r="H137" s="9">
        <v>0</v>
      </c>
      <c r="I137" s="9">
        <v>0</v>
      </c>
      <c r="J137" s="9">
        <v>0</v>
      </c>
      <c r="K137" s="9">
        <v>0</v>
      </c>
      <c r="L137" s="9">
        <v>0</v>
      </c>
    </row>
    <row r="138" spans="1:12" x14ac:dyDescent="0.2">
      <c r="A138" s="1" t="s">
        <v>242</v>
      </c>
      <c r="B138" s="9">
        <v>6</v>
      </c>
      <c r="C138" s="9">
        <v>0</v>
      </c>
      <c r="D138" s="9">
        <v>0</v>
      </c>
      <c r="E138" s="9">
        <v>0</v>
      </c>
      <c r="F138" s="9">
        <v>0</v>
      </c>
      <c r="G138" s="9">
        <v>0</v>
      </c>
      <c r="H138" s="9">
        <v>0</v>
      </c>
      <c r="I138" s="9">
        <v>0</v>
      </c>
      <c r="J138" s="9">
        <v>0</v>
      </c>
      <c r="K138" s="9">
        <v>6</v>
      </c>
      <c r="L138" s="9">
        <v>0</v>
      </c>
    </row>
    <row r="139" spans="1:12" x14ac:dyDescent="0.2">
      <c r="A139" s="1" t="s">
        <v>243</v>
      </c>
      <c r="B139" s="9">
        <v>12</v>
      </c>
      <c r="C139" s="9">
        <v>6</v>
      </c>
      <c r="D139" s="9">
        <v>0</v>
      </c>
      <c r="E139" s="9">
        <v>0</v>
      </c>
      <c r="F139" s="9">
        <v>0</v>
      </c>
      <c r="G139" s="9">
        <v>0</v>
      </c>
      <c r="H139" s="9">
        <v>6</v>
      </c>
      <c r="I139" s="9">
        <v>0</v>
      </c>
      <c r="J139" s="9">
        <v>0</v>
      </c>
      <c r="K139" s="9">
        <v>0</v>
      </c>
      <c r="L139" s="9">
        <v>0</v>
      </c>
    </row>
    <row r="140" spans="1:12" x14ac:dyDescent="0.2">
      <c r="A140" s="1" t="s">
        <v>244</v>
      </c>
      <c r="B140" s="9">
        <v>0</v>
      </c>
      <c r="C140" s="9">
        <v>0</v>
      </c>
      <c r="D140" s="9">
        <v>0</v>
      </c>
      <c r="E140" s="9">
        <v>0</v>
      </c>
      <c r="F140" s="9">
        <v>0</v>
      </c>
      <c r="G140" s="9">
        <v>0</v>
      </c>
      <c r="H140" s="9">
        <v>0</v>
      </c>
      <c r="I140" s="9">
        <v>0</v>
      </c>
      <c r="J140" s="9">
        <v>0</v>
      </c>
      <c r="K140" s="9">
        <v>0</v>
      </c>
      <c r="L140" s="9">
        <v>0</v>
      </c>
    </row>
    <row r="141" spans="1:12" x14ac:dyDescent="0.2">
      <c r="A141" s="1" t="s">
        <v>245</v>
      </c>
      <c r="B141" s="9">
        <v>0</v>
      </c>
      <c r="C141" s="9">
        <v>0</v>
      </c>
      <c r="D141" s="9">
        <v>0</v>
      </c>
      <c r="E141" s="9">
        <v>0</v>
      </c>
      <c r="F141" s="9">
        <v>0</v>
      </c>
      <c r="G141" s="9">
        <v>0</v>
      </c>
      <c r="H141" s="9">
        <v>0</v>
      </c>
      <c r="I141" s="9">
        <v>0</v>
      </c>
      <c r="J141" s="9">
        <v>0</v>
      </c>
      <c r="K141" s="9">
        <v>0</v>
      </c>
      <c r="L141" s="9">
        <v>0</v>
      </c>
    </row>
    <row r="142" spans="1:12" x14ac:dyDescent="0.2">
      <c r="A142" s="1" t="s">
        <v>246</v>
      </c>
      <c r="B142" s="9">
        <v>12</v>
      </c>
      <c r="C142" s="9">
        <v>0</v>
      </c>
      <c r="D142" s="9">
        <v>0</v>
      </c>
      <c r="E142" s="9">
        <v>0</v>
      </c>
      <c r="F142" s="9">
        <v>0</v>
      </c>
      <c r="G142" s="9">
        <v>0</v>
      </c>
      <c r="H142" s="9">
        <v>0</v>
      </c>
      <c r="I142" s="9">
        <v>0</v>
      </c>
      <c r="J142" s="9">
        <v>0</v>
      </c>
      <c r="K142" s="9">
        <v>12</v>
      </c>
      <c r="L142" s="9">
        <v>0</v>
      </c>
    </row>
    <row r="143" spans="1:12" x14ac:dyDescent="0.2">
      <c r="A143" s="1" t="s">
        <v>247</v>
      </c>
      <c r="B143" s="9">
        <v>6</v>
      </c>
      <c r="C143" s="9">
        <v>6</v>
      </c>
      <c r="D143" s="9">
        <v>0</v>
      </c>
      <c r="E143" s="9">
        <v>0</v>
      </c>
      <c r="F143" s="9">
        <v>0</v>
      </c>
      <c r="G143" s="9">
        <v>0</v>
      </c>
      <c r="H143" s="9">
        <v>0</v>
      </c>
      <c r="I143" s="9">
        <v>0</v>
      </c>
      <c r="J143" s="9">
        <v>0</v>
      </c>
      <c r="K143" s="9">
        <v>0</v>
      </c>
      <c r="L143" s="9">
        <v>0</v>
      </c>
    </row>
    <row r="144" spans="1:12" x14ac:dyDescent="0.2">
      <c r="A144" s="1" t="s">
        <v>248</v>
      </c>
      <c r="B144" s="9">
        <v>0</v>
      </c>
      <c r="C144" s="9">
        <v>0</v>
      </c>
      <c r="D144" s="9">
        <v>0</v>
      </c>
      <c r="E144" s="9">
        <v>0</v>
      </c>
      <c r="F144" s="9">
        <v>0</v>
      </c>
      <c r="G144" s="9">
        <v>0</v>
      </c>
      <c r="H144" s="9">
        <v>0</v>
      </c>
      <c r="I144" s="9">
        <v>0</v>
      </c>
      <c r="J144" s="9">
        <v>0</v>
      </c>
      <c r="K144" s="9">
        <v>0</v>
      </c>
      <c r="L144" s="9">
        <v>0</v>
      </c>
    </row>
    <row r="145" spans="1:12" x14ac:dyDescent="0.2">
      <c r="A145" s="1" t="s">
        <v>249</v>
      </c>
      <c r="B145" s="9">
        <v>0</v>
      </c>
      <c r="C145" s="9">
        <v>0</v>
      </c>
      <c r="D145" s="9">
        <v>0</v>
      </c>
      <c r="E145" s="9">
        <v>0</v>
      </c>
      <c r="F145" s="9">
        <v>0</v>
      </c>
      <c r="G145" s="9">
        <v>0</v>
      </c>
      <c r="H145" s="9">
        <v>0</v>
      </c>
      <c r="I145" s="9">
        <v>0</v>
      </c>
      <c r="J145" s="9">
        <v>0</v>
      </c>
      <c r="K145" s="9">
        <v>0</v>
      </c>
      <c r="L145" s="9">
        <v>0</v>
      </c>
    </row>
    <row r="146" spans="1:12" x14ac:dyDescent="0.2">
      <c r="A146" s="1" t="s">
        <v>250</v>
      </c>
      <c r="B146" s="9">
        <v>0</v>
      </c>
      <c r="C146" s="9">
        <v>0</v>
      </c>
      <c r="D146" s="9">
        <v>0</v>
      </c>
      <c r="E146" s="9">
        <v>0</v>
      </c>
      <c r="F146" s="9">
        <v>0</v>
      </c>
      <c r="G146" s="9">
        <v>0</v>
      </c>
      <c r="H146" s="9">
        <v>0</v>
      </c>
      <c r="I146" s="9">
        <v>0</v>
      </c>
      <c r="J146" s="9">
        <v>0</v>
      </c>
      <c r="K146" s="9">
        <v>0</v>
      </c>
      <c r="L146" s="9">
        <v>0</v>
      </c>
    </row>
    <row r="147" spans="1:12" x14ac:dyDescent="0.2">
      <c r="A147" s="1" t="s">
        <v>251</v>
      </c>
      <c r="B147" s="9">
        <v>0</v>
      </c>
      <c r="C147" s="9">
        <v>0</v>
      </c>
      <c r="D147" s="9">
        <v>0</v>
      </c>
      <c r="E147" s="9">
        <v>0</v>
      </c>
      <c r="F147" s="9">
        <v>0</v>
      </c>
      <c r="G147" s="9">
        <v>0</v>
      </c>
      <c r="H147" s="9">
        <v>0</v>
      </c>
      <c r="I147" s="9">
        <v>0</v>
      </c>
      <c r="J147" s="9">
        <v>0</v>
      </c>
      <c r="K147" s="9">
        <v>0</v>
      </c>
      <c r="L147" s="9">
        <v>0</v>
      </c>
    </row>
    <row r="148" spans="1:12" x14ac:dyDescent="0.2">
      <c r="A148" s="1" t="s">
        <v>252</v>
      </c>
      <c r="B148" s="9">
        <v>0</v>
      </c>
      <c r="C148" s="9">
        <v>0</v>
      </c>
      <c r="D148" s="9">
        <v>0</v>
      </c>
      <c r="E148" s="9">
        <v>0</v>
      </c>
      <c r="F148" s="9">
        <v>0</v>
      </c>
      <c r="G148" s="9">
        <v>0</v>
      </c>
      <c r="H148" s="9">
        <v>0</v>
      </c>
      <c r="I148" s="9">
        <v>0</v>
      </c>
      <c r="J148" s="9">
        <v>0</v>
      </c>
      <c r="K148" s="9">
        <v>0</v>
      </c>
      <c r="L148" s="9">
        <v>0</v>
      </c>
    </row>
    <row r="149" spans="1:12" x14ac:dyDescent="0.2">
      <c r="A149" s="1" t="s">
        <v>253</v>
      </c>
      <c r="B149" s="9">
        <v>6</v>
      </c>
      <c r="C149" s="9">
        <v>0</v>
      </c>
      <c r="D149" s="9">
        <v>6</v>
      </c>
      <c r="E149" s="9">
        <v>0</v>
      </c>
      <c r="F149" s="9">
        <v>0</v>
      </c>
      <c r="G149" s="9">
        <v>0</v>
      </c>
      <c r="H149" s="9">
        <v>0</v>
      </c>
      <c r="I149" s="9">
        <v>0</v>
      </c>
      <c r="J149" s="9">
        <v>0</v>
      </c>
      <c r="K149" s="9">
        <v>0</v>
      </c>
      <c r="L149" s="9">
        <v>0</v>
      </c>
    </row>
    <row r="150" spans="1:12" x14ac:dyDescent="0.2">
      <c r="A150" s="1" t="s">
        <v>254</v>
      </c>
      <c r="B150" s="9">
        <v>36</v>
      </c>
      <c r="C150" s="9">
        <v>0</v>
      </c>
      <c r="D150" s="9">
        <v>6</v>
      </c>
      <c r="E150" s="9">
        <v>6</v>
      </c>
      <c r="F150" s="9">
        <v>0</v>
      </c>
      <c r="G150" s="9">
        <v>0</v>
      </c>
      <c r="H150" s="9">
        <v>0</v>
      </c>
      <c r="I150" s="9">
        <v>0</v>
      </c>
      <c r="J150" s="9">
        <v>0</v>
      </c>
      <c r="K150" s="9">
        <v>24</v>
      </c>
      <c r="L150" s="9">
        <v>0</v>
      </c>
    </row>
    <row r="151" spans="1:12" x14ac:dyDescent="0.2">
      <c r="A151" s="1" t="s">
        <v>255</v>
      </c>
      <c r="B151" s="9">
        <v>0</v>
      </c>
      <c r="C151" s="9">
        <v>0</v>
      </c>
      <c r="D151" s="9">
        <v>0</v>
      </c>
      <c r="E151" s="9">
        <v>0</v>
      </c>
      <c r="F151" s="9">
        <v>0</v>
      </c>
      <c r="G151" s="9">
        <v>0</v>
      </c>
      <c r="H151" s="9">
        <v>0</v>
      </c>
      <c r="I151" s="9">
        <v>0</v>
      </c>
      <c r="J151" s="9">
        <v>0</v>
      </c>
      <c r="K151" s="9">
        <v>0</v>
      </c>
      <c r="L151" s="9">
        <v>0</v>
      </c>
    </row>
    <row r="152" spans="1:12" x14ac:dyDescent="0.2">
      <c r="A152" s="1" t="s">
        <v>256</v>
      </c>
      <c r="B152" s="9">
        <v>6</v>
      </c>
      <c r="C152" s="9">
        <v>0</v>
      </c>
      <c r="D152" s="9">
        <v>6</v>
      </c>
      <c r="E152" s="9">
        <v>0</v>
      </c>
      <c r="F152" s="9">
        <v>0</v>
      </c>
      <c r="G152" s="9">
        <v>0</v>
      </c>
      <c r="H152" s="9">
        <v>0</v>
      </c>
      <c r="I152" s="9">
        <v>0</v>
      </c>
      <c r="J152" s="9">
        <v>0</v>
      </c>
      <c r="K152" s="9">
        <v>0</v>
      </c>
      <c r="L152" s="9">
        <v>0</v>
      </c>
    </row>
    <row r="153" spans="1:12" x14ac:dyDescent="0.2">
      <c r="A153" s="1" t="s">
        <v>257</v>
      </c>
      <c r="B153" s="9">
        <v>0</v>
      </c>
      <c r="C153" s="9">
        <v>0</v>
      </c>
      <c r="D153" s="9">
        <v>0</v>
      </c>
      <c r="E153" s="9">
        <v>0</v>
      </c>
      <c r="F153" s="9">
        <v>0</v>
      </c>
      <c r="G153" s="9">
        <v>0</v>
      </c>
      <c r="H153" s="9">
        <v>0</v>
      </c>
      <c r="I153" s="9">
        <v>0</v>
      </c>
      <c r="J153" s="9">
        <v>0</v>
      </c>
      <c r="K153" s="9">
        <v>0</v>
      </c>
      <c r="L153" s="9">
        <v>0</v>
      </c>
    </row>
    <row r="154" spans="1:12" x14ac:dyDescent="0.2">
      <c r="A154" s="1" t="s">
        <v>258</v>
      </c>
      <c r="B154" s="9">
        <v>0</v>
      </c>
      <c r="C154" s="9">
        <v>0</v>
      </c>
      <c r="D154" s="9">
        <v>0</v>
      </c>
      <c r="E154" s="9">
        <v>0</v>
      </c>
      <c r="F154" s="9">
        <v>0</v>
      </c>
      <c r="G154" s="9">
        <v>0</v>
      </c>
      <c r="H154" s="9">
        <v>0</v>
      </c>
      <c r="I154" s="9">
        <v>0</v>
      </c>
      <c r="J154" s="9">
        <v>0</v>
      </c>
      <c r="K154" s="9">
        <v>0</v>
      </c>
      <c r="L154" s="9">
        <v>0</v>
      </c>
    </row>
    <row r="155" spans="1:12" x14ac:dyDescent="0.2">
      <c r="A155" s="1" t="s">
        <v>259</v>
      </c>
      <c r="B155" s="9">
        <v>1271</v>
      </c>
      <c r="C155" s="9">
        <v>612</v>
      </c>
      <c r="D155" s="9">
        <v>174</v>
      </c>
      <c r="E155" s="9">
        <v>0</v>
      </c>
      <c r="F155" s="9">
        <v>0</v>
      </c>
      <c r="G155" s="9">
        <v>0</v>
      </c>
      <c r="H155" s="9">
        <v>24</v>
      </c>
      <c r="I155" s="9">
        <v>0</v>
      </c>
      <c r="J155" s="9">
        <v>36</v>
      </c>
      <c r="K155" s="9">
        <v>426</v>
      </c>
      <c r="L155" s="9">
        <v>0</v>
      </c>
    </row>
    <row r="156" spans="1:12" x14ac:dyDescent="0.2">
      <c r="A156" s="1" t="s">
        <v>260</v>
      </c>
      <c r="B156" s="9">
        <v>126</v>
      </c>
      <c r="C156" s="9">
        <v>6</v>
      </c>
      <c r="D156" s="9">
        <v>0</v>
      </c>
      <c r="E156" s="9">
        <v>0</v>
      </c>
      <c r="F156" s="9">
        <v>0</v>
      </c>
      <c r="G156" s="9">
        <v>0</v>
      </c>
      <c r="H156" s="9">
        <v>42</v>
      </c>
      <c r="I156" s="9">
        <v>12</v>
      </c>
      <c r="J156" s="9">
        <v>0</v>
      </c>
      <c r="K156" s="9">
        <v>66</v>
      </c>
      <c r="L156" s="9">
        <v>0</v>
      </c>
    </row>
    <row r="157" spans="1:12" x14ac:dyDescent="0.2">
      <c r="A157" s="1" t="s">
        <v>261</v>
      </c>
      <c r="B157" s="9">
        <v>0</v>
      </c>
      <c r="C157" s="9">
        <v>0</v>
      </c>
      <c r="D157" s="9">
        <v>0</v>
      </c>
      <c r="E157" s="9">
        <v>0</v>
      </c>
      <c r="F157" s="9">
        <v>0</v>
      </c>
      <c r="G157" s="9">
        <v>0</v>
      </c>
      <c r="H157" s="9">
        <v>0</v>
      </c>
      <c r="I157" s="9">
        <v>0</v>
      </c>
      <c r="J157" s="9">
        <v>0</v>
      </c>
      <c r="K157" s="9">
        <v>0</v>
      </c>
      <c r="L157" s="9">
        <v>0</v>
      </c>
    </row>
    <row r="158" spans="1:12" x14ac:dyDescent="0.2">
      <c r="A158" s="1" t="s">
        <v>262</v>
      </c>
      <c r="B158" s="9">
        <v>0</v>
      </c>
      <c r="C158" s="9">
        <v>0</v>
      </c>
      <c r="D158" s="9">
        <v>0</v>
      </c>
      <c r="E158" s="9">
        <v>0</v>
      </c>
      <c r="F158" s="9">
        <v>0</v>
      </c>
      <c r="G158" s="9">
        <v>0</v>
      </c>
      <c r="H158" s="9">
        <v>0</v>
      </c>
      <c r="I158" s="9">
        <v>0</v>
      </c>
      <c r="J158" s="9">
        <v>0</v>
      </c>
      <c r="K158" s="9">
        <v>0</v>
      </c>
      <c r="L158" s="9">
        <v>0</v>
      </c>
    </row>
    <row r="159" spans="1:12" x14ac:dyDescent="0.2">
      <c r="A159" s="1" t="s">
        <v>263</v>
      </c>
      <c r="B159" s="9">
        <v>0</v>
      </c>
      <c r="C159" s="9">
        <v>0</v>
      </c>
      <c r="D159" s="9">
        <v>0</v>
      </c>
      <c r="E159" s="9">
        <v>0</v>
      </c>
      <c r="F159" s="9">
        <v>0</v>
      </c>
      <c r="G159" s="9">
        <v>0</v>
      </c>
      <c r="H159" s="9">
        <v>0</v>
      </c>
      <c r="I159" s="9">
        <v>0</v>
      </c>
      <c r="J159" s="9">
        <v>0</v>
      </c>
      <c r="K159" s="9">
        <v>0</v>
      </c>
      <c r="L159" s="9">
        <v>0</v>
      </c>
    </row>
    <row r="160" spans="1:12" x14ac:dyDescent="0.2">
      <c r="A160" s="1" t="s">
        <v>264</v>
      </c>
      <c r="B160" s="9">
        <v>12</v>
      </c>
      <c r="C160" s="9">
        <v>0</v>
      </c>
      <c r="D160" s="9">
        <v>0</v>
      </c>
      <c r="E160" s="9">
        <v>0</v>
      </c>
      <c r="F160" s="9">
        <v>0</v>
      </c>
      <c r="G160" s="9">
        <v>0</v>
      </c>
      <c r="H160" s="9">
        <v>0</v>
      </c>
      <c r="I160" s="9">
        <v>0</v>
      </c>
      <c r="J160" s="9">
        <v>0</v>
      </c>
      <c r="K160" s="9">
        <v>12</v>
      </c>
      <c r="L160" s="9">
        <v>0</v>
      </c>
    </row>
    <row r="161" spans="1:12" x14ac:dyDescent="0.2">
      <c r="A161" s="1" t="s">
        <v>265</v>
      </c>
      <c r="B161" s="9">
        <v>6</v>
      </c>
      <c r="C161" s="9">
        <v>0</v>
      </c>
      <c r="D161" s="9">
        <v>0</v>
      </c>
      <c r="E161" s="9">
        <v>0</v>
      </c>
      <c r="F161" s="9">
        <v>6</v>
      </c>
      <c r="G161" s="9">
        <v>0</v>
      </c>
      <c r="H161" s="9">
        <v>0</v>
      </c>
      <c r="I161" s="9">
        <v>0</v>
      </c>
      <c r="J161" s="9">
        <v>0</v>
      </c>
      <c r="K161" s="9">
        <v>0</v>
      </c>
      <c r="L161" s="9">
        <v>0</v>
      </c>
    </row>
    <row r="162" spans="1:12" x14ac:dyDescent="0.2">
      <c r="A162" s="1" t="s">
        <v>266</v>
      </c>
      <c r="B162" s="9">
        <v>0</v>
      </c>
      <c r="C162" s="9">
        <v>0</v>
      </c>
      <c r="D162" s="9">
        <v>0</v>
      </c>
      <c r="E162" s="9">
        <v>0</v>
      </c>
      <c r="F162" s="9">
        <v>0</v>
      </c>
      <c r="G162" s="9">
        <v>0</v>
      </c>
      <c r="H162" s="9">
        <v>0</v>
      </c>
      <c r="I162" s="9">
        <v>0</v>
      </c>
      <c r="J162" s="9">
        <v>0</v>
      </c>
      <c r="K162" s="9">
        <v>0</v>
      </c>
      <c r="L162" s="9">
        <v>0</v>
      </c>
    </row>
    <row r="163" spans="1:12" x14ac:dyDescent="0.2">
      <c r="A163" s="1" t="s">
        <v>267</v>
      </c>
      <c r="B163" s="9">
        <v>24</v>
      </c>
      <c r="C163" s="9">
        <v>0</v>
      </c>
      <c r="D163" s="9">
        <v>0</v>
      </c>
      <c r="E163" s="9">
        <v>0</v>
      </c>
      <c r="F163" s="9">
        <v>0</v>
      </c>
      <c r="G163" s="9">
        <v>0</v>
      </c>
      <c r="H163" s="9">
        <v>12</v>
      </c>
      <c r="I163" s="9">
        <v>6</v>
      </c>
      <c r="J163" s="9">
        <v>0</v>
      </c>
      <c r="K163" s="9">
        <v>6</v>
      </c>
      <c r="L163" s="9">
        <v>0</v>
      </c>
    </row>
    <row r="164" spans="1:12" x14ac:dyDescent="0.2">
      <c r="A164" s="1" t="s">
        <v>268</v>
      </c>
      <c r="B164" s="9">
        <v>306</v>
      </c>
      <c r="C164" s="9">
        <v>18</v>
      </c>
      <c r="D164" s="9">
        <v>120</v>
      </c>
      <c r="E164" s="9">
        <v>6</v>
      </c>
      <c r="F164" s="9">
        <v>24</v>
      </c>
      <c r="G164" s="9">
        <v>6</v>
      </c>
      <c r="H164" s="9">
        <v>66</v>
      </c>
      <c r="I164" s="9">
        <v>0</v>
      </c>
      <c r="J164" s="9">
        <v>0</v>
      </c>
      <c r="K164" s="9">
        <v>60</v>
      </c>
      <c r="L164" s="9">
        <v>6</v>
      </c>
    </row>
    <row r="165" spans="1:12" x14ac:dyDescent="0.2">
      <c r="A165" s="23" t="s">
        <v>74</v>
      </c>
      <c r="B165" s="23"/>
      <c r="C165" s="23"/>
      <c r="D165" s="23"/>
      <c r="E165" s="23"/>
      <c r="F165" s="23"/>
      <c r="G165" s="23"/>
      <c r="H165" s="23"/>
      <c r="I165" s="23"/>
      <c r="J165" s="23"/>
      <c r="K165" s="23"/>
      <c r="L165" s="23"/>
    </row>
  </sheetData>
  <mergeCells count="1">
    <mergeCell ref="A165:L16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20</vt:i4>
      </vt:variant>
    </vt:vector>
  </HeadingPairs>
  <TitlesOfParts>
    <vt:vector size="20" baseType="lpstr">
      <vt:lpstr>List of Tables</vt:lpstr>
      <vt:lpstr>American Samoa 2015 HIES</vt:lpstr>
      <vt:lpstr>County-Age</vt:lpstr>
      <vt:lpstr>County-Eth-Relg</vt:lpstr>
      <vt:lpstr>County-BP</vt:lpstr>
      <vt:lpstr>County-Marital</vt:lpstr>
      <vt:lpstr>County-GenderBP</vt:lpstr>
      <vt:lpstr>County-Citiz</vt:lpstr>
      <vt:lpstr>County-MBP</vt:lpstr>
      <vt:lpstr>County-MFBP</vt:lpstr>
      <vt:lpstr>County-FBP</vt:lpstr>
      <vt:lpstr>County-Educ</vt:lpstr>
      <vt:lpstr>County-Res2010</vt:lpstr>
      <vt:lpstr>County-Residence</vt:lpstr>
      <vt:lpstr>County-Language</vt:lpstr>
      <vt:lpstr>County-work</vt:lpstr>
      <vt:lpstr>County-workplace</vt:lpstr>
      <vt:lpstr>County-OccInd</vt:lpstr>
      <vt:lpstr>County-COW</vt:lpstr>
      <vt:lpstr>Graphs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2015 American Samoa HIES by Counties</dc:title>
  <dc:subject>2015 American Samoa HIES by Counties</dc:subject>
  <dc:creator>Michael Levin</dc:creator>
  <cp:keywords>2015 American Samoa;2015 American Samoa HIES;2015 HIES;2015 Amerian Samoa HIES by Counties</cp:keywords>
  <cp:lastModifiedBy>Brad</cp:lastModifiedBy>
  <dcterms:created xsi:type="dcterms:W3CDTF">2020-08-04T19:16:48Z</dcterms:created>
  <dcterms:modified xsi:type="dcterms:W3CDTF">2020-08-10T08:09:16Z</dcterms:modified>
</cp:coreProperties>
</file>