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\Desktop\Pacificweb\Tables\American Samoa\8-5-2020\html\"/>
    </mc:Choice>
  </mc:AlternateContent>
  <xr:revisionPtr revIDLastSave="0" documentId="8_{CD44EEE8-D6F3-4DBC-8A44-51BBDE443226}" xr6:coauthVersionLast="45" xr6:coauthVersionMax="45" xr10:uidLastSave="{00000000-0000-0000-0000-000000000000}"/>
  <bookViews>
    <workbookView xWindow="-108" yWindow="-108" windowWidth="24792" windowHeight="13440" firstSheet="7" activeTab="15" xr2:uid="{FEC1B4FE-5B6F-4B3D-95A0-309967E5F906}"/>
  </bookViews>
  <sheets>
    <sheet name="List of Tables" sheetId="16" r:id="rId1"/>
    <sheet name="Ameircan Samoa 2015 HIES Housin" sheetId="1" r:id="rId2"/>
    <sheet name="H-Building" sheetId="3" r:id="rId3"/>
    <sheet name="H-Rent" sheetId="4" r:id="rId4"/>
    <sheet name="H-YrBuilt-moved" sheetId="5" r:id="rId5"/>
    <sheet name="H-Rooms-bedrooms" sheetId="6" r:id="rId6"/>
    <sheet name="H-Toilet" sheetId="7" r:id="rId7"/>
    <sheet name="H-Appliances" sheetId="8" r:id="rId8"/>
    <sheet name="H-Sewer" sheetId="9" r:id="rId9"/>
    <sheet name="H-cars-boats" sheetId="10" r:id="rId10"/>
    <sheet name="H-phone-elect" sheetId="11" r:id="rId11"/>
    <sheet name="H-TV" sheetId="12" r:id="rId12"/>
    <sheet name="H-Water" sheetId="13" r:id="rId13"/>
    <sheet name="H-Internet" sheetId="14" r:id="rId14"/>
    <sheet name="H-HouseValue" sheetId="15" r:id="rId15"/>
    <sheet name="Graphs" sheetId="2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1" i="16" l="1"/>
  <c r="A20" i="16"/>
  <c r="A19" i="16"/>
  <c r="A18" i="16"/>
  <c r="A17" i="16"/>
  <c r="A16" i="16"/>
  <c r="A15" i="16"/>
  <c r="A13" i="16"/>
  <c r="A14" i="16"/>
  <c r="A12" i="16"/>
  <c r="A11" i="16"/>
  <c r="A10" i="16"/>
  <c r="A9" i="16"/>
  <c r="A8" i="16"/>
  <c r="A7" i="16"/>
  <c r="K27" i="5" l="1"/>
  <c r="B32" i="5"/>
  <c r="B27" i="5" s="1"/>
  <c r="C32" i="5"/>
  <c r="C27" i="5" s="1"/>
  <c r="D32" i="5"/>
  <c r="D27" i="5" s="1"/>
  <c r="E32" i="5"/>
  <c r="E27" i="5" s="1"/>
  <c r="F32" i="5"/>
  <c r="F27" i="5" s="1"/>
  <c r="G32" i="5"/>
  <c r="G27" i="5" s="1"/>
  <c r="H32" i="5"/>
  <c r="H27" i="5" s="1"/>
  <c r="I32" i="5"/>
  <c r="I27" i="5" s="1"/>
  <c r="J32" i="5"/>
  <c r="J27" i="5" s="1"/>
  <c r="K32" i="5"/>
  <c r="L32" i="5"/>
  <c r="L27" i="5" s="1"/>
  <c r="B33" i="5"/>
  <c r="C33" i="5"/>
  <c r="D33" i="5"/>
  <c r="E33" i="5"/>
  <c r="F33" i="5"/>
  <c r="G33" i="5"/>
  <c r="H33" i="5"/>
  <c r="I33" i="5"/>
  <c r="J33" i="5"/>
  <c r="K33" i="5"/>
  <c r="L33" i="5"/>
  <c r="B34" i="5"/>
  <c r="C34" i="5"/>
  <c r="D34" i="5"/>
  <c r="E34" i="5"/>
  <c r="F34" i="5"/>
  <c r="G34" i="5"/>
  <c r="H34" i="5"/>
  <c r="I34" i="5"/>
  <c r="J34" i="5"/>
  <c r="K34" i="5"/>
  <c r="L34" i="5"/>
</calcChain>
</file>

<file path=xl/sharedStrings.xml><?xml version="1.0" encoding="utf-8"?>
<sst xmlns="http://schemas.openxmlformats.org/spreadsheetml/2006/main" count="1442" uniqueCount="298">
  <si>
    <t>Source: Unpublished tabulation, 2015 American Samoa Household Income and Expenditures Survey</t>
  </si>
  <si>
    <t>Median value of dwelling</t>
  </si>
  <si>
    <t>At least one vehicle</t>
  </si>
  <si>
    <t>With a computer</t>
  </si>
  <si>
    <t>With a TV</t>
  </si>
  <si>
    <t>With a refrigerator</t>
  </si>
  <si>
    <t>With a microwave oven</t>
  </si>
  <si>
    <t>With a stove</t>
  </si>
  <si>
    <t>Appliances:</t>
  </si>
  <si>
    <t>Connect to public sewer</t>
  </si>
  <si>
    <t>Hot and cold running water</t>
  </si>
  <si>
    <t>Median number of rooms</t>
  </si>
  <si>
    <t>Metal roof</t>
  </si>
  <si>
    <t>Concrete walls</t>
  </si>
  <si>
    <t>Housing structure:</t>
  </si>
  <si>
    <t>Percent:</t>
  </si>
  <si>
    <t>Median rent</t>
  </si>
  <si>
    <t>Occupied without payment of cash rent</t>
  </si>
  <si>
    <t>Rented for cash rent</t>
  </si>
  <si>
    <t>Owned free and clear</t>
  </si>
  <si>
    <t>Owned with a mortgage</t>
  </si>
  <si>
    <t>Man'ua</t>
  </si>
  <si>
    <t>Tualatu</t>
  </si>
  <si>
    <t>Leasina</t>
  </si>
  <si>
    <t>Lealataua</t>
  </si>
  <si>
    <t>Vaifanua</t>
  </si>
  <si>
    <t>Sua</t>
  </si>
  <si>
    <t>Sa'aole</t>
  </si>
  <si>
    <t>Maoputasi</t>
  </si>
  <si>
    <t>Ituau</t>
  </si>
  <si>
    <t>Total</t>
  </si>
  <si>
    <t>Tenure:</t>
  </si>
  <si>
    <t>Housing</t>
  </si>
  <si>
    <t>Manu'a</t>
  </si>
  <si>
    <t>lauta</t>
  </si>
  <si>
    <t>latai</t>
  </si>
  <si>
    <t>sina</t>
  </si>
  <si>
    <t>taua</t>
  </si>
  <si>
    <t>fanua</t>
  </si>
  <si>
    <t>tasi</t>
  </si>
  <si>
    <t>Characteristics</t>
  </si>
  <si>
    <t>Tua-</t>
  </si>
  <si>
    <t>Lea-</t>
  </si>
  <si>
    <t>Leala-</t>
  </si>
  <si>
    <t>Vai-</t>
  </si>
  <si>
    <t>Maopu-</t>
  </si>
  <si>
    <t>Tualauta</t>
  </si>
  <si>
    <t>Tualatai</t>
  </si>
  <si>
    <t>Connected to public sewer</t>
  </si>
  <si>
    <t>Source: 2015 American Samoa Household Income and Expenditures Survey</t>
  </si>
  <si>
    <t xml:space="preserve">     Total</t>
  </si>
  <si>
    <t>Tenure</t>
  </si>
  <si>
    <t>Table H03. Tenure by County, American Samoa: 2015</t>
  </si>
  <si>
    <t>Apartments</t>
  </si>
  <si>
    <t>No</t>
  </si>
  <si>
    <t>Yes</t>
  </si>
  <si>
    <t>property</t>
  </si>
  <si>
    <t>Business on</t>
  </si>
  <si>
    <t>Table  H02. Business on Property by County, American Samoa: 2015</t>
  </si>
  <si>
    <t>20 or more apartments</t>
  </si>
  <si>
    <t>10 to 19 apartments</t>
  </si>
  <si>
    <t>5 to 9 apartments</t>
  </si>
  <si>
    <t>2 to 4 apartments</t>
  </si>
  <si>
    <t>2 or more houses</t>
  </si>
  <si>
    <t>One family attached</t>
  </si>
  <si>
    <t>One family detached</t>
  </si>
  <si>
    <t xml:space="preserve">       Description</t>
  </si>
  <si>
    <t>Description</t>
  </si>
  <si>
    <t>Building</t>
  </si>
  <si>
    <t>Table H01. Building Description by County, American Samoa: 2015</t>
  </si>
  <si>
    <t>$600 or more</t>
  </si>
  <si>
    <t>500 - 599</t>
  </si>
  <si>
    <t>400 - 499</t>
  </si>
  <si>
    <t>300 - 399</t>
  </si>
  <si>
    <t>Less than $300</t>
  </si>
  <si>
    <t xml:space="preserve">       Household Goods Insurance</t>
  </si>
  <si>
    <t xml:space="preserve">       Other subsidy</t>
  </si>
  <si>
    <t xml:space="preserve">       Government subsidy</t>
  </si>
  <si>
    <t>Median</t>
  </si>
  <si>
    <t>Monthly rent</t>
  </si>
  <si>
    <t>Table H04. Monthly Rent by County, American Samoa: 2015</t>
  </si>
  <si>
    <t>1939 or earlier</t>
  </si>
  <si>
    <t>1940 to 1969</t>
  </si>
  <si>
    <t>1970 to 1989</t>
  </si>
  <si>
    <t>1990 to 1999</t>
  </si>
  <si>
    <t>2000 to 2004</t>
  </si>
  <si>
    <t>2005 to 2009</t>
  </si>
  <si>
    <t>2010 to 2013</t>
  </si>
  <si>
    <t>2014 to 2015</t>
  </si>
  <si>
    <t>Before 1990</t>
  </si>
  <si>
    <t>1990 to 2004</t>
  </si>
  <si>
    <t>2005 to 2015</t>
  </si>
  <si>
    <t>Year built</t>
  </si>
  <si>
    <t>Table    . Year Structure Built by County, American Samoa: 2015</t>
  </si>
  <si>
    <t>Year moved in</t>
  </si>
  <si>
    <t>Table H06. Year Householder Moved In by County, American Samoa: 2015</t>
  </si>
  <si>
    <t>Table H05. Year Structure Built by County, American Samoa: 2015</t>
  </si>
  <si>
    <t>6 or more</t>
  </si>
  <si>
    <t>Bedrooms</t>
  </si>
  <si>
    <t>Table H10. Bedrooms by County, American Samoa: 2015</t>
  </si>
  <si>
    <t>10 or more</t>
  </si>
  <si>
    <t>Rooms</t>
  </si>
  <si>
    <t>Table H09. Number of Rooms by County, American Samoa: 2015</t>
  </si>
  <si>
    <t>Other</t>
  </si>
  <si>
    <t>Wood</t>
  </si>
  <si>
    <t>Metal</t>
  </si>
  <si>
    <t>Poured concrete</t>
  </si>
  <si>
    <t>Roof</t>
  </si>
  <si>
    <t>Table H08.  Material of Roof by County, American Samoa: 2015</t>
  </si>
  <si>
    <t>Concrete blocks</t>
  </si>
  <si>
    <t>walls</t>
  </si>
  <si>
    <t>Outside</t>
  </si>
  <si>
    <t>Table H07. Material of Outside Walls by County, American Samoa: 2015</t>
  </si>
  <si>
    <t>Other or none</t>
  </si>
  <si>
    <t>Yes outside this building</t>
  </si>
  <si>
    <t>Yes in this building</t>
  </si>
  <si>
    <t>Yes in this unit</t>
  </si>
  <si>
    <t>toilet</t>
  </si>
  <si>
    <t>Flush</t>
  </si>
  <si>
    <t>Table H14. Flush Toilet by County, American Samoa: 2015</t>
  </si>
  <si>
    <t>facilities</t>
  </si>
  <si>
    <t>Bathing</t>
  </si>
  <si>
    <t>Table H13. Bathing Facilities by County, American Samoa: 2015</t>
  </si>
  <si>
    <t>No hot water</t>
  </si>
  <si>
    <t>Other fuels</t>
  </si>
  <si>
    <t>Solar</t>
  </si>
  <si>
    <t>Gas</t>
  </si>
  <si>
    <t>Electricity</t>
  </si>
  <si>
    <t>energy</t>
  </si>
  <si>
    <t>Water heater</t>
  </si>
  <si>
    <t>Table H12. Water Heater Energy by County, American Samoa: 2015</t>
  </si>
  <si>
    <t>No piped water</t>
  </si>
  <si>
    <t>No only cold piped water outside this building</t>
  </si>
  <si>
    <t>No only cold piped water in this building</t>
  </si>
  <si>
    <t>No only cold piped water in this unit</t>
  </si>
  <si>
    <t>Yes in the building</t>
  </si>
  <si>
    <t>Yes piped water in unit</t>
  </si>
  <si>
    <t>Piped water</t>
  </si>
  <si>
    <t>Table H11. Piped Water by County, American Samoa: 2015</t>
  </si>
  <si>
    <t>Freezer</t>
  </si>
  <si>
    <t>Table H19. Freezer by County, American Samoa: 2015</t>
  </si>
  <si>
    <t>No refrigerator</t>
  </si>
  <si>
    <t>Yes gas</t>
  </si>
  <si>
    <t>Yes electric</t>
  </si>
  <si>
    <t>Refrigerator</t>
  </si>
  <si>
    <t>Table H18. Refrigerator by County, American Samoa: 2015</t>
  </si>
  <si>
    <t>Microwave</t>
  </si>
  <si>
    <t>Table H17. Microwave by County, American Samoa: 2015</t>
  </si>
  <si>
    <t>Stove</t>
  </si>
  <si>
    <t>Table H16. Stove by County, American Samoa: 2015</t>
  </si>
  <si>
    <t>Other or no fuel</t>
  </si>
  <si>
    <t>Kerosene</t>
  </si>
  <si>
    <t>fuel</t>
  </si>
  <si>
    <t>Cooking</t>
  </si>
  <si>
    <t>Table H15. Cooking Fuel by County, American Samoa: 2015</t>
  </si>
  <si>
    <t>50 or more</t>
  </si>
  <si>
    <t>40 - 49</t>
  </si>
  <si>
    <t>30 - 39</t>
  </si>
  <si>
    <t>20 - 29</t>
  </si>
  <si>
    <t>10 - 19</t>
  </si>
  <si>
    <t>0 - 9</t>
  </si>
  <si>
    <t xml:space="preserve">      Total</t>
  </si>
  <si>
    <t>bill</t>
  </si>
  <si>
    <t>Solid waste</t>
  </si>
  <si>
    <t>Table H25. Solid Waste Bill by County, American Samoa: 2015</t>
  </si>
  <si>
    <t>No use other means</t>
  </si>
  <si>
    <t>No connected to septic tank or cesspool</t>
  </si>
  <si>
    <t>Yes connected to public sewer</t>
  </si>
  <si>
    <t>sewer</t>
  </si>
  <si>
    <t>Public</t>
  </si>
  <si>
    <t>Table H24. Public Sewer by County, American Samoa: 2015</t>
  </si>
  <si>
    <t>service</t>
  </si>
  <si>
    <t>Drinking water</t>
  </si>
  <si>
    <t>Table H23. Drinking Water by County, American Samoa: 2015</t>
  </si>
  <si>
    <t>24 hour service</t>
  </si>
  <si>
    <t>Water with</t>
  </si>
  <si>
    <t>Table H22. Water with 24-hour Service by County, American Samoa: 2015</t>
  </si>
  <si>
    <t>Some other source</t>
  </si>
  <si>
    <t>Public standpipe</t>
  </si>
  <si>
    <t>Village water system</t>
  </si>
  <si>
    <t>Cistern tanks drums only</t>
  </si>
  <si>
    <t>Public system/cistern</t>
  </si>
  <si>
    <t>Public system only</t>
  </si>
  <si>
    <t xml:space="preserve">source  </t>
  </si>
  <si>
    <t>Water</t>
  </si>
  <si>
    <t>Table H21. Water Source by County, American Samoa: 2015</t>
  </si>
  <si>
    <t>piped water</t>
  </si>
  <si>
    <t>Sink with</t>
  </si>
  <si>
    <t>Table H20. Sink with Piped Water by County, American Samoa: 2015</t>
  </si>
  <si>
    <t>2 or more</t>
  </si>
  <si>
    <t>motor boats</t>
  </si>
  <si>
    <t>Number of</t>
  </si>
  <si>
    <t>Table H29. Motor Boats by County, American Samoa: 2015</t>
  </si>
  <si>
    <t>3 or more</t>
  </si>
  <si>
    <t>automobiles</t>
  </si>
  <si>
    <t>Table H28. Automobiles by County, American Samoa: 2015</t>
  </si>
  <si>
    <t>Battery</t>
  </si>
  <si>
    <t>Radio with</t>
  </si>
  <si>
    <t>Table H27. Radio with Battery by County, American Samoa: 2015</t>
  </si>
  <si>
    <t>Yes, 2 or more units</t>
  </si>
  <si>
    <t>Yes, 1 room air con</t>
  </si>
  <si>
    <t>Yes, central air system</t>
  </si>
  <si>
    <t>Conditioning</t>
  </si>
  <si>
    <t>Air</t>
  </si>
  <si>
    <t>Table H26. Air Conditioning by County, American Samoa: 2015</t>
  </si>
  <si>
    <t xml:space="preserve">   Median</t>
  </si>
  <si>
    <t xml:space="preserve">   300 or more</t>
  </si>
  <si>
    <t xml:space="preserve">   250 - 299</t>
  </si>
  <si>
    <t xml:space="preserve">   200 - 249</t>
  </si>
  <si>
    <t xml:space="preserve">   150 - 199</t>
  </si>
  <si>
    <t xml:space="preserve">   100 - 149</t>
  </si>
  <si>
    <t xml:space="preserve">   50 - 99</t>
  </si>
  <si>
    <t xml:space="preserve">   0 - 49</t>
  </si>
  <si>
    <t>Yes, amount:</t>
  </si>
  <si>
    <t>Yes included in rent</t>
  </si>
  <si>
    <t>Power</t>
  </si>
  <si>
    <t>Electric</t>
  </si>
  <si>
    <t>Table H31. Electric Power by County, American Samoa: 2015</t>
  </si>
  <si>
    <t xml:space="preserve">   150 or more</t>
  </si>
  <si>
    <t xml:space="preserve">   75 - 99</t>
  </si>
  <si>
    <t xml:space="preserve">   50 - 74</t>
  </si>
  <si>
    <t xml:space="preserve">   25 - 49</t>
  </si>
  <si>
    <t xml:space="preserve">    0 - 24</t>
  </si>
  <si>
    <t>Yes, monthly bill</t>
  </si>
  <si>
    <t>in unit</t>
  </si>
  <si>
    <t>Telephone</t>
  </si>
  <si>
    <t>Table H30. Telephone in Unit by County, American Samoa: 2015</t>
  </si>
  <si>
    <t>NR</t>
  </si>
  <si>
    <t>200+</t>
  </si>
  <si>
    <t>150 - 199</t>
  </si>
  <si>
    <t>100 - 149</t>
  </si>
  <si>
    <t>50 - 99</t>
  </si>
  <si>
    <t>1-49</t>
  </si>
  <si>
    <t>Cable Costs</t>
  </si>
  <si>
    <t>Table H33. Cable Costs by County, American Samoa: 2015</t>
  </si>
  <si>
    <t xml:space="preserve">   No cable</t>
  </si>
  <si>
    <t xml:space="preserve">   With Cable</t>
  </si>
  <si>
    <t>Television</t>
  </si>
  <si>
    <t>Table H32. Television by County, American Samoa: 2015</t>
  </si>
  <si>
    <t>NA</t>
  </si>
  <si>
    <t>Water Supply</t>
  </si>
  <si>
    <t>Table H36.  Water Supply by County, American Samoa: 2015</t>
  </si>
  <si>
    <t>1 - 49</t>
  </si>
  <si>
    <t>Water Bill</t>
  </si>
  <si>
    <t>Table H35. Water Bill by County, American Samoa: 2015</t>
  </si>
  <si>
    <t>Gas Bill</t>
  </si>
  <si>
    <t>Table H34. Gas Bill by County, American Samoa: 2015</t>
  </si>
  <si>
    <t>Bill (Dollars)</t>
  </si>
  <si>
    <t>Internet</t>
  </si>
  <si>
    <t>Table H41. Internet Bill by County, American Samoa: 2015</t>
  </si>
  <si>
    <t>No internet</t>
  </si>
  <si>
    <t>with Cable</t>
  </si>
  <si>
    <t>Table H40. Internet with Cable by County, American Samoa: 2015</t>
  </si>
  <si>
    <t>Broadband</t>
  </si>
  <si>
    <t>Phone line</t>
  </si>
  <si>
    <t>Connection</t>
  </si>
  <si>
    <t>Table H39. Internet Connection by County, American Samoa: 2015</t>
  </si>
  <si>
    <t>Access</t>
  </si>
  <si>
    <t>Table H38. Internet Access by County, American Samoa: 2015</t>
  </si>
  <si>
    <t>Present</t>
  </si>
  <si>
    <t>Computer</t>
  </si>
  <si>
    <t>Table H37. Computer Present by County, American Samoa: 2015</t>
  </si>
  <si>
    <t>9000 - 9999</t>
  </si>
  <si>
    <t>8000 - 8999</t>
  </si>
  <si>
    <t>7000 - 7999</t>
  </si>
  <si>
    <t>6000 - 6999</t>
  </si>
  <si>
    <t>5000 - 5999</t>
  </si>
  <si>
    <t>4000 - 4999</t>
  </si>
  <si>
    <t>3000 - 3999</t>
  </si>
  <si>
    <t>2000 - 2999</t>
  </si>
  <si>
    <t>1000 - 1999</t>
  </si>
  <si>
    <t>0 - 999</t>
  </si>
  <si>
    <t>Insurance</t>
  </si>
  <si>
    <t>Home</t>
  </si>
  <si>
    <t>Table    . Home Insurance by County, American Samoa: 2015</t>
  </si>
  <si>
    <t>5000000 or more</t>
  </si>
  <si>
    <t>2000000 to 4999999</t>
  </si>
  <si>
    <t>1000000 to 1999999</t>
  </si>
  <si>
    <t>500000 to 999999</t>
  </si>
  <si>
    <t>250000 to 499999</t>
  </si>
  <si>
    <t>100000 to 249999</t>
  </si>
  <si>
    <t>90000 - 99999</t>
  </si>
  <si>
    <t>80000 - 89999</t>
  </si>
  <si>
    <t>70000 - 79999</t>
  </si>
  <si>
    <t>60000 - 69999</t>
  </si>
  <si>
    <t>50000 - 59999</t>
  </si>
  <si>
    <t>40000 - 49999</t>
  </si>
  <si>
    <t>30000 - 39999</t>
  </si>
  <si>
    <t>20000 - 29999</t>
  </si>
  <si>
    <t>10000 - 19999</t>
  </si>
  <si>
    <t>0 - 9999</t>
  </si>
  <si>
    <t>House</t>
  </si>
  <si>
    <t>Value of</t>
  </si>
  <si>
    <t>Table H42. Value of House by County, American Samoa: 2015</t>
  </si>
  <si>
    <t>2015 American Samoa HIES by Housing</t>
  </si>
  <si>
    <t>List of Tables</t>
  </si>
  <si>
    <t>Table  1  . Selecting Housing Characteristics, American Samoa: 2015</t>
  </si>
  <si>
    <t>2015 Graphs by Housing Characteristics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</si>
</sst>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"/>
    <numFmt numFmtId="165" formatCode="#,##0.0"/>
    <numFmt numFmtId="166" formatCode="0.0"/>
    <numFmt numFmtId="167" formatCode="&quot;$&quot;#,##0.00"/>
  </numFmts>
  <fonts count="5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3" fontId="1" fillId="0" borderId="1" xfId="0" applyNumberFormat="1" applyFont="1" applyBorder="1"/>
    <xf numFmtId="49" fontId="1" fillId="0" borderId="1" xfId="0" applyNumberFormat="1" applyFont="1" applyBorder="1" applyAlignment="1">
      <alignment horizontal="left"/>
    </xf>
    <xf numFmtId="164" fontId="1" fillId="0" borderId="0" xfId="0" applyNumberFormat="1" applyFont="1"/>
    <xf numFmtId="3" fontId="1" fillId="0" borderId="0" xfId="0" applyNumberFormat="1" applyFont="1"/>
    <xf numFmtId="165" fontId="1" fillId="0" borderId="0" xfId="0" applyNumberFormat="1" applyFont="1"/>
    <xf numFmtId="49" fontId="1" fillId="0" borderId="0" xfId="0" applyNumberFormat="1" applyFont="1"/>
    <xf numFmtId="49" fontId="1" fillId="0" borderId="0" xfId="0" applyNumberFormat="1" applyFont="1" applyAlignment="1">
      <alignment horizontal="left"/>
    </xf>
    <xf numFmtId="166" fontId="1" fillId="0" borderId="0" xfId="0" applyNumberFormat="1" applyFont="1"/>
    <xf numFmtId="0" fontId="2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0" fontId="1" fillId="0" borderId="4" xfId="0" applyFont="1" applyBorder="1" applyAlignment="1">
      <alignment horizontal="left"/>
    </xf>
    <xf numFmtId="3" fontId="1" fillId="0" borderId="5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3" fontId="1" fillId="0" borderId="6" xfId="0" applyNumberFormat="1" applyFont="1" applyBorder="1"/>
    <xf numFmtId="0" fontId="1" fillId="0" borderId="7" xfId="0" applyFont="1" applyBorder="1"/>
    <xf numFmtId="0" fontId="1" fillId="0" borderId="7" xfId="0" applyFont="1" applyBorder="1" applyAlignment="1">
      <alignment horizontal="left"/>
    </xf>
    <xf numFmtId="167" fontId="1" fillId="0" borderId="0" xfId="0" applyNumberFormat="1" applyFont="1"/>
    <xf numFmtId="49" fontId="1" fillId="0" borderId="4" xfId="0" applyNumberFormat="1" applyFont="1" applyBorder="1" applyAlignment="1">
      <alignment horizontal="left"/>
    </xf>
    <xf numFmtId="49" fontId="1" fillId="0" borderId="7" xfId="0" applyNumberFormat="1" applyFont="1" applyBorder="1"/>
    <xf numFmtId="49" fontId="1" fillId="0" borderId="7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4" fillId="0" borderId="0" xfId="1" applyAlignment="1">
      <alignment horizontal="left"/>
    </xf>
    <xf numFmtId="0" fontId="4" fillId="0" borderId="0" xfId="1" quotePrefix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Tenure by County: 2015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'Ameircan Samoa 2015 HIES Housin'!$N$6</c:f>
              <c:strCache>
                <c:ptCount val="1"/>
                <c:pt idx="0">
                  <c:v>Owned with a mortgage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'Ameircan Samoa 2015 HIES Housin'!$O$5:$X$5</c:f>
              <c:strCache>
                <c:ptCount val="10"/>
                <c:pt idx="0">
                  <c:v>Total</c:v>
                </c:pt>
                <c:pt idx="1">
                  <c:v>Ituau</c:v>
                </c:pt>
                <c:pt idx="2">
                  <c:v>Maoputasi</c:v>
                </c:pt>
                <c:pt idx="3">
                  <c:v>Sa'aole</c:v>
                </c:pt>
                <c:pt idx="4">
                  <c:v>Sua</c:v>
                </c:pt>
                <c:pt idx="5">
                  <c:v>Vaifanua</c:v>
                </c:pt>
                <c:pt idx="6">
                  <c:v>Lealataua</c:v>
                </c:pt>
                <c:pt idx="7">
                  <c:v>Leasina</c:v>
                </c:pt>
                <c:pt idx="8">
                  <c:v>Tualatu</c:v>
                </c:pt>
                <c:pt idx="9">
                  <c:v>Man'ua</c:v>
                </c:pt>
              </c:strCache>
            </c:strRef>
          </c:cat>
          <c:val>
            <c:numRef>
              <c:f>'Ameircan Samoa 2015 HIES Housin'!$O$6:$X$6</c:f>
              <c:numCache>
                <c:formatCode>#,##0.0</c:formatCode>
                <c:ptCount val="10"/>
                <c:pt idx="0">
                  <c:v>10.213884357440637</c:v>
                </c:pt>
                <c:pt idx="1">
                  <c:v>6.3548102383053839</c:v>
                </c:pt>
                <c:pt idx="2">
                  <c:v>10.50207277752188</c:v>
                </c:pt>
                <c:pt idx="3">
                  <c:v>13.20754716981132</c:v>
                </c:pt>
                <c:pt idx="4">
                  <c:v>20.588235294117649</c:v>
                </c:pt>
                <c:pt idx="5">
                  <c:v>20.547945205479451</c:v>
                </c:pt>
                <c:pt idx="6">
                  <c:v>8.7026591458501201</c:v>
                </c:pt>
                <c:pt idx="7">
                  <c:v>5.6603773584905657</c:v>
                </c:pt>
                <c:pt idx="8">
                  <c:v>7.5</c:v>
                </c:pt>
                <c:pt idx="9">
                  <c:v>8.0866807610993661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31-4AE6-9019-BB54D81694CD}"/>
            </c:ext>
          </c:extLst>
        </c:ser>
        <c:ser>
          <c:idx val="1"/>
          <c:order val="1"/>
          <c:tx>
            <c:strRef>
              <c:f>'Ameircan Samoa 2015 HIES Housin'!$N$7</c:f>
              <c:strCache>
                <c:ptCount val="1"/>
                <c:pt idx="0">
                  <c:v>Owned free and clear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'Ameircan Samoa 2015 HIES Housin'!$O$5:$X$5</c:f>
              <c:strCache>
                <c:ptCount val="10"/>
                <c:pt idx="0">
                  <c:v>Total</c:v>
                </c:pt>
                <c:pt idx="1">
                  <c:v>Ituau</c:v>
                </c:pt>
                <c:pt idx="2">
                  <c:v>Maoputasi</c:v>
                </c:pt>
                <c:pt idx="3">
                  <c:v>Sa'aole</c:v>
                </c:pt>
                <c:pt idx="4">
                  <c:v>Sua</c:v>
                </c:pt>
                <c:pt idx="5">
                  <c:v>Vaifanua</c:v>
                </c:pt>
                <c:pt idx="6">
                  <c:v>Lealataua</c:v>
                </c:pt>
                <c:pt idx="7">
                  <c:v>Leasina</c:v>
                </c:pt>
                <c:pt idx="8">
                  <c:v>Tualatu</c:v>
                </c:pt>
                <c:pt idx="9">
                  <c:v>Man'ua</c:v>
                </c:pt>
              </c:strCache>
            </c:strRef>
          </c:cat>
          <c:val>
            <c:numRef>
              <c:f>'Ameircan Samoa 2015 HIES Housin'!$O$7:$X$7</c:f>
              <c:numCache>
                <c:formatCode>#,##0.0</c:formatCode>
                <c:ptCount val="10"/>
                <c:pt idx="0">
                  <c:v>74.669204277687143</c:v>
                </c:pt>
                <c:pt idx="1">
                  <c:v>64.607237422771405</c:v>
                </c:pt>
                <c:pt idx="2">
                  <c:v>79.548595117457396</c:v>
                </c:pt>
                <c:pt idx="3">
                  <c:v>77.35849056603773</c:v>
                </c:pt>
                <c:pt idx="4">
                  <c:v>74.509803921568633</c:v>
                </c:pt>
                <c:pt idx="5">
                  <c:v>76.712328767123282</c:v>
                </c:pt>
                <c:pt idx="6">
                  <c:v>81.144238517324737</c:v>
                </c:pt>
                <c:pt idx="7">
                  <c:v>67.924528301886795</c:v>
                </c:pt>
                <c:pt idx="8">
                  <c:v>84.166666666666671</c:v>
                </c:pt>
                <c:pt idx="9">
                  <c:v>71.775898520084567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31-4AE6-9019-BB54D81694CD}"/>
            </c:ext>
          </c:extLst>
        </c:ser>
        <c:ser>
          <c:idx val="2"/>
          <c:order val="2"/>
          <c:tx>
            <c:strRef>
              <c:f>'Ameircan Samoa 2015 HIES Housin'!$N$8</c:f>
              <c:strCache>
                <c:ptCount val="1"/>
                <c:pt idx="0">
                  <c:v>Rented for cash rent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'Ameircan Samoa 2015 HIES Housin'!$O$5:$X$5</c:f>
              <c:strCache>
                <c:ptCount val="10"/>
                <c:pt idx="0">
                  <c:v>Total</c:v>
                </c:pt>
                <c:pt idx="1">
                  <c:v>Ituau</c:v>
                </c:pt>
                <c:pt idx="2">
                  <c:v>Maoputasi</c:v>
                </c:pt>
                <c:pt idx="3">
                  <c:v>Sa'aole</c:v>
                </c:pt>
                <c:pt idx="4">
                  <c:v>Sua</c:v>
                </c:pt>
                <c:pt idx="5">
                  <c:v>Vaifanua</c:v>
                </c:pt>
                <c:pt idx="6">
                  <c:v>Lealataua</c:v>
                </c:pt>
                <c:pt idx="7">
                  <c:v>Leasina</c:v>
                </c:pt>
                <c:pt idx="8">
                  <c:v>Tualatu</c:v>
                </c:pt>
                <c:pt idx="9">
                  <c:v>Man'ua</c:v>
                </c:pt>
              </c:strCache>
            </c:strRef>
          </c:cat>
          <c:val>
            <c:numRef>
              <c:f>'Ameircan Samoa 2015 HIES Housin'!$O$8:$X$8</c:f>
              <c:numCache>
                <c:formatCode>#,##0.0</c:formatCode>
                <c:ptCount val="10"/>
                <c:pt idx="0">
                  <c:v>11.138299800616277</c:v>
                </c:pt>
                <c:pt idx="1">
                  <c:v>21.18270079435128</c:v>
                </c:pt>
                <c:pt idx="2">
                  <c:v>7.7383694150161215</c:v>
                </c:pt>
                <c:pt idx="3">
                  <c:v>3.7735849056603774</c:v>
                </c:pt>
                <c:pt idx="4">
                  <c:v>1.9607843137254901</c:v>
                </c:pt>
                <c:pt idx="5">
                  <c:v>1.3698630136986301</c:v>
                </c:pt>
                <c:pt idx="6">
                  <c:v>7.2522159548751004</c:v>
                </c:pt>
                <c:pt idx="7">
                  <c:v>3.7735849056603774</c:v>
                </c:pt>
                <c:pt idx="8">
                  <c:v>5</c:v>
                </c:pt>
                <c:pt idx="9">
                  <c:v>17.124735729386892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31-4AE6-9019-BB54D81694CD}"/>
            </c:ext>
          </c:extLst>
        </c:ser>
        <c:ser>
          <c:idx val="3"/>
          <c:order val="3"/>
          <c:tx>
            <c:strRef>
              <c:f>'Ameircan Samoa 2015 HIES Housin'!$N$9</c:f>
              <c:strCache>
                <c:ptCount val="1"/>
                <c:pt idx="0">
                  <c:v>Occupied without payment of cash rent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'Ameircan Samoa 2015 HIES Housin'!$O$5:$X$5</c:f>
              <c:strCache>
                <c:ptCount val="10"/>
                <c:pt idx="0">
                  <c:v>Total</c:v>
                </c:pt>
                <c:pt idx="1">
                  <c:v>Ituau</c:v>
                </c:pt>
                <c:pt idx="2">
                  <c:v>Maoputasi</c:v>
                </c:pt>
                <c:pt idx="3">
                  <c:v>Sa'aole</c:v>
                </c:pt>
                <c:pt idx="4">
                  <c:v>Sua</c:v>
                </c:pt>
                <c:pt idx="5">
                  <c:v>Vaifanua</c:v>
                </c:pt>
                <c:pt idx="6">
                  <c:v>Lealataua</c:v>
                </c:pt>
                <c:pt idx="7">
                  <c:v>Leasina</c:v>
                </c:pt>
                <c:pt idx="8">
                  <c:v>Tualatu</c:v>
                </c:pt>
                <c:pt idx="9">
                  <c:v>Man'ua</c:v>
                </c:pt>
              </c:strCache>
            </c:strRef>
          </c:cat>
          <c:val>
            <c:numRef>
              <c:f>'Ameircan Samoa 2015 HIES Housin'!$O$9:$X$9</c:f>
              <c:numCache>
                <c:formatCode>#,##0.0</c:formatCode>
                <c:ptCount val="10"/>
                <c:pt idx="0">
                  <c:v>3.9695486677542142</c:v>
                </c:pt>
                <c:pt idx="1">
                  <c:v>7.9435127978817297</c:v>
                </c:pt>
                <c:pt idx="2">
                  <c:v>2.2109626900046062</c:v>
                </c:pt>
                <c:pt idx="3">
                  <c:v>5.6603773584905657</c:v>
                </c:pt>
                <c:pt idx="4">
                  <c:v>2.9411764705882355</c:v>
                </c:pt>
                <c:pt idx="5">
                  <c:v>1.3698630136986301</c:v>
                </c:pt>
                <c:pt idx="6">
                  <c:v>2.9008863819500403</c:v>
                </c:pt>
                <c:pt idx="7">
                  <c:v>22.641509433962263</c:v>
                </c:pt>
                <c:pt idx="8">
                  <c:v>3.3333333333333335</c:v>
                </c:pt>
                <c:pt idx="9">
                  <c:v>3.0126849894291756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31-4AE6-9019-BB54D81694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63417464"/>
        <c:axId val="563417792"/>
      </c:barChart>
      <c:catAx>
        <c:axId val="563417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3417792"/>
        <c:crosses val="autoZero"/>
        <c:auto val="1"/>
        <c:lblAlgn val="ctr"/>
        <c:lblOffset val="100"/>
        <c:noMultiLvlLbl val="0"/>
      </c:catAx>
      <c:valAx>
        <c:axId val="563417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3417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Graphs!$A$117</c:f>
              <c:strCache>
                <c:ptCount val="1"/>
                <c:pt idx="0">
                  <c:v>With a refrigerator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Graphs!$B$116:$L$116</c:f>
              <c:strCache>
                <c:ptCount val="11"/>
                <c:pt idx="0">
                  <c:v>Total</c:v>
                </c:pt>
                <c:pt idx="1">
                  <c:v>Ituau</c:v>
                </c:pt>
                <c:pt idx="2">
                  <c:v>Maoputasi</c:v>
                </c:pt>
                <c:pt idx="3">
                  <c:v>Sa'aole</c:v>
                </c:pt>
                <c:pt idx="4">
                  <c:v>Sua</c:v>
                </c:pt>
                <c:pt idx="5">
                  <c:v>Vaifanua</c:v>
                </c:pt>
                <c:pt idx="6">
                  <c:v>Lealataua</c:v>
                </c:pt>
                <c:pt idx="7">
                  <c:v>Leasina</c:v>
                </c:pt>
                <c:pt idx="8">
                  <c:v>Tualatai</c:v>
                </c:pt>
                <c:pt idx="9">
                  <c:v>Tualauta</c:v>
                </c:pt>
                <c:pt idx="10">
                  <c:v>Manu'a</c:v>
                </c:pt>
              </c:strCache>
            </c:strRef>
          </c:cat>
          <c:val>
            <c:numRef>
              <c:f>Graphs!$B$117:$L$117</c:f>
              <c:numCache>
                <c:formatCode>0.0</c:formatCode>
                <c:ptCount val="11"/>
                <c:pt idx="0">
                  <c:v>92.224034801522563</c:v>
                </c:pt>
                <c:pt idx="1">
                  <c:v>90.997352162400702</c:v>
                </c:pt>
                <c:pt idx="2">
                  <c:v>95.301704283740207</c:v>
                </c:pt>
                <c:pt idx="3">
                  <c:v>83.018867924528308</c:v>
                </c:pt>
                <c:pt idx="4">
                  <c:v>93.137254901960787</c:v>
                </c:pt>
                <c:pt idx="5">
                  <c:v>83.561643835616437</c:v>
                </c:pt>
                <c:pt idx="6">
                  <c:v>93.231265108783234</c:v>
                </c:pt>
                <c:pt idx="7">
                  <c:v>94.339622641509436</c:v>
                </c:pt>
                <c:pt idx="8">
                  <c:v>90</c:v>
                </c:pt>
                <c:pt idx="9">
                  <c:v>93.023255813953483</c:v>
                </c:pt>
                <c:pt idx="10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66-4D4B-9408-551626366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41915088"/>
        <c:axId val="641893768"/>
        <c:axId val="0"/>
      </c:bar3DChart>
      <c:catAx>
        <c:axId val="641915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1893768"/>
        <c:crosses val="autoZero"/>
        <c:auto val="1"/>
        <c:lblAlgn val="ctr"/>
        <c:lblOffset val="100"/>
        <c:noMultiLvlLbl val="0"/>
      </c:catAx>
      <c:valAx>
        <c:axId val="641893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1915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Graphs!$A$130</c:f>
              <c:strCache>
                <c:ptCount val="1"/>
                <c:pt idx="0">
                  <c:v>With a TV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Graphs!$B$129:$L$129</c:f>
              <c:strCache>
                <c:ptCount val="11"/>
                <c:pt idx="0">
                  <c:v>Total</c:v>
                </c:pt>
                <c:pt idx="1">
                  <c:v>Ituau</c:v>
                </c:pt>
                <c:pt idx="2">
                  <c:v>Maoputasi</c:v>
                </c:pt>
                <c:pt idx="3">
                  <c:v>Sa'aole</c:v>
                </c:pt>
                <c:pt idx="4">
                  <c:v>Sua</c:v>
                </c:pt>
                <c:pt idx="5">
                  <c:v>Vaifanua</c:v>
                </c:pt>
                <c:pt idx="6">
                  <c:v>Lealataua</c:v>
                </c:pt>
                <c:pt idx="7">
                  <c:v>Leasina</c:v>
                </c:pt>
                <c:pt idx="8">
                  <c:v>Tualatai</c:v>
                </c:pt>
                <c:pt idx="9">
                  <c:v>Tualauta</c:v>
                </c:pt>
                <c:pt idx="10">
                  <c:v>Manu'a</c:v>
                </c:pt>
              </c:strCache>
            </c:strRef>
          </c:cat>
          <c:val>
            <c:numRef>
              <c:f>Graphs!$B$130:$L$130</c:f>
              <c:numCache>
                <c:formatCode>#,##0.0</c:formatCode>
                <c:ptCount val="11"/>
                <c:pt idx="0">
                  <c:v>86.251586006887806</c:v>
                </c:pt>
                <c:pt idx="1">
                  <c:v>88.349514563106794</c:v>
                </c:pt>
                <c:pt idx="2">
                  <c:v>91.156149239981573</c:v>
                </c:pt>
                <c:pt idx="3">
                  <c:v>69.811320754716988</c:v>
                </c:pt>
                <c:pt idx="4">
                  <c:v>88.235294117647058</c:v>
                </c:pt>
                <c:pt idx="5">
                  <c:v>87.671232876712324</c:v>
                </c:pt>
                <c:pt idx="6">
                  <c:v>84.045124899274782</c:v>
                </c:pt>
                <c:pt idx="7">
                  <c:v>94.339622641509436</c:v>
                </c:pt>
                <c:pt idx="8">
                  <c:v>86.666666666666671</c:v>
                </c:pt>
                <c:pt idx="9">
                  <c:v>82.875264270613101</c:v>
                </c:pt>
                <c:pt idx="10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F5-4E8F-BE43-FD1EE4AA3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44180760"/>
        <c:axId val="644186336"/>
        <c:axId val="0"/>
      </c:bar3DChart>
      <c:catAx>
        <c:axId val="644180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4186336"/>
        <c:crosses val="autoZero"/>
        <c:auto val="1"/>
        <c:lblAlgn val="ctr"/>
        <c:lblOffset val="100"/>
        <c:noMultiLvlLbl val="0"/>
      </c:catAx>
      <c:valAx>
        <c:axId val="644186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4180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Graphs!$A$142</c:f>
              <c:strCache>
                <c:ptCount val="1"/>
                <c:pt idx="0">
                  <c:v>With a computer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Graphs!$B$141:$L$141</c:f>
              <c:strCache>
                <c:ptCount val="11"/>
                <c:pt idx="0">
                  <c:v>Total</c:v>
                </c:pt>
                <c:pt idx="1">
                  <c:v>Ituau</c:v>
                </c:pt>
                <c:pt idx="2">
                  <c:v>Maoputasi</c:v>
                </c:pt>
                <c:pt idx="3">
                  <c:v>Sa'aole</c:v>
                </c:pt>
                <c:pt idx="4">
                  <c:v>Sua</c:v>
                </c:pt>
                <c:pt idx="5">
                  <c:v>Vaifanua</c:v>
                </c:pt>
                <c:pt idx="6">
                  <c:v>Lealataua</c:v>
                </c:pt>
                <c:pt idx="7">
                  <c:v>Leasina</c:v>
                </c:pt>
                <c:pt idx="8">
                  <c:v>Tualatai</c:v>
                </c:pt>
                <c:pt idx="9">
                  <c:v>Tualauta</c:v>
                </c:pt>
                <c:pt idx="10">
                  <c:v>Manu'a</c:v>
                </c:pt>
              </c:strCache>
            </c:strRef>
          </c:cat>
          <c:val>
            <c:numRef>
              <c:f>Graphs!$B$142:$L$142</c:f>
              <c:numCache>
                <c:formatCode>#,##0.0</c:formatCode>
                <c:ptCount val="11"/>
                <c:pt idx="0">
                  <c:v>31.738263549030272</c:v>
                </c:pt>
                <c:pt idx="1">
                  <c:v>28.067078552515447</c:v>
                </c:pt>
                <c:pt idx="2">
                  <c:v>37.862736066328878</c:v>
                </c:pt>
                <c:pt idx="3">
                  <c:v>26.415094339622641</c:v>
                </c:pt>
                <c:pt idx="4">
                  <c:v>24.509803921568629</c:v>
                </c:pt>
                <c:pt idx="5">
                  <c:v>35.61643835616438</c:v>
                </c:pt>
                <c:pt idx="6">
                  <c:v>27.558420628525383</c:v>
                </c:pt>
                <c:pt idx="7">
                  <c:v>20.754716981132077</c:v>
                </c:pt>
                <c:pt idx="8">
                  <c:v>36.666666666666664</c:v>
                </c:pt>
                <c:pt idx="9">
                  <c:v>32.954545454545453</c:v>
                </c:pt>
                <c:pt idx="1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18-4E54-95E9-29D521B96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44207000"/>
        <c:axId val="644208968"/>
        <c:axId val="0"/>
      </c:bar3DChart>
      <c:catAx>
        <c:axId val="644207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4208968"/>
        <c:crosses val="autoZero"/>
        <c:auto val="1"/>
        <c:lblAlgn val="ctr"/>
        <c:lblOffset val="100"/>
        <c:noMultiLvlLbl val="0"/>
      </c:catAx>
      <c:valAx>
        <c:axId val="644208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4207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Graphs!$A$154</c:f>
              <c:strCache>
                <c:ptCount val="1"/>
                <c:pt idx="0">
                  <c:v>At least one vehicle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Graphs!$B$153:$L$153</c:f>
              <c:strCache>
                <c:ptCount val="11"/>
                <c:pt idx="0">
                  <c:v>Total</c:v>
                </c:pt>
                <c:pt idx="1">
                  <c:v>Ituau</c:v>
                </c:pt>
                <c:pt idx="2">
                  <c:v>Maoputasi</c:v>
                </c:pt>
                <c:pt idx="3">
                  <c:v>Sa'aole</c:v>
                </c:pt>
                <c:pt idx="4">
                  <c:v>Sua</c:v>
                </c:pt>
                <c:pt idx="5">
                  <c:v>Vaifanua</c:v>
                </c:pt>
                <c:pt idx="6">
                  <c:v>Lealataua</c:v>
                </c:pt>
                <c:pt idx="7">
                  <c:v>Leasina</c:v>
                </c:pt>
                <c:pt idx="8">
                  <c:v>Tualatai</c:v>
                </c:pt>
                <c:pt idx="9">
                  <c:v>Tualauta</c:v>
                </c:pt>
                <c:pt idx="10">
                  <c:v>Manu'a</c:v>
                </c:pt>
              </c:strCache>
            </c:strRef>
          </c:cat>
          <c:val>
            <c:numRef>
              <c:f>Graphs!$B$154:$L$154</c:f>
              <c:numCache>
                <c:formatCode>#,##0.0</c:formatCode>
                <c:ptCount val="11"/>
                <c:pt idx="0">
                  <c:v>60.268261736450967</c:v>
                </c:pt>
                <c:pt idx="1">
                  <c:v>65.57811120917917</c:v>
                </c:pt>
                <c:pt idx="2">
                  <c:v>50.299401197604787</c:v>
                </c:pt>
                <c:pt idx="3">
                  <c:v>54.716981132075475</c:v>
                </c:pt>
                <c:pt idx="4">
                  <c:v>52.941176470588232</c:v>
                </c:pt>
                <c:pt idx="5">
                  <c:v>63.013698630136986</c:v>
                </c:pt>
                <c:pt idx="6">
                  <c:v>61.321514907332798</c:v>
                </c:pt>
                <c:pt idx="7">
                  <c:v>69.811320754716988</c:v>
                </c:pt>
                <c:pt idx="8">
                  <c:v>68.333333333333329</c:v>
                </c:pt>
                <c:pt idx="9">
                  <c:v>64.191331923890061</c:v>
                </c:pt>
                <c:pt idx="10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B0-4746-B870-9E4DEDE317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44216184"/>
        <c:axId val="644225040"/>
        <c:axId val="0"/>
      </c:bar3DChart>
      <c:catAx>
        <c:axId val="644216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4225040"/>
        <c:crosses val="autoZero"/>
        <c:auto val="1"/>
        <c:lblAlgn val="ctr"/>
        <c:lblOffset val="100"/>
        <c:noMultiLvlLbl val="0"/>
      </c:catAx>
      <c:valAx>
        <c:axId val="64422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4216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Tenure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Graphs!$N$6</c:f>
              <c:strCache>
                <c:ptCount val="1"/>
                <c:pt idx="0">
                  <c:v>Owned with a mortgage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Graphs!$O$5:$Y$5</c:f>
              <c:strCache>
                <c:ptCount val="11"/>
                <c:pt idx="0">
                  <c:v>Total</c:v>
                </c:pt>
                <c:pt idx="1">
                  <c:v>Ituau</c:v>
                </c:pt>
                <c:pt idx="2">
                  <c:v>Maoputasi</c:v>
                </c:pt>
                <c:pt idx="3">
                  <c:v>Sa'aole</c:v>
                </c:pt>
                <c:pt idx="4">
                  <c:v>Sua</c:v>
                </c:pt>
                <c:pt idx="5">
                  <c:v>Vaifanua</c:v>
                </c:pt>
                <c:pt idx="6">
                  <c:v>Lealataua</c:v>
                </c:pt>
                <c:pt idx="7">
                  <c:v>Leasina</c:v>
                </c:pt>
                <c:pt idx="8">
                  <c:v>Tualatai</c:v>
                </c:pt>
                <c:pt idx="9">
                  <c:v>Tualauta</c:v>
                </c:pt>
                <c:pt idx="10">
                  <c:v>Manu'a</c:v>
                </c:pt>
              </c:strCache>
            </c:strRef>
          </c:cat>
          <c:val>
            <c:numRef>
              <c:f>Graphs!$O$6:$Y$6</c:f>
              <c:numCache>
                <c:formatCode>#,##0.0</c:formatCode>
                <c:ptCount val="11"/>
                <c:pt idx="0">
                  <c:v>10.213884357440637</c:v>
                </c:pt>
                <c:pt idx="1">
                  <c:v>6.3548102383053839</c:v>
                </c:pt>
                <c:pt idx="2">
                  <c:v>10.50207277752188</c:v>
                </c:pt>
                <c:pt idx="3">
                  <c:v>13.20754716981132</c:v>
                </c:pt>
                <c:pt idx="4">
                  <c:v>20.588235294117649</c:v>
                </c:pt>
                <c:pt idx="5">
                  <c:v>20.547945205479451</c:v>
                </c:pt>
                <c:pt idx="6">
                  <c:v>8.7026591458501201</c:v>
                </c:pt>
                <c:pt idx="7">
                  <c:v>5.6603773584905657</c:v>
                </c:pt>
                <c:pt idx="8">
                  <c:v>7.5</c:v>
                </c:pt>
                <c:pt idx="9">
                  <c:v>8.0866807610993661</c:v>
                </c:pt>
                <c:pt idx="1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7E-46A7-A56F-C0D122D6EDAD}"/>
            </c:ext>
          </c:extLst>
        </c:ser>
        <c:ser>
          <c:idx val="1"/>
          <c:order val="1"/>
          <c:tx>
            <c:strRef>
              <c:f>Graphs!$N$7</c:f>
              <c:strCache>
                <c:ptCount val="1"/>
                <c:pt idx="0">
                  <c:v>Owned free and clear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Graphs!$O$5:$Y$5</c:f>
              <c:strCache>
                <c:ptCount val="11"/>
                <c:pt idx="0">
                  <c:v>Total</c:v>
                </c:pt>
                <c:pt idx="1">
                  <c:v>Ituau</c:v>
                </c:pt>
                <c:pt idx="2">
                  <c:v>Maoputasi</c:v>
                </c:pt>
                <c:pt idx="3">
                  <c:v>Sa'aole</c:v>
                </c:pt>
                <c:pt idx="4">
                  <c:v>Sua</c:v>
                </c:pt>
                <c:pt idx="5">
                  <c:v>Vaifanua</c:v>
                </c:pt>
                <c:pt idx="6">
                  <c:v>Lealataua</c:v>
                </c:pt>
                <c:pt idx="7">
                  <c:v>Leasina</c:v>
                </c:pt>
                <c:pt idx="8">
                  <c:v>Tualatai</c:v>
                </c:pt>
                <c:pt idx="9">
                  <c:v>Tualauta</c:v>
                </c:pt>
                <c:pt idx="10">
                  <c:v>Manu'a</c:v>
                </c:pt>
              </c:strCache>
            </c:strRef>
          </c:cat>
          <c:val>
            <c:numRef>
              <c:f>Graphs!$O$7:$Y$7</c:f>
              <c:numCache>
                <c:formatCode>#,##0.0</c:formatCode>
                <c:ptCount val="11"/>
                <c:pt idx="0">
                  <c:v>74.669204277687143</c:v>
                </c:pt>
                <c:pt idx="1">
                  <c:v>64.607237422771405</c:v>
                </c:pt>
                <c:pt idx="2">
                  <c:v>79.548595117457396</c:v>
                </c:pt>
                <c:pt idx="3">
                  <c:v>77.35849056603773</c:v>
                </c:pt>
                <c:pt idx="4">
                  <c:v>74.509803921568633</c:v>
                </c:pt>
                <c:pt idx="5">
                  <c:v>76.712328767123282</c:v>
                </c:pt>
                <c:pt idx="6">
                  <c:v>81.144238517324737</c:v>
                </c:pt>
                <c:pt idx="7">
                  <c:v>67.924528301886795</c:v>
                </c:pt>
                <c:pt idx="8">
                  <c:v>84.166666666666671</c:v>
                </c:pt>
                <c:pt idx="9">
                  <c:v>71.775898520084567</c:v>
                </c:pt>
                <c:pt idx="10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7E-46A7-A56F-C0D122D6EDAD}"/>
            </c:ext>
          </c:extLst>
        </c:ser>
        <c:ser>
          <c:idx val="2"/>
          <c:order val="2"/>
          <c:tx>
            <c:strRef>
              <c:f>Graphs!$N$8</c:f>
              <c:strCache>
                <c:ptCount val="1"/>
                <c:pt idx="0">
                  <c:v>Rented for cash rent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Graphs!$O$5:$Y$5</c:f>
              <c:strCache>
                <c:ptCount val="11"/>
                <c:pt idx="0">
                  <c:v>Total</c:v>
                </c:pt>
                <c:pt idx="1">
                  <c:v>Ituau</c:v>
                </c:pt>
                <c:pt idx="2">
                  <c:v>Maoputasi</c:v>
                </c:pt>
                <c:pt idx="3">
                  <c:v>Sa'aole</c:v>
                </c:pt>
                <c:pt idx="4">
                  <c:v>Sua</c:v>
                </c:pt>
                <c:pt idx="5">
                  <c:v>Vaifanua</c:v>
                </c:pt>
                <c:pt idx="6">
                  <c:v>Lealataua</c:v>
                </c:pt>
                <c:pt idx="7">
                  <c:v>Leasina</c:v>
                </c:pt>
                <c:pt idx="8">
                  <c:v>Tualatai</c:v>
                </c:pt>
                <c:pt idx="9">
                  <c:v>Tualauta</c:v>
                </c:pt>
                <c:pt idx="10">
                  <c:v>Manu'a</c:v>
                </c:pt>
              </c:strCache>
            </c:strRef>
          </c:cat>
          <c:val>
            <c:numRef>
              <c:f>Graphs!$O$8:$Y$8</c:f>
              <c:numCache>
                <c:formatCode>#,##0.0</c:formatCode>
                <c:ptCount val="11"/>
                <c:pt idx="0">
                  <c:v>11.138299800616277</c:v>
                </c:pt>
                <c:pt idx="1">
                  <c:v>21.18270079435128</c:v>
                </c:pt>
                <c:pt idx="2">
                  <c:v>7.7383694150161215</c:v>
                </c:pt>
                <c:pt idx="3">
                  <c:v>3.7735849056603774</c:v>
                </c:pt>
                <c:pt idx="4">
                  <c:v>1.9607843137254901</c:v>
                </c:pt>
                <c:pt idx="5">
                  <c:v>1.3698630136986301</c:v>
                </c:pt>
                <c:pt idx="6">
                  <c:v>7.2522159548751004</c:v>
                </c:pt>
                <c:pt idx="7">
                  <c:v>3.7735849056603774</c:v>
                </c:pt>
                <c:pt idx="8">
                  <c:v>5</c:v>
                </c:pt>
                <c:pt idx="9">
                  <c:v>17.124735729386892</c:v>
                </c:pt>
                <c:pt idx="1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7E-46A7-A56F-C0D122D6EDAD}"/>
            </c:ext>
          </c:extLst>
        </c:ser>
        <c:ser>
          <c:idx val="3"/>
          <c:order val="3"/>
          <c:tx>
            <c:strRef>
              <c:f>Graphs!$N$9</c:f>
              <c:strCache>
                <c:ptCount val="1"/>
                <c:pt idx="0">
                  <c:v>Occupied without payment of cash rent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Graphs!$O$5:$Y$5</c:f>
              <c:strCache>
                <c:ptCount val="11"/>
                <c:pt idx="0">
                  <c:v>Total</c:v>
                </c:pt>
                <c:pt idx="1">
                  <c:v>Ituau</c:v>
                </c:pt>
                <c:pt idx="2">
                  <c:v>Maoputasi</c:v>
                </c:pt>
                <c:pt idx="3">
                  <c:v>Sa'aole</c:v>
                </c:pt>
                <c:pt idx="4">
                  <c:v>Sua</c:v>
                </c:pt>
                <c:pt idx="5">
                  <c:v>Vaifanua</c:v>
                </c:pt>
                <c:pt idx="6">
                  <c:v>Lealataua</c:v>
                </c:pt>
                <c:pt idx="7">
                  <c:v>Leasina</c:v>
                </c:pt>
                <c:pt idx="8">
                  <c:v>Tualatai</c:v>
                </c:pt>
                <c:pt idx="9">
                  <c:v>Tualauta</c:v>
                </c:pt>
                <c:pt idx="10">
                  <c:v>Manu'a</c:v>
                </c:pt>
              </c:strCache>
            </c:strRef>
          </c:cat>
          <c:val>
            <c:numRef>
              <c:f>Graphs!$O$9:$Y$9</c:f>
              <c:numCache>
                <c:formatCode>#,##0.0</c:formatCode>
                <c:ptCount val="11"/>
                <c:pt idx="0">
                  <c:v>3.9695486677542142</c:v>
                </c:pt>
                <c:pt idx="1">
                  <c:v>7.9435127978817297</c:v>
                </c:pt>
                <c:pt idx="2">
                  <c:v>2.2109626900046062</c:v>
                </c:pt>
                <c:pt idx="3">
                  <c:v>5.6603773584905657</c:v>
                </c:pt>
                <c:pt idx="4">
                  <c:v>2.9411764705882355</c:v>
                </c:pt>
                <c:pt idx="5">
                  <c:v>1.3698630136986301</c:v>
                </c:pt>
                <c:pt idx="6">
                  <c:v>2.9008863819500403</c:v>
                </c:pt>
                <c:pt idx="7">
                  <c:v>22.641509433962263</c:v>
                </c:pt>
                <c:pt idx="8">
                  <c:v>3.3333333333333335</c:v>
                </c:pt>
                <c:pt idx="9">
                  <c:v>3.0126849894291756</c:v>
                </c:pt>
                <c:pt idx="1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7E-46A7-A56F-C0D122D6ED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70291024"/>
        <c:axId val="470293648"/>
        <c:axId val="0"/>
      </c:bar3DChart>
      <c:catAx>
        <c:axId val="470291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0293648"/>
        <c:crosses val="autoZero"/>
        <c:auto val="1"/>
        <c:lblAlgn val="ctr"/>
        <c:lblOffset val="100"/>
        <c:noMultiLvlLbl val="0"/>
      </c:catAx>
      <c:valAx>
        <c:axId val="470293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0291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Monthly</a:t>
            </a:r>
            <a:r>
              <a:rPr lang="en-US" baseline="0"/>
              <a:t> Rent, American Samoa: 2016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B07-4B56-9987-06B9D6B0E36D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B07-4B56-9987-06B9D6B0E36D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B07-4B56-9987-06B9D6B0E36D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B07-4B56-9987-06B9D6B0E36D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B07-4B56-9987-06B9D6B0E36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'H-Rent'!$A$5:$A$9</c:f>
              <c:strCache>
                <c:ptCount val="5"/>
                <c:pt idx="0">
                  <c:v>Less than $300</c:v>
                </c:pt>
                <c:pt idx="1">
                  <c:v>300 - 399</c:v>
                </c:pt>
                <c:pt idx="2">
                  <c:v>400 - 499</c:v>
                </c:pt>
                <c:pt idx="3">
                  <c:v>500 - 599</c:v>
                </c:pt>
                <c:pt idx="4">
                  <c:v>$600 or more</c:v>
                </c:pt>
              </c:strCache>
            </c:strRef>
          </c:cat>
          <c:val>
            <c:numRef>
              <c:f>'H-Rent'!$B$5:$B$9</c:f>
              <c:numCache>
                <c:formatCode>#,##0</c:formatCode>
                <c:ptCount val="5"/>
                <c:pt idx="0">
                  <c:v>282</c:v>
                </c:pt>
                <c:pt idx="1">
                  <c:v>222</c:v>
                </c:pt>
                <c:pt idx="2">
                  <c:v>204</c:v>
                </c:pt>
                <c:pt idx="3">
                  <c:v>186</c:v>
                </c:pt>
                <c:pt idx="4">
                  <c:v>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B07-4B56-9987-06B9D6B0E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 Metal Roof: 2015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Graphs!$A$18</c:f>
              <c:strCache>
                <c:ptCount val="1"/>
                <c:pt idx="0">
                  <c:v>Metal roof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Graphs!$B$17:$L$17</c:f>
              <c:strCache>
                <c:ptCount val="11"/>
                <c:pt idx="0">
                  <c:v>Total</c:v>
                </c:pt>
                <c:pt idx="1">
                  <c:v>Ituau</c:v>
                </c:pt>
                <c:pt idx="2">
                  <c:v>Maoputasi</c:v>
                </c:pt>
                <c:pt idx="3">
                  <c:v>Sa'aole</c:v>
                </c:pt>
                <c:pt idx="4">
                  <c:v>Sua</c:v>
                </c:pt>
                <c:pt idx="5">
                  <c:v>Vaifanua</c:v>
                </c:pt>
                <c:pt idx="6">
                  <c:v>Lealataua</c:v>
                </c:pt>
                <c:pt idx="7">
                  <c:v>Leasina</c:v>
                </c:pt>
                <c:pt idx="8">
                  <c:v>Tualatai</c:v>
                </c:pt>
                <c:pt idx="9">
                  <c:v>Tualauta</c:v>
                </c:pt>
                <c:pt idx="10">
                  <c:v>Manu'a</c:v>
                </c:pt>
              </c:strCache>
            </c:strRef>
          </c:cat>
          <c:val>
            <c:numRef>
              <c:f>Graphs!$B$18:$L$18</c:f>
              <c:numCache>
                <c:formatCode>0.0</c:formatCode>
                <c:ptCount val="11"/>
                <c:pt idx="0">
                  <c:v>79.617545767627334</c:v>
                </c:pt>
                <c:pt idx="1">
                  <c:v>40.247131509267433</c:v>
                </c:pt>
                <c:pt idx="2">
                  <c:v>88.668816213726387</c:v>
                </c:pt>
                <c:pt idx="3">
                  <c:v>77.35849056603773</c:v>
                </c:pt>
                <c:pt idx="4">
                  <c:v>73.529411764705884</c:v>
                </c:pt>
                <c:pt idx="5">
                  <c:v>89.041095890410958</c:v>
                </c:pt>
                <c:pt idx="6">
                  <c:v>87.912973408541504</c:v>
                </c:pt>
                <c:pt idx="7">
                  <c:v>71.698113207547166</c:v>
                </c:pt>
                <c:pt idx="8">
                  <c:v>90.833333333333329</c:v>
                </c:pt>
                <c:pt idx="9">
                  <c:v>80.655391120507403</c:v>
                </c:pt>
                <c:pt idx="10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B8-4BDE-8C4C-8CFE16FAB7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82867864"/>
        <c:axId val="382870160"/>
        <c:axId val="0"/>
      </c:bar3DChart>
      <c:catAx>
        <c:axId val="382867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2870160"/>
        <c:crosses val="autoZero"/>
        <c:auto val="1"/>
        <c:lblAlgn val="ctr"/>
        <c:lblOffset val="100"/>
        <c:noMultiLvlLbl val="0"/>
      </c:catAx>
      <c:valAx>
        <c:axId val="38287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2867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 Concrete Walls: 2015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Graphs!$A$13</c:f>
              <c:strCache>
                <c:ptCount val="1"/>
                <c:pt idx="0">
                  <c:v>Concrete walls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Graphs!$B$12:$L$12</c:f>
              <c:strCache>
                <c:ptCount val="11"/>
                <c:pt idx="0">
                  <c:v>Total</c:v>
                </c:pt>
                <c:pt idx="1">
                  <c:v>Ituau</c:v>
                </c:pt>
                <c:pt idx="2">
                  <c:v>Maoputasi</c:v>
                </c:pt>
                <c:pt idx="3">
                  <c:v>Sa'aole</c:v>
                </c:pt>
                <c:pt idx="4">
                  <c:v>Sua</c:v>
                </c:pt>
                <c:pt idx="5">
                  <c:v>Vaifanua</c:v>
                </c:pt>
                <c:pt idx="6">
                  <c:v>Lealataua</c:v>
                </c:pt>
                <c:pt idx="7">
                  <c:v>Leasina</c:v>
                </c:pt>
                <c:pt idx="8">
                  <c:v>Tualatai</c:v>
                </c:pt>
                <c:pt idx="9">
                  <c:v>Tualauta</c:v>
                </c:pt>
                <c:pt idx="10">
                  <c:v>Manu'a</c:v>
                </c:pt>
              </c:strCache>
            </c:strRef>
          </c:cat>
          <c:val>
            <c:numRef>
              <c:f>Graphs!$B$13:$L$13</c:f>
              <c:numCache>
                <c:formatCode>0.0</c:formatCode>
                <c:ptCount val="11"/>
                <c:pt idx="0">
                  <c:v>75.276418343302524</c:v>
                </c:pt>
                <c:pt idx="1">
                  <c:v>72.021182700794355</c:v>
                </c:pt>
                <c:pt idx="2">
                  <c:v>70.981114693689548</c:v>
                </c:pt>
                <c:pt idx="3">
                  <c:v>77.35849056603773</c:v>
                </c:pt>
                <c:pt idx="4">
                  <c:v>77.450980392156865</c:v>
                </c:pt>
                <c:pt idx="5">
                  <c:v>73.972602739726028</c:v>
                </c:pt>
                <c:pt idx="6">
                  <c:v>81.224818694601126</c:v>
                </c:pt>
                <c:pt idx="7">
                  <c:v>77.35849056603773</c:v>
                </c:pt>
                <c:pt idx="8">
                  <c:v>81.666666666666671</c:v>
                </c:pt>
                <c:pt idx="9">
                  <c:v>73.202959830866803</c:v>
                </c:pt>
                <c:pt idx="10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A1-41E6-9298-E7A9E8B22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58731808"/>
        <c:axId val="658732136"/>
        <c:axId val="0"/>
      </c:bar3DChart>
      <c:catAx>
        <c:axId val="658731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8732136"/>
        <c:crosses val="autoZero"/>
        <c:auto val="1"/>
        <c:lblAlgn val="ctr"/>
        <c:lblOffset val="100"/>
        <c:noMultiLvlLbl val="0"/>
      </c:catAx>
      <c:valAx>
        <c:axId val="658732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8731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Median Value of Dwelling: 2015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Graphs!$A$37</c:f>
              <c:strCache>
                <c:ptCount val="1"/>
                <c:pt idx="0">
                  <c:v>Median value of dwelling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Graphs!$B$36:$L$36</c:f>
              <c:strCache>
                <c:ptCount val="11"/>
                <c:pt idx="0">
                  <c:v>Total</c:v>
                </c:pt>
                <c:pt idx="1">
                  <c:v>Ituau</c:v>
                </c:pt>
                <c:pt idx="2">
                  <c:v>Maoputasi</c:v>
                </c:pt>
                <c:pt idx="3">
                  <c:v>Sa'aole</c:v>
                </c:pt>
                <c:pt idx="4">
                  <c:v>Sua</c:v>
                </c:pt>
                <c:pt idx="5">
                  <c:v>Vaifanua</c:v>
                </c:pt>
                <c:pt idx="6">
                  <c:v>Lealataua</c:v>
                </c:pt>
                <c:pt idx="7">
                  <c:v>Leasina</c:v>
                </c:pt>
                <c:pt idx="8">
                  <c:v>Tualatai</c:v>
                </c:pt>
                <c:pt idx="9">
                  <c:v>Tualauta</c:v>
                </c:pt>
                <c:pt idx="10">
                  <c:v>Manu'a</c:v>
                </c:pt>
              </c:strCache>
            </c:strRef>
          </c:cat>
          <c:val>
            <c:numRef>
              <c:f>Graphs!$B$37:$L$37</c:f>
              <c:numCache>
                <c:formatCode>"$"#,##0</c:formatCode>
                <c:ptCount val="11"/>
                <c:pt idx="0">
                  <c:v>56045.2</c:v>
                </c:pt>
                <c:pt idx="1">
                  <c:v>66190.5</c:v>
                </c:pt>
                <c:pt idx="2">
                  <c:v>69310.3</c:v>
                </c:pt>
                <c:pt idx="3">
                  <c:v>46666.7</c:v>
                </c:pt>
                <c:pt idx="4">
                  <c:v>49375</c:v>
                </c:pt>
                <c:pt idx="5">
                  <c:v>54500</c:v>
                </c:pt>
                <c:pt idx="6">
                  <c:v>35714.300000000003</c:v>
                </c:pt>
                <c:pt idx="7">
                  <c:v>55000</c:v>
                </c:pt>
                <c:pt idx="8">
                  <c:v>52727.3</c:v>
                </c:pt>
                <c:pt idx="9">
                  <c:v>52432.4</c:v>
                </c:pt>
                <c:pt idx="10">
                  <c:v>62777.8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BE-4204-8F0F-7B2760EF2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86471720"/>
        <c:axId val="386469424"/>
        <c:axId val="0"/>
      </c:bar3DChart>
      <c:catAx>
        <c:axId val="3864717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6469424"/>
        <c:crosses val="autoZero"/>
        <c:auto val="1"/>
        <c:lblAlgn val="ctr"/>
        <c:lblOffset val="100"/>
        <c:noMultiLvlLbl val="0"/>
      </c:catAx>
      <c:valAx>
        <c:axId val="386469424"/>
        <c:scaling>
          <c:orientation val="minMax"/>
          <c:min val="30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6471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Graphs!$A$68</c:f>
              <c:strCache>
                <c:ptCount val="1"/>
                <c:pt idx="0">
                  <c:v>Hot and cold running water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Graphs!$B$67:$L$67</c:f>
              <c:strCache>
                <c:ptCount val="11"/>
                <c:pt idx="0">
                  <c:v>Total</c:v>
                </c:pt>
                <c:pt idx="1">
                  <c:v>Ituau</c:v>
                </c:pt>
                <c:pt idx="2">
                  <c:v>Maoputasi</c:v>
                </c:pt>
                <c:pt idx="3">
                  <c:v>Sa'aole</c:v>
                </c:pt>
                <c:pt idx="4">
                  <c:v>Sua</c:v>
                </c:pt>
                <c:pt idx="5">
                  <c:v>Vaifanua</c:v>
                </c:pt>
                <c:pt idx="6">
                  <c:v>Lealataua</c:v>
                </c:pt>
                <c:pt idx="7">
                  <c:v>Leasina</c:v>
                </c:pt>
                <c:pt idx="8">
                  <c:v>Tualatai</c:v>
                </c:pt>
                <c:pt idx="9">
                  <c:v>Tualauta</c:v>
                </c:pt>
                <c:pt idx="10">
                  <c:v>Manu'a</c:v>
                </c:pt>
              </c:strCache>
            </c:strRef>
          </c:cat>
          <c:val>
            <c:numRef>
              <c:f>Graphs!$B$68:$L$68</c:f>
              <c:numCache>
                <c:formatCode>#,##0.0</c:formatCode>
                <c:ptCount val="11"/>
                <c:pt idx="0">
                  <c:v>25.212978067790466</c:v>
                </c:pt>
                <c:pt idx="1">
                  <c:v>38.128861429832305</c:v>
                </c:pt>
                <c:pt idx="2">
                  <c:v>20.451404882542608</c:v>
                </c:pt>
                <c:pt idx="3">
                  <c:v>22.641509433962263</c:v>
                </c:pt>
                <c:pt idx="4">
                  <c:v>22.549019607843139</c:v>
                </c:pt>
                <c:pt idx="5">
                  <c:v>34.246575342465754</c:v>
                </c:pt>
                <c:pt idx="6">
                  <c:v>25.624496373892022</c:v>
                </c:pt>
                <c:pt idx="7">
                  <c:v>18.867924528301888</c:v>
                </c:pt>
                <c:pt idx="8">
                  <c:v>20</c:v>
                </c:pt>
                <c:pt idx="9">
                  <c:v>26.6384778012685</c:v>
                </c:pt>
                <c:pt idx="1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48-445E-8705-BD1D0B681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71240568"/>
        <c:axId val="471243520"/>
        <c:axId val="0"/>
      </c:bar3DChart>
      <c:catAx>
        <c:axId val="471240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1243520"/>
        <c:crosses val="autoZero"/>
        <c:auto val="1"/>
        <c:lblAlgn val="ctr"/>
        <c:lblOffset val="100"/>
        <c:noMultiLvlLbl val="0"/>
      </c:catAx>
      <c:valAx>
        <c:axId val="471243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1240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Graphs!$A$79</c:f>
              <c:strCache>
                <c:ptCount val="1"/>
                <c:pt idx="0">
                  <c:v>Connected to public sewer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Graphs!$B$78:$L$78</c:f>
              <c:strCache>
                <c:ptCount val="11"/>
                <c:pt idx="0">
                  <c:v>Total</c:v>
                </c:pt>
                <c:pt idx="1">
                  <c:v>Ituau</c:v>
                </c:pt>
                <c:pt idx="2">
                  <c:v>Maoputasi</c:v>
                </c:pt>
                <c:pt idx="3">
                  <c:v>Sa'aole</c:v>
                </c:pt>
                <c:pt idx="4">
                  <c:v>Sua</c:v>
                </c:pt>
                <c:pt idx="5">
                  <c:v>Vaifanua</c:v>
                </c:pt>
                <c:pt idx="6">
                  <c:v>Lealataua</c:v>
                </c:pt>
                <c:pt idx="7">
                  <c:v>Leasina</c:v>
                </c:pt>
                <c:pt idx="8">
                  <c:v>Tualatai</c:v>
                </c:pt>
                <c:pt idx="9">
                  <c:v>Tualauta</c:v>
                </c:pt>
                <c:pt idx="10">
                  <c:v>Manu'a</c:v>
                </c:pt>
              </c:strCache>
            </c:strRef>
          </c:cat>
          <c:val>
            <c:numRef>
              <c:f>Graphs!$B$79:$L$79</c:f>
              <c:numCache>
                <c:formatCode>0.0</c:formatCode>
                <c:ptCount val="11"/>
                <c:pt idx="0">
                  <c:v>53.371397498640569</c:v>
                </c:pt>
                <c:pt idx="1">
                  <c:v>78.905560458958519</c:v>
                </c:pt>
                <c:pt idx="2">
                  <c:v>66.835559649930914</c:v>
                </c:pt>
                <c:pt idx="3">
                  <c:v>24.528301886792452</c:v>
                </c:pt>
                <c:pt idx="4">
                  <c:v>10.784313725490197</c:v>
                </c:pt>
                <c:pt idx="5">
                  <c:v>20.547945205479451</c:v>
                </c:pt>
                <c:pt idx="6">
                  <c:v>5.8017727639000807</c:v>
                </c:pt>
                <c:pt idx="7">
                  <c:v>39.622641509433961</c:v>
                </c:pt>
                <c:pt idx="8">
                  <c:v>18.333333333333332</c:v>
                </c:pt>
                <c:pt idx="9">
                  <c:v>78.43551797040169</c:v>
                </c:pt>
                <c:pt idx="1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FB-41CF-96C5-8D14FD4179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7838680"/>
        <c:axId val="547836712"/>
        <c:axId val="0"/>
      </c:bar3DChart>
      <c:catAx>
        <c:axId val="547838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7836712"/>
        <c:crosses val="autoZero"/>
        <c:auto val="1"/>
        <c:lblAlgn val="ctr"/>
        <c:lblOffset val="100"/>
        <c:noMultiLvlLbl val="0"/>
      </c:catAx>
      <c:valAx>
        <c:axId val="547836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7838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Graphs!$A$90</c:f>
              <c:strCache>
                <c:ptCount val="1"/>
                <c:pt idx="0">
                  <c:v>With a stove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Graphs!$B$89:$L$89</c:f>
              <c:strCache>
                <c:ptCount val="11"/>
                <c:pt idx="0">
                  <c:v>Total</c:v>
                </c:pt>
                <c:pt idx="1">
                  <c:v>Ituau</c:v>
                </c:pt>
                <c:pt idx="2">
                  <c:v>Maoputasi</c:v>
                </c:pt>
                <c:pt idx="3">
                  <c:v>Sa'aole</c:v>
                </c:pt>
                <c:pt idx="4">
                  <c:v>Sua</c:v>
                </c:pt>
                <c:pt idx="5">
                  <c:v>Vaifanua</c:v>
                </c:pt>
                <c:pt idx="6">
                  <c:v>Lealataua</c:v>
                </c:pt>
                <c:pt idx="7">
                  <c:v>Leasina</c:v>
                </c:pt>
                <c:pt idx="8">
                  <c:v>Tualatai</c:v>
                </c:pt>
                <c:pt idx="9">
                  <c:v>Tualauta</c:v>
                </c:pt>
                <c:pt idx="10">
                  <c:v>Manu'a</c:v>
                </c:pt>
              </c:strCache>
            </c:strRef>
          </c:cat>
          <c:val>
            <c:numRef>
              <c:f>Graphs!$B$90:$L$90</c:f>
              <c:numCache>
                <c:formatCode>#,##0.0</c:formatCode>
                <c:ptCount val="11"/>
                <c:pt idx="0">
                  <c:v>81.248867137937282</c:v>
                </c:pt>
                <c:pt idx="1">
                  <c:v>85.701676963812886</c:v>
                </c:pt>
                <c:pt idx="2">
                  <c:v>92.261630584983877</c:v>
                </c:pt>
                <c:pt idx="3">
                  <c:v>73.584905660377359</c:v>
                </c:pt>
                <c:pt idx="4">
                  <c:v>74.509803921568633</c:v>
                </c:pt>
                <c:pt idx="5">
                  <c:v>75.342465753424662</c:v>
                </c:pt>
                <c:pt idx="6">
                  <c:v>85.495568090249805</c:v>
                </c:pt>
                <c:pt idx="7">
                  <c:v>79.245283018867923</c:v>
                </c:pt>
                <c:pt idx="8">
                  <c:v>76.666666666666671</c:v>
                </c:pt>
                <c:pt idx="9">
                  <c:v>74.947145877378432</c:v>
                </c:pt>
                <c:pt idx="10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EA-4B00-88CF-3F71C9A6DF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35225160"/>
        <c:axId val="635228440"/>
        <c:axId val="0"/>
      </c:bar3DChart>
      <c:catAx>
        <c:axId val="635225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5228440"/>
        <c:crosses val="autoZero"/>
        <c:auto val="1"/>
        <c:lblAlgn val="ctr"/>
        <c:lblOffset val="100"/>
        <c:noMultiLvlLbl val="0"/>
      </c:catAx>
      <c:valAx>
        <c:axId val="635228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5225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Graphs!$A$102</c:f>
              <c:strCache>
                <c:ptCount val="1"/>
                <c:pt idx="0">
                  <c:v>With a microwave oven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Graphs!$B$101:$L$101</c:f>
              <c:strCache>
                <c:ptCount val="11"/>
                <c:pt idx="0">
                  <c:v>Total</c:v>
                </c:pt>
                <c:pt idx="1">
                  <c:v>Ituau</c:v>
                </c:pt>
                <c:pt idx="2">
                  <c:v>Maoputasi</c:v>
                </c:pt>
                <c:pt idx="3">
                  <c:v>Sa'aole</c:v>
                </c:pt>
                <c:pt idx="4">
                  <c:v>Sua</c:v>
                </c:pt>
                <c:pt idx="5">
                  <c:v>Vaifanua</c:v>
                </c:pt>
                <c:pt idx="6">
                  <c:v>Lealataua</c:v>
                </c:pt>
                <c:pt idx="7">
                  <c:v>Leasina</c:v>
                </c:pt>
                <c:pt idx="8">
                  <c:v>Tualatai</c:v>
                </c:pt>
                <c:pt idx="9">
                  <c:v>Tualauta</c:v>
                </c:pt>
                <c:pt idx="10">
                  <c:v>Manu'a</c:v>
                </c:pt>
              </c:strCache>
            </c:strRef>
          </c:cat>
          <c:val>
            <c:numRef>
              <c:f>Graphs!$B$102:$L$102</c:f>
              <c:numCache>
                <c:formatCode>#,##0.0</c:formatCode>
                <c:ptCount val="11"/>
                <c:pt idx="0">
                  <c:v>58.256298713068695</c:v>
                </c:pt>
                <c:pt idx="1">
                  <c:v>55.075022065313327</c:v>
                </c:pt>
                <c:pt idx="2">
                  <c:v>59.649930907415936</c:v>
                </c:pt>
                <c:pt idx="3">
                  <c:v>52.830188679245282</c:v>
                </c:pt>
                <c:pt idx="4">
                  <c:v>51.96078431372549</c:v>
                </c:pt>
                <c:pt idx="5">
                  <c:v>58.904109589041099</c:v>
                </c:pt>
                <c:pt idx="6">
                  <c:v>59.951651893634164</c:v>
                </c:pt>
                <c:pt idx="7">
                  <c:v>56.60377358490566</c:v>
                </c:pt>
                <c:pt idx="8">
                  <c:v>58.333333333333336</c:v>
                </c:pt>
                <c:pt idx="9">
                  <c:v>60.068710359408037</c:v>
                </c:pt>
                <c:pt idx="10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3F-4595-9F5C-CC749664F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71314696"/>
        <c:axId val="471315024"/>
        <c:axId val="0"/>
      </c:bar3DChart>
      <c:catAx>
        <c:axId val="471314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1315024"/>
        <c:crosses val="autoZero"/>
        <c:auto val="1"/>
        <c:lblAlgn val="ctr"/>
        <c:lblOffset val="100"/>
        <c:noMultiLvlLbl val="0"/>
      </c:catAx>
      <c:valAx>
        <c:axId val="471315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1314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12" Type="http://schemas.openxmlformats.org/officeDocument/2006/relationships/chart" Target="../charts/chart14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11" Type="http://schemas.openxmlformats.org/officeDocument/2006/relationships/chart" Target="../charts/chart13.xml"/><Relationship Id="rId5" Type="http://schemas.openxmlformats.org/officeDocument/2006/relationships/chart" Target="../charts/chart7.xml"/><Relationship Id="rId10" Type="http://schemas.openxmlformats.org/officeDocument/2006/relationships/chart" Target="../charts/chart12.xml"/><Relationship Id="rId4" Type="http://schemas.openxmlformats.org/officeDocument/2006/relationships/chart" Target="../charts/chart6.xml"/><Relationship Id="rId9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641349</xdr:colOff>
      <xdr:row>10</xdr:row>
      <xdr:rowOff>65616</xdr:rowOff>
    </xdr:from>
    <xdr:to>
      <xdr:col>25</xdr:col>
      <xdr:colOff>65616</xdr:colOff>
      <xdr:row>31</xdr:row>
      <xdr:rowOff>52916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FE0785B-AB56-4F23-8A3F-C4ED3EDD3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117122</xdr:colOff>
      <xdr:row>0</xdr:row>
      <xdr:rowOff>0</xdr:rowOff>
    </xdr:from>
    <xdr:to>
      <xdr:col>19</xdr:col>
      <xdr:colOff>184855</xdr:colOff>
      <xdr:row>20</xdr:row>
      <xdr:rowOff>90311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7CEF76B-1630-40B2-B9C1-5C27993979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279823</xdr:colOff>
      <xdr:row>1</xdr:row>
      <xdr:rowOff>122978</xdr:rowOff>
    </xdr:from>
    <xdr:to>
      <xdr:col>19</xdr:col>
      <xdr:colOff>341841</xdr:colOff>
      <xdr:row>28</xdr:row>
      <xdr:rowOff>112183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F61AF54-B4DA-4CB6-A0A4-6F72F0A3D1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463867</xdr:colOff>
      <xdr:row>23</xdr:row>
      <xdr:rowOff>53552</xdr:rowOff>
    </xdr:from>
    <xdr:to>
      <xdr:col>26</xdr:col>
      <xdr:colOff>496780</xdr:colOff>
      <xdr:row>45</xdr:row>
      <xdr:rowOff>24340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E624653-1BE8-4E5E-9C9E-7D6F663356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242253</xdr:colOff>
      <xdr:row>29</xdr:row>
      <xdr:rowOff>114300</xdr:rowOff>
    </xdr:from>
    <xdr:to>
      <xdr:col>19</xdr:col>
      <xdr:colOff>311891</xdr:colOff>
      <xdr:row>50</xdr:row>
      <xdr:rowOff>100647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7BB814C-F4EC-4F53-8B0D-26B16A4D6C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260138</xdr:colOff>
      <xdr:row>51</xdr:row>
      <xdr:rowOff>97471</xdr:rowOff>
    </xdr:from>
    <xdr:to>
      <xdr:col>19</xdr:col>
      <xdr:colOff>329776</xdr:colOff>
      <xdr:row>72</xdr:row>
      <xdr:rowOff>91439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06E5762-4356-493E-A0EE-09762434CD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518689</xdr:colOff>
      <xdr:row>67</xdr:row>
      <xdr:rowOff>29949</xdr:rowOff>
    </xdr:from>
    <xdr:to>
      <xdr:col>26</xdr:col>
      <xdr:colOff>588327</xdr:colOff>
      <xdr:row>88</xdr:row>
      <xdr:rowOff>16297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9B61D88-44A4-473B-93D0-7A1AC9FB06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479319</xdr:colOff>
      <xdr:row>45</xdr:row>
      <xdr:rowOff>69637</xdr:rowOff>
    </xdr:from>
    <xdr:to>
      <xdr:col>26</xdr:col>
      <xdr:colOff>550862</xdr:colOff>
      <xdr:row>66</xdr:row>
      <xdr:rowOff>58629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D28D7AF9-5285-4A72-B0AC-A20A861E01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272732</xdr:colOff>
      <xdr:row>74</xdr:row>
      <xdr:rowOff>13123</xdr:rowOff>
    </xdr:from>
    <xdr:to>
      <xdr:col>19</xdr:col>
      <xdr:colOff>342370</xdr:colOff>
      <xdr:row>94</xdr:row>
      <xdr:rowOff>129010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E4B91A6B-174F-41CC-A68F-7500F4A14B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291147</xdr:colOff>
      <xdr:row>96</xdr:row>
      <xdr:rowOff>77258</xdr:rowOff>
    </xdr:from>
    <xdr:to>
      <xdr:col>19</xdr:col>
      <xdr:colOff>356023</xdr:colOff>
      <xdr:row>117</xdr:row>
      <xdr:rowOff>66463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C1186268-4388-41C3-8FE7-ECA018D975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</xdr:col>
      <xdr:colOff>600921</xdr:colOff>
      <xdr:row>85</xdr:row>
      <xdr:rowOff>91968</xdr:rowOff>
    </xdr:from>
    <xdr:to>
      <xdr:col>27</xdr:col>
      <xdr:colOff>38099</xdr:colOff>
      <xdr:row>106</xdr:row>
      <xdr:rowOff>78316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AA286BC-964C-4E50-A0EC-8A383B93E2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465879</xdr:colOff>
      <xdr:row>118</xdr:row>
      <xdr:rowOff>70166</xdr:rowOff>
    </xdr:from>
    <xdr:to>
      <xdr:col>19</xdr:col>
      <xdr:colOff>535517</xdr:colOff>
      <xdr:row>139</xdr:row>
      <xdr:rowOff>51751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2BC7CD61-05AA-4D6D-A4E7-B6056BF1A6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19</xdr:col>
      <xdr:colOff>600392</xdr:colOff>
      <xdr:row>107</xdr:row>
      <xdr:rowOff>108902</xdr:rowOff>
    </xdr:from>
    <xdr:to>
      <xdr:col>27</xdr:col>
      <xdr:colOff>39475</xdr:colOff>
      <xdr:row>128</xdr:row>
      <xdr:rowOff>100012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19D9DB49-925B-43F0-B1D7-7C9585BC10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19</xdr:col>
      <xdr:colOff>463867</xdr:colOff>
      <xdr:row>1</xdr:row>
      <xdr:rowOff>93556</xdr:rowOff>
    </xdr:from>
    <xdr:to>
      <xdr:col>26</xdr:col>
      <xdr:colOff>534458</xdr:colOff>
      <xdr:row>22</xdr:row>
      <xdr:rowOff>84453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D957C5F8-8A1C-4544-A256-C0C43433EE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877F6-A5C1-4D0F-AC6A-A03809A42030}">
  <dimension ref="A1:G26"/>
  <sheetViews>
    <sheetView workbookViewId="0">
      <selection activeCell="A21" sqref="A21:G21"/>
    </sheetView>
  </sheetViews>
  <sheetFormatPr defaultColWidth="10.86328125" defaultRowHeight="14.25" x14ac:dyDescent="0.45"/>
  <sheetData>
    <row r="1" spans="1:7" x14ac:dyDescent="0.45">
      <c r="A1" s="26" t="s">
        <v>294</v>
      </c>
      <c r="B1" s="26"/>
      <c r="C1" s="26"/>
      <c r="D1" s="26"/>
      <c r="E1" s="26"/>
      <c r="F1" s="26"/>
      <c r="G1" s="26"/>
    </row>
    <row r="2" spans="1:7" x14ac:dyDescent="0.45">
      <c r="A2" s="26"/>
      <c r="B2" s="26"/>
      <c r="C2" s="26"/>
      <c r="D2" s="26"/>
      <c r="E2" s="26"/>
      <c r="F2" s="26"/>
      <c r="G2" s="26"/>
    </row>
    <row r="3" spans="1:7" x14ac:dyDescent="0.45">
      <c r="A3" s="26"/>
      <c r="B3" s="26"/>
      <c r="C3" s="26"/>
      <c r="D3" s="26"/>
      <c r="E3" s="26"/>
      <c r="F3" s="26"/>
      <c r="G3" s="26"/>
    </row>
    <row r="4" spans="1:7" x14ac:dyDescent="0.45">
      <c r="A4" s="26" t="s">
        <v>295</v>
      </c>
      <c r="B4" s="26"/>
      <c r="C4" s="26"/>
      <c r="D4" s="26"/>
      <c r="E4" s="26"/>
      <c r="F4" s="26"/>
      <c r="G4" s="26"/>
    </row>
    <row r="5" spans="1:7" x14ac:dyDescent="0.45">
      <c r="A5" s="26"/>
      <c r="B5" s="26"/>
      <c r="C5" s="26"/>
      <c r="D5" s="26"/>
      <c r="E5" s="26"/>
      <c r="F5" s="26"/>
      <c r="G5" s="26"/>
    </row>
    <row r="6" spans="1:7" x14ac:dyDescent="0.45">
      <c r="A6" s="26"/>
      <c r="B6" s="26"/>
      <c r="C6" s="26"/>
      <c r="D6" s="26"/>
      <c r="E6" s="26"/>
      <c r="F6" s="26"/>
      <c r="G6" s="26"/>
    </row>
    <row r="7" spans="1:7" x14ac:dyDescent="0.45">
      <c r="A7" s="29" t="str">
        <f>'Ameircan Samoa 2015 HIES Housin'!A1</f>
        <v>Table  1  . Selecting Housing Characteristics, American Samoa: 2015</v>
      </c>
      <c r="B7" s="28"/>
      <c r="C7" s="28"/>
      <c r="D7" s="28"/>
      <c r="E7" s="28"/>
      <c r="F7" s="28"/>
      <c r="G7" s="28"/>
    </row>
    <row r="8" spans="1:7" x14ac:dyDescent="0.45">
      <c r="A8" s="29" t="str">
        <f>'H-Building'!A1</f>
        <v>Table H01. Building Description by County, American Samoa: 2015</v>
      </c>
      <c r="B8" s="28"/>
      <c r="C8" s="28"/>
      <c r="D8" s="28"/>
      <c r="E8" s="28"/>
      <c r="F8" s="28"/>
      <c r="G8" s="28"/>
    </row>
    <row r="9" spans="1:7" x14ac:dyDescent="0.45">
      <c r="A9" s="29" t="str">
        <f>'H-Rent'!A1</f>
        <v>Table H04. Monthly Rent by County, American Samoa: 2015</v>
      </c>
      <c r="B9" s="28"/>
      <c r="C9" s="28"/>
      <c r="D9" s="28"/>
      <c r="E9" s="28"/>
      <c r="F9" s="28"/>
      <c r="G9" s="28"/>
    </row>
    <row r="10" spans="1:7" x14ac:dyDescent="0.45">
      <c r="A10" s="29" t="str">
        <f>'H-YrBuilt-moved'!A1</f>
        <v>Table H05. Year Structure Built by County, American Samoa: 2015</v>
      </c>
      <c r="B10" s="28"/>
      <c r="C10" s="28"/>
      <c r="D10" s="28"/>
      <c r="E10" s="28"/>
      <c r="F10" s="28"/>
      <c r="G10" s="28"/>
    </row>
    <row r="11" spans="1:7" x14ac:dyDescent="0.45">
      <c r="A11" s="29" t="str">
        <f>'H-Rooms-bedrooms'!A1</f>
        <v>Table H07. Material of Outside Walls by County, American Samoa: 2015</v>
      </c>
      <c r="B11" s="28"/>
      <c r="C11" s="28"/>
      <c r="D11" s="28"/>
      <c r="E11" s="28"/>
      <c r="F11" s="28"/>
      <c r="G11" s="28"/>
    </row>
    <row r="12" spans="1:7" x14ac:dyDescent="0.45">
      <c r="A12" s="29" t="str">
        <f>'H-Toilet'!A1</f>
        <v>Table H11. Piped Water by County, American Samoa: 2015</v>
      </c>
      <c r="B12" s="28"/>
      <c r="C12" s="28"/>
      <c r="D12" s="28"/>
      <c r="E12" s="28"/>
      <c r="F12" s="28"/>
      <c r="G12" s="28"/>
    </row>
    <row r="13" spans="1:7" x14ac:dyDescent="0.45">
      <c r="A13" s="29" t="str">
        <f>'H-Appliances'!A1</f>
        <v>Table H15. Cooking Fuel by County, American Samoa: 2015</v>
      </c>
      <c r="B13" s="28"/>
      <c r="C13" s="28"/>
      <c r="D13" s="28"/>
      <c r="E13" s="28"/>
      <c r="F13" s="28"/>
      <c r="G13" s="28"/>
    </row>
    <row r="14" spans="1:7" x14ac:dyDescent="0.45">
      <c r="A14" s="29" t="str">
        <f>'H-Sewer'!A1</f>
        <v>Table H20. Sink with Piped Water by County, American Samoa: 2015</v>
      </c>
      <c r="B14" s="28"/>
      <c r="C14" s="28"/>
      <c r="D14" s="28"/>
      <c r="E14" s="28"/>
      <c r="F14" s="28"/>
      <c r="G14" s="28"/>
    </row>
    <row r="15" spans="1:7" x14ac:dyDescent="0.45">
      <c r="A15" s="29" t="str">
        <f>'H-cars-boats'!A1</f>
        <v>Table H26. Air Conditioning by County, American Samoa: 2015</v>
      </c>
      <c r="B15" s="28"/>
      <c r="C15" s="28"/>
      <c r="D15" s="28"/>
      <c r="E15" s="28"/>
      <c r="F15" s="28"/>
      <c r="G15" s="28"/>
    </row>
    <row r="16" spans="1:7" x14ac:dyDescent="0.45">
      <c r="A16" s="29" t="str">
        <f>'H-phone-elect'!A1</f>
        <v>Table H30. Telephone in Unit by County, American Samoa: 2015</v>
      </c>
      <c r="B16" s="28"/>
      <c r="C16" s="28"/>
      <c r="D16" s="28"/>
      <c r="E16" s="28"/>
      <c r="F16" s="28"/>
      <c r="G16" s="28"/>
    </row>
    <row r="17" spans="1:7" x14ac:dyDescent="0.45">
      <c r="A17" s="29" t="str">
        <f>'H-TV'!A1</f>
        <v>Table H32. Television by County, American Samoa: 2015</v>
      </c>
      <c r="B17" s="28"/>
      <c r="C17" s="28"/>
      <c r="D17" s="28"/>
      <c r="E17" s="28"/>
      <c r="F17" s="28"/>
      <c r="G17" s="28"/>
    </row>
    <row r="18" spans="1:7" x14ac:dyDescent="0.45">
      <c r="A18" s="29" t="str">
        <f>'H-Water'!A1</f>
        <v>Table H34. Gas Bill by County, American Samoa: 2015</v>
      </c>
      <c r="B18" s="28"/>
      <c r="C18" s="28"/>
      <c r="D18" s="28"/>
      <c r="E18" s="28"/>
      <c r="F18" s="28"/>
      <c r="G18" s="28"/>
    </row>
    <row r="19" spans="1:7" x14ac:dyDescent="0.45">
      <c r="A19" s="29" t="str">
        <f>'H-Internet'!A1</f>
        <v>Table H37. Computer Present by County, American Samoa: 2015</v>
      </c>
      <c r="B19" s="28"/>
      <c r="C19" s="28"/>
      <c r="D19" s="28"/>
      <c r="E19" s="28"/>
      <c r="F19" s="28"/>
      <c r="G19" s="28"/>
    </row>
    <row r="20" spans="1:7" x14ac:dyDescent="0.45">
      <c r="A20" s="29" t="str">
        <f>'H-HouseValue'!A1</f>
        <v>Table H42. Value of House by County, American Samoa: 2015</v>
      </c>
      <c r="B20" s="28"/>
      <c r="C20" s="28"/>
      <c r="D20" s="28"/>
      <c r="E20" s="28"/>
      <c r="F20" s="28"/>
      <c r="G20" s="28"/>
    </row>
    <row r="21" spans="1:7" x14ac:dyDescent="0.45">
      <c r="A21" s="28" t="str">
        <f>Graphs!A1</f>
        <v>2015 Graphs by Housing Characteristics</v>
      </c>
      <c r="B21" s="28"/>
      <c r="C21" s="28"/>
      <c r="D21" s="28"/>
      <c r="E21" s="28"/>
      <c r="F21" s="28"/>
      <c r="G21" s="28"/>
    </row>
    <row r="22" spans="1:7" x14ac:dyDescent="0.45">
      <c r="A22" s="27"/>
      <c r="B22" s="27"/>
      <c r="C22" s="27"/>
      <c r="D22" s="27"/>
      <c r="E22" s="27"/>
      <c r="F22" s="27"/>
      <c r="G22" s="27"/>
    </row>
    <row r="23" spans="1:7" x14ac:dyDescent="0.45">
      <c r="A23" s="27"/>
      <c r="B23" s="27"/>
      <c r="C23" s="27"/>
      <c r="D23" s="27"/>
      <c r="E23" s="27"/>
      <c r="F23" s="27"/>
      <c r="G23" s="27"/>
    </row>
    <row r="24" spans="1:7" x14ac:dyDescent="0.45">
      <c r="A24" s="27"/>
      <c r="B24" s="27"/>
      <c r="C24" s="27"/>
      <c r="D24" s="27"/>
      <c r="E24" s="27"/>
      <c r="F24" s="27"/>
      <c r="G24" s="27"/>
    </row>
    <row r="25" spans="1:7" x14ac:dyDescent="0.45">
      <c r="A25" s="27"/>
      <c r="B25" s="27"/>
      <c r="C25" s="27"/>
      <c r="D25" s="27"/>
      <c r="E25" s="27"/>
      <c r="F25" s="27"/>
      <c r="G25" s="27"/>
    </row>
    <row r="26" spans="1:7" x14ac:dyDescent="0.45">
      <c r="A26" s="27"/>
      <c r="B26" s="27"/>
      <c r="C26" s="27"/>
      <c r="D26" s="27"/>
      <c r="E26" s="27"/>
      <c r="F26" s="27"/>
      <c r="G26" s="27"/>
    </row>
  </sheetData>
  <mergeCells count="22">
    <mergeCell ref="A23:G23"/>
    <mergeCell ref="A24:G24"/>
    <mergeCell ref="A25:G25"/>
    <mergeCell ref="A26:G26"/>
    <mergeCell ref="A17:G17"/>
    <mergeCell ref="A18:G18"/>
    <mergeCell ref="A19:G19"/>
    <mergeCell ref="A20:G20"/>
    <mergeCell ref="A21:G21"/>
    <mergeCell ref="A22:G22"/>
    <mergeCell ref="A11:G11"/>
    <mergeCell ref="A12:G12"/>
    <mergeCell ref="A13:G13"/>
    <mergeCell ref="A14:G14"/>
    <mergeCell ref="A15:G15"/>
    <mergeCell ref="A16:G16"/>
    <mergeCell ref="A1:G3"/>
    <mergeCell ref="A4:G6"/>
    <mergeCell ref="A7:G7"/>
    <mergeCell ref="A8:G8"/>
    <mergeCell ref="A9:G9"/>
    <mergeCell ref="A10:G10"/>
  </mergeCells>
  <hyperlinks>
    <hyperlink ref="A7:G7" location="'Ameircan Samoa 2015 HIES Housin'!A1" display="'Ameircan Samoa 2015 HIES Housin'!A1" xr:uid="{DD94E2D0-BADA-48F0-AB78-4301859C87AF}"/>
    <hyperlink ref="A8:G8" location="'H-Building'!A1" display="'H-Building'!A1" xr:uid="{70527D9E-52C9-4C1D-AE0C-B9B568003558}"/>
    <hyperlink ref="A9:G9" location="'H-Rent'!A1" display="'H-Rent'!A1" xr:uid="{4DED11BE-98CA-4186-B1FA-2315023D89A4}"/>
    <hyperlink ref="A10:G10" location="'H-YrBuilt-moved'!A1" display="'H-YrBuilt-moved'!A1" xr:uid="{E106FADD-F549-4530-B6D5-57FDEBAE196C}"/>
    <hyperlink ref="A11:G11" location="'H-Rooms-bedrooms'!A1" display="'H-Rooms-bedrooms'!A1" xr:uid="{766CF1AE-C180-4DA2-953A-FE54406847F8}"/>
    <hyperlink ref="A12:G12" location="'H-Toilet'!A1" display="'H-Toilet'!A1" xr:uid="{9AA9C6B2-7289-4C31-AA7B-63A85D1FF994}"/>
    <hyperlink ref="A13:G13" location="'H-Appliances'!A1" display="'H-Appliances'!A1" xr:uid="{B32817CF-628A-429F-9546-1FE586ACE769}"/>
    <hyperlink ref="A14:G14" location="'H-Sewer'!A1" display="'H-Sewer'!A1" xr:uid="{BC7C46E0-C8A9-418B-A954-E93251F5821D}"/>
    <hyperlink ref="A15:G15" location="'H-cars-boats'!A1" display="'H-cars-boats'!A1" xr:uid="{BB24BF0C-6BB7-4103-BBB3-96AA74347C59}"/>
    <hyperlink ref="A16:G16" location="'H-phone-elect'!A1" display="'H-phone-elect'!A1" xr:uid="{30431188-2A69-436F-8132-0CFEEDB5B58F}"/>
    <hyperlink ref="A17:G17" location="'H-TV'!A1" display="'H-TV'!A1" xr:uid="{8FACD8EF-A32F-4574-BF1B-534CF2A300AF}"/>
    <hyperlink ref="A18:G18" location="'H-Water'!A1" display="'H-Water'!A1" xr:uid="{B92646D2-EF97-4E11-B09C-E481266B64D4}"/>
    <hyperlink ref="A19:G19" location="'H-Internet'!A1" display="'H-Internet'!A1" xr:uid="{42E4D937-A869-4C8C-B5B6-ED3BB048630E}"/>
    <hyperlink ref="A20:G20" location="'H-HouseValue'!A1" display="'H-HouseValue'!A1" xr:uid="{4DC04ED5-1231-4F27-B8B1-AE3231132000}"/>
    <hyperlink ref="A21:G21" location="Graphs!A1" display="Graphs!A1" xr:uid="{15CAEA3C-A9B2-4DE5-AD93-88219DA90FEE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50C16-1B99-4B7E-B4BC-E72A96B6C2F8}">
  <dimension ref="A1:L38"/>
  <sheetViews>
    <sheetView view="pageBreakPreview" topLeftCell="A11" zoomScaleNormal="150" zoomScaleSheetLayoutView="100" workbookViewId="0">
      <selection sqref="A1:L28"/>
    </sheetView>
  </sheetViews>
  <sheetFormatPr defaultColWidth="8.86328125" defaultRowHeight="10.15" x14ac:dyDescent="0.3"/>
  <cols>
    <col min="1" max="1" width="9.46484375" style="11" customWidth="1"/>
    <col min="2" max="12" width="5.796875" style="5" customWidth="1"/>
    <col min="13" max="16384" width="8.86328125" style="1"/>
  </cols>
  <sheetData>
    <row r="1" spans="1:12" x14ac:dyDescent="0.3">
      <c r="A1" s="1" t="s">
        <v>204</v>
      </c>
    </row>
    <row r="2" spans="1:12" x14ac:dyDescent="0.3">
      <c r="A2" s="20" t="s">
        <v>203</v>
      </c>
      <c r="B2" s="18"/>
      <c r="C2" s="17"/>
      <c r="D2" s="17" t="s">
        <v>45</v>
      </c>
      <c r="E2" s="17"/>
      <c r="F2" s="17"/>
      <c r="G2" s="17" t="s">
        <v>44</v>
      </c>
      <c r="H2" s="17" t="s">
        <v>43</v>
      </c>
      <c r="I2" s="17" t="s">
        <v>42</v>
      </c>
      <c r="J2" s="17" t="s">
        <v>41</v>
      </c>
      <c r="K2" s="17" t="s">
        <v>41</v>
      </c>
      <c r="L2" s="16"/>
    </row>
    <row r="3" spans="1:12" s="12" customFormat="1" x14ac:dyDescent="0.3">
      <c r="A3" s="15" t="s">
        <v>202</v>
      </c>
      <c r="B3" s="14" t="s">
        <v>30</v>
      </c>
      <c r="C3" s="14" t="s">
        <v>29</v>
      </c>
      <c r="D3" s="14" t="s">
        <v>39</v>
      </c>
      <c r="E3" s="14" t="s">
        <v>27</v>
      </c>
      <c r="F3" s="14" t="s">
        <v>26</v>
      </c>
      <c r="G3" s="14" t="s">
        <v>38</v>
      </c>
      <c r="H3" s="14" t="s">
        <v>37</v>
      </c>
      <c r="I3" s="14" t="s">
        <v>36</v>
      </c>
      <c r="J3" s="14" t="s">
        <v>35</v>
      </c>
      <c r="K3" s="14" t="s">
        <v>34</v>
      </c>
      <c r="L3" s="13" t="s">
        <v>33</v>
      </c>
    </row>
    <row r="4" spans="1:12" x14ac:dyDescent="0.3">
      <c r="A4" s="11" t="s">
        <v>50</v>
      </c>
      <c r="B4" s="5">
        <v>11034</v>
      </c>
      <c r="C4" s="5">
        <v>1133</v>
      </c>
      <c r="D4" s="5">
        <v>2171</v>
      </c>
      <c r="E4" s="5">
        <v>318</v>
      </c>
      <c r="F4" s="5">
        <v>612</v>
      </c>
      <c r="G4" s="5">
        <v>438</v>
      </c>
      <c r="H4" s="5">
        <v>1241</v>
      </c>
      <c r="I4" s="5">
        <v>318</v>
      </c>
      <c r="J4" s="5">
        <v>720</v>
      </c>
      <c r="K4" s="5">
        <v>3784</v>
      </c>
      <c r="L4" s="5">
        <v>300</v>
      </c>
    </row>
    <row r="5" spans="1:12" x14ac:dyDescent="0.3">
      <c r="A5" s="11" t="s">
        <v>201</v>
      </c>
      <c r="B5" s="5">
        <v>750</v>
      </c>
      <c r="C5" s="5">
        <v>72</v>
      </c>
      <c r="D5" s="5">
        <v>96</v>
      </c>
      <c r="E5" s="5">
        <v>18</v>
      </c>
      <c r="F5" s="5">
        <v>42</v>
      </c>
      <c r="G5" s="5">
        <v>18</v>
      </c>
      <c r="H5" s="5">
        <v>84</v>
      </c>
      <c r="I5" s="5">
        <v>12</v>
      </c>
      <c r="J5" s="5">
        <v>102</v>
      </c>
      <c r="K5" s="5">
        <v>306</v>
      </c>
      <c r="L5" s="5">
        <v>0</v>
      </c>
    </row>
    <row r="6" spans="1:12" x14ac:dyDescent="0.3">
      <c r="A6" s="11" t="s">
        <v>200</v>
      </c>
      <c r="B6" s="5">
        <v>2081</v>
      </c>
      <c r="C6" s="5">
        <v>258</v>
      </c>
      <c r="D6" s="5">
        <v>426</v>
      </c>
      <c r="E6" s="5">
        <v>60</v>
      </c>
      <c r="F6" s="5">
        <v>126</v>
      </c>
      <c r="G6" s="5">
        <v>102</v>
      </c>
      <c r="H6" s="5">
        <v>246</v>
      </c>
      <c r="I6" s="5">
        <v>42</v>
      </c>
      <c r="J6" s="5">
        <v>120</v>
      </c>
      <c r="K6" s="5">
        <v>642</v>
      </c>
      <c r="L6" s="5">
        <v>60</v>
      </c>
    </row>
    <row r="7" spans="1:12" x14ac:dyDescent="0.3">
      <c r="A7" s="11" t="s">
        <v>199</v>
      </c>
      <c r="B7" s="5">
        <v>1589</v>
      </c>
      <c r="C7" s="5">
        <v>180</v>
      </c>
      <c r="D7" s="5">
        <v>336</v>
      </c>
      <c r="E7" s="5">
        <v>48</v>
      </c>
      <c r="F7" s="5">
        <v>78</v>
      </c>
      <c r="G7" s="5">
        <v>66</v>
      </c>
      <c r="H7" s="5">
        <v>240</v>
      </c>
      <c r="I7" s="5">
        <v>24</v>
      </c>
      <c r="J7" s="5">
        <v>96</v>
      </c>
      <c r="K7" s="5">
        <v>468</v>
      </c>
      <c r="L7" s="5">
        <v>54</v>
      </c>
    </row>
    <row r="8" spans="1:12" x14ac:dyDescent="0.3">
      <c r="A8" s="11" t="s">
        <v>54</v>
      </c>
      <c r="B8" s="5">
        <v>6614</v>
      </c>
      <c r="C8" s="5">
        <v>624</v>
      </c>
      <c r="D8" s="5">
        <v>1313</v>
      </c>
      <c r="E8" s="5">
        <v>192</v>
      </c>
      <c r="F8" s="5">
        <v>366</v>
      </c>
      <c r="G8" s="5">
        <v>252</v>
      </c>
      <c r="H8" s="5">
        <v>672</v>
      </c>
      <c r="I8" s="5">
        <v>240</v>
      </c>
      <c r="J8" s="5">
        <v>402</v>
      </c>
      <c r="K8" s="5">
        <v>2369</v>
      </c>
      <c r="L8" s="5">
        <v>186</v>
      </c>
    </row>
    <row r="9" spans="1:12" x14ac:dyDescent="0.3">
      <c r="A9" s="25" t="s">
        <v>49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</row>
    <row r="11" spans="1:12" x14ac:dyDescent="0.3">
      <c r="A11" s="1" t="s">
        <v>198</v>
      </c>
    </row>
    <row r="12" spans="1:12" x14ac:dyDescent="0.3">
      <c r="A12" s="20" t="s">
        <v>197</v>
      </c>
      <c r="B12" s="18"/>
      <c r="C12" s="17"/>
      <c r="D12" s="17" t="s">
        <v>45</v>
      </c>
      <c r="E12" s="17"/>
      <c r="F12" s="17"/>
      <c r="G12" s="17" t="s">
        <v>44</v>
      </c>
      <c r="H12" s="17" t="s">
        <v>43</v>
      </c>
      <c r="I12" s="17" t="s">
        <v>42</v>
      </c>
      <c r="J12" s="17" t="s">
        <v>41</v>
      </c>
      <c r="K12" s="17" t="s">
        <v>41</v>
      </c>
      <c r="L12" s="16"/>
    </row>
    <row r="13" spans="1:12" s="12" customFormat="1" x14ac:dyDescent="0.3">
      <c r="A13" s="15" t="s">
        <v>196</v>
      </c>
      <c r="B13" s="14" t="s">
        <v>30</v>
      </c>
      <c r="C13" s="14" t="s">
        <v>29</v>
      </c>
      <c r="D13" s="14" t="s">
        <v>39</v>
      </c>
      <c r="E13" s="14" t="s">
        <v>27</v>
      </c>
      <c r="F13" s="14" t="s">
        <v>26</v>
      </c>
      <c r="G13" s="14" t="s">
        <v>38</v>
      </c>
      <c r="H13" s="14" t="s">
        <v>37</v>
      </c>
      <c r="I13" s="14" t="s">
        <v>36</v>
      </c>
      <c r="J13" s="14" t="s">
        <v>35</v>
      </c>
      <c r="K13" s="14" t="s">
        <v>34</v>
      </c>
      <c r="L13" s="13" t="s">
        <v>33</v>
      </c>
    </row>
    <row r="14" spans="1:12" x14ac:dyDescent="0.3">
      <c r="A14" s="11" t="s">
        <v>50</v>
      </c>
      <c r="B14" s="5">
        <v>11034</v>
      </c>
      <c r="C14" s="5">
        <v>1133</v>
      </c>
      <c r="D14" s="5">
        <v>2171</v>
      </c>
      <c r="E14" s="5">
        <v>318</v>
      </c>
      <c r="F14" s="5">
        <v>612</v>
      </c>
      <c r="G14" s="5">
        <v>438</v>
      </c>
      <c r="H14" s="5">
        <v>1241</v>
      </c>
      <c r="I14" s="5">
        <v>318</v>
      </c>
      <c r="J14" s="5">
        <v>720</v>
      </c>
      <c r="K14" s="5">
        <v>3784</v>
      </c>
      <c r="L14" s="5">
        <v>300</v>
      </c>
    </row>
    <row r="15" spans="1:12" x14ac:dyDescent="0.3">
      <c r="A15" s="11" t="s">
        <v>55</v>
      </c>
      <c r="B15" s="5">
        <v>6500</v>
      </c>
      <c r="C15" s="5">
        <v>528</v>
      </c>
      <c r="D15" s="5">
        <v>1667</v>
      </c>
      <c r="E15" s="5">
        <v>186</v>
      </c>
      <c r="F15" s="5">
        <v>372</v>
      </c>
      <c r="G15" s="5">
        <v>276</v>
      </c>
      <c r="H15" s="5">
        <v>678</v>
      </c>
      <c r="I15" s="5">
        <v>234</v>
      </c>
      <c r="J15" s="5">
        <v>450</v>
      </c>
      <c r="K15" s="5">
        <v>1913</v>
      </c>
      <c r="L15" s="5">
        <v>198</v>
      </c>
    </row>
    <row r="16" spans="1:12" x14ac:dyDescent="0.3">
      <c r="A16" s="11" t="s">
        <v>54</v>
      </c>
      <c r="B16" s="5">
        <v>4533</v>
      </c>
      <c r="C16" s="5">
        <v>606</v>
      </c>
      <c r="D16" s="5">
        <v>504</v>
      </c>
      <c r="E16" s="5">
        <v>132</v>
      </c>
      <c r="F16" s="5">
        <v>240</v>
      </c>
      <c r="G16" s="5">
        <v>162</v>
      </c>
      <c r="H16" s="5">
        <v>564</v>
      </c>
      <c r="I16" s="5">
        <v>84</v>
      </c>
      <c r="J16" s="5">
        <v>270</v>
      </c>
      <c r="K16" s="5">
        <v>1871</v>
      </c>
      <c r="L16" s="5">
        <v>102</v>
      </c>
    </row>
    <row r="17" spans="1:12" x14ac:dyDescent="0.3">
      <c r="A17" s="25" t="s">
        <v>49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</row>
    <row r="20" spans="1:12" x14ac:dyDescent="0.3">
      <c r="A20" s="1" t="s">
        <v>195</v>
      </c>
    </row>
    <row r="21" spans="1:12" x14ac:dyDescent="0.3">
      <c r="A21" s="20" t="s">
        <v>191</v>
      </c>
      <c r="B21" s="18"/>
      <c r="C21" s="17"/>
      <c r="D21" s="17" t="s">
        <v>45</v>
      </c>
      <c r="E21" s="17"/>
      <c r="F21" s="17"/>
      <c r="G21" s="17" t="s">
        <v>44</v>
      </c>
      <c r="H21" s="17" t="s">
        <v>43</v>
      </c>
      <c r="I21" s="17" t="s">
        <v>42</v>
      </c>
      <c r="J21" s="17" t="s">
        <v>41</v>
      </c>
      <c r="K21" s="17" t="s">
        <v>41</v>
      </c>
      <c r="L21" s="16"/>
    </row>
    <row r="22" spans="1:12" s="12" customFormat="1" x14ac:dyDescent="0.3">
      <c r="A22" s="15" t="s">
        <v>194</v>
      </c>
      <c r="B22" s="14" t="s">
        <v>30</v>
      </c>
      <c r="C22" s="14" t="s">
        <v>29</v>
      </c>
      <c r="D22" s="14" t="s">
        <v>39</v>
      </c>
      <c r="E22" s="14" t="s">
        <v>27</v>
      </c>
      <c r="F22" s="14" t="s">
        <v>26</v>
      </c>
      <c r="G22" s="14" t="s">
        <v>38</v>
      </c>
      <c r="H22" s="14" t="s">
        <v>37</v>
      </c>
      <c r="I22" s="14" t="s">
        <v>36</v>
      </c>
      <c r="J22" s="14" t="s">
        <v>35</v>
      </c>
      <c r="K22" s="14" t="s">
        <v>34</v>
      </c>
      <c r="L22" s="13" t="s">
        <v>33</v>
      </c>
    </row>
    <row r="23" spans="1:12" x14ac:dyDescent="0.3">
      <c r="A23" s="11" t="s">
        <v>50</v>
      </c>
      <c r="B23" s="5">
        <v>11034</v>
      </c>
      <c r="C23" s="5">
        <v>1133</v>
      </c>
      <c r="D23" s="5">
        <v>2171</v>
      </c>
      <c r="E23" s="5">
        <v>318</v>
      </c>
      <c r="F23" s="5">
        <v>612</v>
      </c>
      <c r="G23" s="5">
        <v>438</v>
      </c>
      <c r="H23" s="5">
        <v>1241</v>
      </c>
      <c r="I23" s="5">
        <v>318</v>
      </c>
      <c r="J23" s="5">
        <v>720</v>
      </c>
      <c r="K23" s="5">
        <v>3784</v>
      </c>
      <c r="L23" s="5">
        <v>300</v>
      </c>
    </row>
    <row r="24" spans="1:12" x14ac:dyDescent="0.3">
      <c r="A24" s="11">
        <v>0</v>
      </c>
      <c r="B24" s="5">
        <v>4384</v>
      </c>
      <c r="C24" s="5">
        <v>390</v>
      </c>
      <c r="D24" s="5">
        <v>1079</v>
      </c>
      <c r="E24" s="5">
        <v>144</v>
      </c>
      <c r="F24" s="5">
        <v>288</v>
      </c>
      <c r="G24" s="5">
        <v>162</v>
      </c>
      <c r="H24" s="5">
        <v>480</v>
      </c>
      <c r="I24" s="5">
        <v>96</v>
      </c>
      <c r="J24" s="5">
        <v>228</v>
      </c>
      <c r="K24" s="5">
        <v>1355</v>
      </c>
      <c r="L24" s="5">
        <v>162</v>
      </c>
    </row>
    <row r="25" spans="1:12" x14ac:dyDescent="0.3">
      <c r="A25" s="11">
        <v>1</v>
      </c>
      <c r="B25" s="5">
        <v>4689</v>
      </c>
      <c r="C25" s="5">
        <v>540</v>
      </c>
      <c r="D25" s="5">
        <v>774</v>
      </c>
      <c r="E25" s="5">
        <v>114</v>
      </c>
      <c r="F25" s="5">
        <v>222</v>
      </c>
      <c r="G25" s="5">
        <v>192</v>
      </c>
      <c r="H25" s="5">
        <v>516</v>
      </c>
      <c r="I25" s="5">
        <v>162</v>
      </c>
      <c r="J25" s="5">
        <v>324</v>
      </c>
      <c r="K25" s="5">
        <v>1721</v>
      </c>
      <c r="L25" s="5">
        <v>126</v>
      </c>
    </row>
    <row r="26" spans="1:12" x14ac:dyDescent="0.3">
      <c r="A26" s="11">
        <v>2</v>
      </c>
      <c r="B26" s="5">
        <v>1547</v>
      </c>
      <c r="C26" s="5">
        <v>174</v>
      </c>
      <c r="D26" s="5">
        <v>258</v>
      </c>
      <c r="E26" s="5">
        <v>48</v>
      </c>
      <c r="F26" s="5">
        <v>90</v>
      </c>
      <c r="G26" s="5">
        <v>60</v>
      </c>
      <c r="H26" s="5">
        <v>174</v>
      </c>
      <c r="I26" s="5">
        <v>36</v>
      </c>
      <c r="J26" s="5">
        <v>108</v>
      </c>
      <c r="K26" s="5">
        <v>588</v>
      </c>
      <c r="L26" s="5">
        <v>12</v>
      </c>
    </row>
    <row r="27" spans="1:12" x14ac:dyDescent="0.3">
      <c r="A27" s="11" t="s">
        <v>193</v>
      </c>
      <c r="B27" s="5">
        <v>414</v>
      </c>
      <c r="C27" s="5">
        <v>30</v>
      </c>
      <c r="D27" s="5">
        <v>60</v>
      </c>
      <c r="E27" s="5">
        <v>12</v>
      </c>
      <c r="F27" s="5">
        <v>12</v>
      </c>
      <c r="G27" s="5">
        <v>24</v>
      </c>
      <c r="H27" s="5">
        <v>72</v>
      </c>
      <c r="I27" s="5">
        <v>24</v>
      </c>
      <c r="J27" s="5">
        <v>60</v>
      </c>
      <c r="K27" s="5">
        <v>120</v>
      </c>
      <c r="L27" s="5">
        <v>0</v>
      </c>
    </row>
    <row r="28" spans="1:12" x14ac:dyDescent="0.3">
      <c r="A28" s="11" t="s">
        <v>78</v>
      </c>
      <c r="B28" s="6">
        <v>1.2</v>
      </c>
      <c r="C28" s="6">
        <v>1.3</v>
      </c>
      <c r="D28" s="6">
        <v>1</v>
      </c>
      <c r="E28" s="6">
        <v>1.1000000000000001</v>
      </c>
      <c r="F28" s="6">
        <v>1.1000000000000001</v>
      </c>
      <c r="G28" s="6">
        <v>1.3</v>
      </c>
      <c r="H28" s="6">
        <v>1.3</v>
      </c>
      <c r="I28" s="6">
        <v>1.4</v>
      </c>
      <c r="J28" s="6">
        <v>1.4</v>
      </c>
      <c r="K28" s="6">
        <v>1.3</v>
      </c>
      <c r="L28" s="6">
        <v>0.9</v>
      </c>
    </row>
    <row r="29" spans="1:12" x14ac:dyDescent="0.3">
      <c r="A29" s="25" t="s">
        <v>49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</row>
    <row r="31" spans="1:12" x14ac:dyDescent="0.3">
      <c r="A31" s="1" t="s">
        <v>192</v>
      </c>
    </row>
    <row r="32" spans="1:12" x14ac:dyDescent="0.3">
      <c r="A32" s="20" t="s">
        <v>191</v>
      </c>
      <c r="B32" s="18"/>
      <c r="C32" s="17"/>
      <c r="D32" s="17" t="s">
        <v>45</v>
      </c>
      <c r="E32" s="17"/>
      <c r="F32" s="17"/>
      <c r="G32" s="17" t="s">
        <v>44</v>
      </c>
      <c r="H32" s="17" t="s">
        <v>43</v>
      </c>
      <c r="I32" s="17" t="s">
        <v>42</v>
      </c>
      <c r="J32" s="17" t="s">
        <v>41</v>
      </c>
      <c r="K32" s="17" t="s">
        <v>41</v>
      </c>
      <c r="L32" s="16"/>
    </row>
    <row r="33" spans="1:12" s="12" customFormat="1" x14ac:dyDescent="0.3">
      <c r="A33" s="15" t="s">
        <v>190</v>
      </c>
      <c r="B33" s="14" t="s">
        <v>30</v>
      </c>
      <c r="C33" s="14" t="s">
        <v>29</v>
      </c>
      <c r="D33" s="14" t="s">
        <v>39</v>
      </c>
      <c r="E33" s="14" t="s">
        <v>27</v>
      </c>
      <c r="F33" s="14" t="s">
        <v>26</v>
      </c>
      <c r="G33" s="14" t="s">
        <v>38</v>
      </c>
      <c r="H33" s="14" t="s">
        <v>37</v>
      </c>
      <c r="I33" s="14" t="s">
        <v>36</v>
      </c>
      <c r="J33" s="14" t="s">
        <v>35</v>
      </c>
      <c r="K33" s="14" t="s">
        <v>34</v>
      </c>
      <c r="L33" s="13" t="s">
        <v>33</v>
      </c>
    </row>
    <row r="34" spans="1:12" x14ac:dyDescent="0.3">
      <c r="A34" s="11" t="s">
        <v>50</v>
      </c>
      <c r="B34" s="5">
        <v>11034</v>
      </c>
      <c r="C34" s="5">
        <v>1133</v>
      </c>
      <c r="D34" s="5">
        <v>2171</v>
      </c>
      <c r="E34" s="5">
        <v>318</v>
      </c>
      <c r="F34" s="5">
        <v>612</v>
      </c>
      <c r="G34" s="5">
        <v>438</v>
      </c>
      <c r="H34" s="5">
        <v>1241</v>
      </c>
      <c r="I34" s="5">
        <v>318</v>
      </c>
      <c r="J34" s="5">
        <v>720</v>
      </c>
      <c r="K34" s="5">
        <v>3784</v>
      </c>
      <c r="L34" s="5">
        <v>300</v>
      </c>
    </row>
    <row r="35" spans="1:12" x14ac:dyDescent="0.3">
      <c r="A35" s="11">
        <v>0</v>
      </c>
      <c r="B35" s="5">
        <v>10818</v>
      </c>
      <c r="C35" s="5">
        <v>1121</v>
      </c>
      <c r="D35" s="5">
        <v>2123</v>
      </c>
      <c r="E35" s="5">
        <v>300</v>
      </c>
      <c r="F35" s="5">
        <v>588</v>
      </c>
      <c r="G35" s="5">
        <v>420</v>
      </c>
      <c r="H35" s="5">
        <v>1223</v>
      </c>
      <c r="I35" s="5">
        <v>318</v>
      </c>
      <c r="J35" s="5">
        <v>708</v>
      </c>
      <c r="K35" s="5">
        <v>3736</v>
      </c>
      <c r="L35" s="5">
        <v>282</v>
      </c>
    </row>
    <row r="36" spans="1:12" x14ac:dyDescent="0.3">
      <c r="A36" s="11">
        <v>1</v>
      </c>
      <c r="B36" s="5">
        <v>150</v>
      </c>
      <c r="C36" s="5">
        <v>12</v>
      </c>
      <c r="D36" s="5">
        <v>24</v>
      </c>
      <c r="E36" s="5">
        <v>12</v>
      </c>
      <c r="F36" s="5">
        <v>12</v>
      </c>
      <c r="G36" s="5">
        <v>12</v>
      </c>
      <c r="H36" s="5">
        <v>18</v>
      </c>
      <c r="I36" s="5">
        <v>0</v>
      </c>
      <c r="J36" s="5">
        <v>6</v>
      </c>
      <c r="K36" s="5">
        <v>36</v>
      </c>
      <c r="L36" s="5">
        <v>18</v>
      </c>
    </row>
    <row r="37" spans="1:12" x14ac:dyDescent="0.3">
      <c r="A37" s="11" t="s">
        <v>189</v>
      </c>
      <c r="B37" s="5">
        <v>66</v>
      </c>
      <c r="C37" s="5">
        <v>0</v>
      </c>
      <c r="D37" s="5">
        <v>24</v>
      </c>
      <c r="E37" s="5">
        <v>6</v>
      </c>
      <c r="F37" s="5">
        <v>12</v>
      </c>
      <c r="G37" s="5">
        <v>6</v>
      </c>
      <c r="H37" s="5">
        <v>0</v>
      </c>
      <c r="I37" s="5">
        <v>0</v>
      </c>
      <c r="J37" s="5">
        <v>6</v>
      </c>
      <c r="K37" s="5">
        <v>12</v>
      </c>
      <c r="L37" s="5">
        <v>0</v>
      </c>
    </row>
    <row r="38" spans="1:12" x14ac:dyDescent="0.3">
      <c r="A38" s="25" t="s">
        <v>49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</row>
  </sheetData>
  <mergeCells count="4">
    <mergeCell ref="A38:L38"/>
    <mergeCell ref="A9:L9"/>
    <mergeCell ref="A17:L17"/>
    <mergeCell ref="A29:L29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7C468-8B43-4577-A311-DA1BFBB15D26}">
  <dimension ref="A1:L31"/>
  <sheetViews>
    <sheetView view="pageBreakPreview" topLeftCell="A4" zoomScaleNormal="150" zoomScaleSheetLayoutView="100" workbookViewId="0">
      <selection sqref="A1:L28"/>
    </sheetView>
  </sheetViews>
  <sheetFormatPr defaultColWidth="8.86328125" defaultRowHeight="10.15" x14ac:dyDescent="0.3"/>
  <cols>
    <col min="1" max="1" width="11.6640625" style="1" customWidth="1"/>
    <col min="2" max="12" width="5.796875" style="5" customWidth="1"/>
    <col min="13" max="16384" width="8.86328125" style="1"/>
  </cols>
  <sheetData>
    <row r="1" spans="1:12" x14ac:dyDescent="0.3">
      <c r="A1" s="1" t="s">
        <v>226</v>
      </c>
    </row>
    <row r="2" spans="1:12" x14ac:dyDescent="0.3">
      <c r="A2" s="19" t="s">
        <v>225</v>
      </c>
      <c r="B2" s="18"/>
      <c r="C2" s="17"/>
      <c r="D2" s="17" t="s">
        <v>45</v>
      </c>
      <c r="E2" s="17"/>
      <c r="F2" s="17"/>
      <c r="G2" s="17" t="s">
        <v>44</v>
      </c>
      <c r="H2" s="17" t="s">
        <v>43</v>
      </c>
      <c r="I2" s="17" t="s">
        <v>42</v>
      </c>
      <c r="J2" s="17" t="s">
        <v>41</v>
      </c>
      <c r="K2" s="17" t="s">
        <v>41</v>
      </c>
      <c r="L2" s="16"/>
    </row>
    <row r="3" spans="1:12" s="12" customFormat="1" x14ac:dyDescent="0.3">
      <c r="A3" s="15" t="s">
        <v>224</v>
      </c>
      <c r="B3" s="14" t="s">
        <v>30</v>
      </c>
      <c r="C3" s="14" t="s">
        <v>29</v>
      </c>
      <c r="D3" s="14" t="s">
        <v>39</v>
      </c>
      <c r="E3" s="14" t="s">
        <v>27</v>
      </c>
      <c r="F3" s="14" t="s">
        <v>26</v>
      </c>
      <c r="G3" s="14" t="s">
        <v>38</v>
      </c>
      <c r="H3" s="14" t="s">
        <v>37</v>
      </c>
      <c r="I3" s="14" t="s">
        <v>36</v>
      </c>
      <c r="J3" s="14" t="s">
        <v>35</v>
      </c>
      <c r="K3" s="14" t="s">
        <v>34</v>
      </c>
      <c r="L3" s="13" t="s">
        <v>33</v>
      </c>
    </row>
    <row r="4" spans="1:12" x14ac:dyDescent="0.3">
      <c r="A4" s="1" t="s">
        <v>161</v>
      </c>
      <c r="B4" s="5">
        <v>11034</v>
      </c>
      <c r="C4" s="5">
        <v>1133</v>
      </c>
      <c r="D4" s="5">
        <v>2171</v>
      </c>
      <c r="E4" s="5">
        <v>318</v>
      </c>
      <c r="F4" s="5">
        <v>612</v>
      </c>
      <c r="G4" s="5">
        <v>438</v>
      </c>
      <c r="H4" s="5">
        <v>1241</v>
      </c>
      <c r="I4" s="5">
        <v>318</v>
      </c>
      <c r="J4" s="5">
        <v>720</v>
      </c>
      <c r="K4" s="5">
        <v>3784</v>
      </c>
      <c r="L4" s="5">
        <v>300</v>
      </c>
    </row>
    <row r="5" spans="1:12" x14ac:dyDescent="0.3">
      <c r="A5" s="1" t="s">
        <v>54</v>
      </c>
      <c r="B5" s="5">
        <v>564</v>
      </c>
      <c r="C5" s="5">
        <v>18</v>
      </c>
      <c r="D5" s="5">
        <v>72</v>
      </c>
      <c r="E5" s="5">
        <v>54</v>
      </c>
      <c r="F5" s="5">
        <v>72</v>
      </c>
      <c r="G5" s="5">
        <v>24</v>
      </c>
      <c r="H5" s="5">
        <v>12</v>
      </c>
      <c r="I5" s="5">
        <v>30</v>
      </c>
      <c r="J5" s="5">
        <v>24</v>
      </c>
      <c r="K5" s="5">
        <v>258</v>
      </c>
      <c r="L5" s="5">
        <v>0</v>
      </c>
    </row>
    <row r="6" spans="1:12" x14ac:dyDescent="0.3">
      <c r="A6" s="1" t="s">
        <v>223</v>
      </c>
      <c r="B6" s="5">
        <v>10470</v>
      </c>
      <c r="C6" s="5">
        <v>1115</v>
      </c>
      <c r="D6" s="5">
        <v>2099</v>
      </c>
      <c r="E6" s="5">
        <v>264</v>
      </c>
      <c r="F6" s="5">
        <v>540</v>
      </c>
      <c r="G6" s="5">
        <v>414</v>
      </c>
      <c r="H6" s="5">
        <v>1229</v>
      </c>
      <c r="I6" s="5">
        <v>288</v>
      </c>
      <c r="J6" s="5">
        <v>696</v>
      </c>
      <c r="K6" s="5">
        <v>3526</v>
      </c>
      <c r="L6" s="5">
        <v>300</v>
      </c>
    </row>
    <row r="7" spans="1:12" x14ac:dyDescent="0.3">
      <c r="A7" s="1" t="s">
        <v>222</v>
      </c>
      <c r="B7" s="5">
        <v>2746</v>
      </c>
      <c r="C7" s="5">
        <v>312</v>
      </c>
      <c r="D7" s="5">
        <v>384</v>
      </c>
      <c r="E7" s="5">
        <v>48</v>
      </c>
      <c r="F7" s="5">
        <v>156</v>
      </c>
      <c r="G7" s="5">
        <v>120</v>
      </c>
      <c r="H7" s="5">
        <v>264</v>
      </c>
      <c r="I7" s="5">
        <v>84</v>
      </c>
      <c r="J7" s="5">
        <v>144</v>
      </c>
      <c r="K7" s="5">
        <v>1133</v>
      </c>
      <c r="L7" s="5">
        <v>102</v>
      </c>
    </row>
    <row r="8" spans="1:12" x14ac:dyDescent="0.3">
      <c r="A8" s="1" t="s">
        <v>221</v>
      </c>
      <c r="B8" s="5">
        <v>2357</v>
      </c>
      <c r="C8" s="5">
        <v>300</v>
      </c>
      <c r="D8" s="5">
        <v>378</v>
      </c>
      <c r="E8" s="5">
        <v>36</v>
      </c>
      <c r="F8" s="5">
        <v>66</v>
      </c>
      <c r="G8" s="5">
        <v>42</v>
      </c>
      <c r="H8" s="5">
        <v>234</v>
      </c>
      <c r="I8" s="5">
        <v>90</v>
      </c>
      <c r="J8" s="5">
        <v>192</v>
      </c>
      <c r="K8" s="5">
        <v>953</v>
      </c>
      <c r="L8" s="5">
        <v>66</v>
      </c>
    </row>
    <row r="9" spans="1:12" x14ac:dyDescent="0.3">
      <c r="A9" s="1" t="s">
        <v>220</v>
      </c>
      <c r="B9" s="5">
        <v>2105</v>
      </c>
      <c r="C9" s="5">
        <v>198</v>
      </c>
      <c r="D9" s="5">
        <v>474</v>
      </c>
      <c r="E9" s="5">
        <v>72</v>
      </c>
      <c r="F9" s="5">
        <v>102</v>
      </c>
      <c r="G9" s="5">
        <v>108</v>
      </c>
      <c r="H9" s="5">
        <v>348</v>
      </c>
      <c r="I9" s="5">
        <v>66</v>
      </c>
      <c r="J9" s="5">
        <v>150</v>
      </c>
      <c r="K9" s="5">
        <v>546</v>
      </c>
      <c r="L9" s="5">
        <v>42</v>
      </c>
    </row>
    <row r="10" spans="1:12" x14ac:dyDescent="0.3">
      <c r="A10" s="1" t="s">
        <v>219</v>
      </c>
      <c r="B10" s="5">
        <v>822</v>
      </c>
      <c r="C10" s="5">
        <v>72</v>
      </c>
      <c r="D10" s="5">
        <v>234</v>
      </c>
      <c r="E10" s="5">
        <v>42</v>
      </c>
      <c r="F10" s="5">
        <v>42</v>
      </c>
      <c r="G10" s="5">
        <v>42</v>
      </c>
      <c r="H10" s="5">
        <v>108</v>
      </c>
      <c r="I10" s="5">
        <v>12</v>
      </c>
      <c r="J10" s="5">
        <v>30</v>
      </c>
      <c r="K10" s="5">
        <v>228</v>
      </c>
      <c r="L10" s="5">
        <v>12</v>
      </c>
    </row>
    <row r="11" spans="1:12" x14ac:dyDescent="0.3">
      <c r="A11" s="1" t="s">
        <v>210</v>
      </c>
      <c r="B11" s="5">
        <v>1175</v>
      </c>
      <c r="C11" s="5">
        <v>114</v>
      </c>
      <c r="D11" s="5">
        <v>306</v>
      </c>
      <c r="E11" s="5">
        <v>24</v>
      </c>
      <c r="F11" s="5">
        <v>108</v>
      </c>
      <c r="G11" s="5">
        <v>54</v>
      </c>
      <c r="H11" s="5">
        <v>132</v>
      </c>
      <c r="I11" s="5">
        <v>12</v>
      </c>
      <c r="J11" s="5">
        <v>66</v>
      </c>
      <c r="K11" s="5">
        <v>312</v>
      </c>
      <c r="L11" s="5">
        <v>48</v>
      </c>
    </row>
    <row r="12" spans="1:12" x14ac:dyDescent="0.3">
      <c r="A12" s="1" t="s">
        <v>218</v>
      </c>
      <c r="B12" s="5">
        <v>1265</v>
      </c>
      <c r="C12" s="5">
        <v>120</v>
      </c>
      <c r="D12" s="5">
        <v>324</v>
      </c>
      <c r="E12" s="5">
        <v>42</v>
      </c>
      <c r="F12" s="5">
        <v>66</v>
      </c>
      <c r="G12" s="5">
        <v>48</v>
      </c>
      <c r="H12" s="5">
        <v>144</v>
      </c>
      <c r="I12" s="5">
        <v>24</v>
      </c>
      <c r="J12" s="5">
        <v>114</v>
      </c>
      <c r="K12" s="5">
        <v>354</v>
      </c>
      <c r="L12" s="5">
        <v>30</v>
      </c>
    </row>
    <row r="13" spans="1:12" x14ac:dyDescent="0.3">
      <c r="A13" s="1" t="s">
        <v>205</v>
      </c>
      <c r="B13" s="4">
        <v>51.6</v>
      </c>
      <c r="C13" s="4">
        <v>45.5</v>
      </c>
      <c r="D13" s="4">
        <v>65.2</v>
      </c>
      <c r="E13" s="4">
        <v>66.7</v>
      </c>
      <c r="F13" s="4">
        <v>61.8</v>
      </c>
      <c r="G13" s="4">
        <v>60.4</v>
      </c>
      <c r="H13" s="4">
        <v>58.4</v>
      </c>
      <c r="I13" s="4">
        <v>41.7</v>
      </c>
      <c r="J13" s="4">
        <v>52</v>
      </c>
      <c r="K13" s="4">
        <v>41.5</v>
      </c>
      <c r="L13" s="4">
        <v>43.2</v>
      </c>
    </row>
    <row r="14" spans="1:12" x14ac:dyDescent="0.3">
      <c r="A14" s="25" t="s">
        <v>49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</row>
    <row r="16" spans="1:12" x14ac:dyDescent="0.3">
      <c r="A16" s="1" t="s">
        <v>217</v>
      </c>
    </row>
    <row r="17" spans="1:12" x14ac:dyDescent="0.3">
      <c r="A17" s="19" t="s">
        <v>216</v>
      </c>
      <c r="B17" s="18"/>
      <c r="C17" s="17"/>
      <c r="D17" s="17" t="s">
        <v>45</v>
      </c>
      <c r="E17" s="17"/>
      <c r="F17" s="17"/>
      <c r="G17" s="17" t="s">
        <v>44</v>
      </c>
      <c r="H17" s="17" t="s">
        <v>43</v>
      </c>
      <c r="I17" s="17" t="s">
        <v>42</v>
      </c>
      <c r="J17" s="17" t="s">
        <v>41</v>
      </c>
      <c r="K17" s="17" t="s">
        <v>41</v>
      </c>
      <c r="L17" s="16"/>
    </row>
    <row r="18" spans="1:12" s="12" customFormat="1" x14ac:dyDescent="0.3">
      <c r="A18" s="15" t="s">
        <v>215</v>
      </c>
      <c r="B18" s="14" t="s">
        <v>30</v>
      </c>
      <c r="C18" s="14" t="s">
        <v>29</v>
      </c>
      <c r="D18" s="14" t="s">
        <v>39</v>
      </c>
      <c r="E18" s="14" t="s">
        <v>27</v>
      </c>
      <c r="F18" s="14" t="s">
        <v>26</v>
      </c>
      <c r="G18" s="14" t="s">
        <v>38</v>
      </c>
      <c r="H18" s="14" t="s">
        <v>37</v>
      </c>
      <c r="I18" s="14" t="s">
        <v>36</v>
      </c>
      <c r="J18" s="14" t="s">
        <v>35</v>
      </c>
      <c r="K18" s="14" t="s">
        <v>34</v>
      </c>
      <c r="L18" s="13" t="s">
        <v>33</v>
      </c>
    </row>
    <row r="19" spans="1:12" x14ac:dyDescent="0.3">
      <c r="A19" s="1" t="s">
        <v>50</v>
      </c>
      <c r="B19" s="5">
        <v>11034</v>
      </c>
      <c r="C19" s="5">
        <v>1133</v>
      </c>
      <c r="D19" s="5">
        <v>2171</v>
      </c>
      <c r="E19" s="5">
        <v>318</v>
      </c>
      <c r="F19" s="5">
        <v>612</v>
      </c>
      <c r="G19" s="5">
        <v>438</v>
      </c>
      <c r="H19" s="5">
        <v>1241</v>
      </c>
      <c r="I19" s="5">
        <v>318</v>
      </c>
      <c r="J19" s="5">
        <v>720</v>
      </c>
      <c r="K19" s="5">
        <v>3784</v>
      </c>
      <c r="L19" s="5">
        <v>300</v>
      </c>
    </row>
    <row r="20" spans="1:12" x14ac:dyDescent="0.3">
      <c r="A20" s="1" t="s">
        <v>54</v>
      </c>
      <c r="B20" s="5">
        <v>828</v>
      </c>
      <c r="C20" s="5">
        <v>84</v>
      </c>
      <c r="D20" s="5">
        <v>150</v>
      </c>
      <c r="E20" s="5">
        <v>42</v>
      </c>
      <c r="F20" s="5">
        <v>36</v>
      </c>
      <c r="G20" s="5">
        <v>24</v>
      </c>
      <c r="H20" s="5">
        <v>78</v>
      </c>
      <c r="I20" s="5">
        <v>6</v>
      </c>
      <c r="J20" s="5">
        <v>72</v>
      </c>
      <c r="K20" s="5">
        <v>336</v>
      </c>
      <c r="L20" s="5">
        <v>0</v>
      </c>
    </row>
    <row r="21" spans="1:12" x14ac:dyDescent="0.3">
      <c r="A21" s="1" t="s">
        <v>214</v>
      </c>
      <c r="B21" s="5">
        <v>228</v>
      </c>
      <c r="C21" s="5">
        <v>12</v>
      </c>
      <c r="D21" s="5">
        <v>36</v>
      </c>
      <c r="E21" s="5">
        <v>12</v>
      </c>
      <c r="F21" s="5">
        <v>18</v>
      </c>
      <c r="G21" s="5">
        <v>12</v>
      </c>
      <c r="H21" s="5">
        <v>18</v>
      </c>
      <c r="I21" s="5">
        <v>6</v>
      </c>
      <c r="J21" s="5">
        <v>6</v>
      </c>
      <c r="K21" s="5">
        <v>108</v>
      </c>
      <c r="L21" s="5">
        <v>0</v>
      </c>
    </row>
    <row r="22" spans="1:12" x14ac:dyDescent="0.3">
      <c r="A22" s="1" t="s">
        <v>213</v>
      </c>
      <c r="B22" s="5">
        <v>9978</v>
      </c>
      <c r="C22" s="5">
        <v>1037</v>
      </c>
      <c r="D22" s="5">
        <v>1985</v>
      </c>
      <c r="E22" s="5">
        <v>264</v>
      </c>
      <c r="F22" s="5">
        <v>558</v>
      </c>
      <c r="G22" s="5">
        <v>402</v>
      </c>
      <c r="H22" s="5">
        <v>1145</v>
      </c>
      <c r="I22" s="5">
        <v>306</v>
      </c>
      <c r="J22" s="5">
        <v>642</v>
      </c>
      <c r="K22" s="5">
        <v>3340</v>
      </c>
      <c r="L22" s="5">
        <v>300</v>
      </c>
    </row>
    <row r="23" spans="1:12" x14ac:dyDescent="0.3">
      <c r="A23" s="1" t="s">
        <v>212</v>
      </c>
      <c r="B23" s="5">
        <v>1007</v>
      </c>
      <c r="C23" s="5">
        <v>108</v>
      </c>
      <c r="D23" s="5">
        <v>186</v>
      </c>
      <c r="E23" s="5">
        <v>30</v>
      </c>
      <c r="F23" s="5">
        <v>60</v>
      </c>
      <c r="G23" s="5">
        <v>54</v>
      </c>
      <c r="H23" s="5">
        <v>90</v>
      </c>
      <c r="I23" s="5">
        <v>60</v>
      </c>
      <c r="J23" s="5">
        <v>60</v>
      </c>
      <c r="K23" s="5">
        <v>318</v>
      </c>
      <c r="L23" s="5">
        <v>42</v>
      </c>
    </row>
    <row r="24" spans="1:12" x14ac:dyDescent="0.3">
      <c r="A24" s="1" t="s">
        <v>211</v>
      </c>
      <c r="B24" s="5">
        <v>2375</v>
      </c>
      <c r="C24" s="5">
        <v>228</v>
      </c>
      <c r="D24" s="5">
        <v>306</v>
      </c>
      <c r="E24" s="5">
        <v>66</v>
      </c>
      <c r="F24" s="5">
        <v>108</v>
      </c>
      <c r="G24" s="5">
        <v>72</v>
      </c>
      <c r="H24" s="5">
        <v>216</v>
      </c>
      <c r="I24" s="5">
        <v>102</v>
      </c>
      <c r="J24" s="5">
        <v>186</v>
      </c>
      <c r="K24" s="5">
        <v>941</v>
      </c>
      <c r="L24" s="5">
        <v>150</v>
      </c>
    </row>
    <row r="25" spans="1:12" x14ac:dyDescent="0.3">
      <c r="A25" s="1" t="s">
        <v>210</v>
      </c>
      <c r="B25" s="5">
        <v>2201</v>
      </c>
      <c r="C25" s="5">
        <v>198</v>
      </c>
      <c r="D25" s="5">
        <v>432</v>
      </c>
      <c r="E25" s="5">
        <v>60</v>
      </c>
      <c r="F25" s="5">
        <v>162</v>
      </c>
      <c r="G25" s="5">
        <v>120</v>
      </c>
      <c r="H25" s="5">
        <v>282</v>
      </c>
      <c r="I25" s="5">
        <v>30</v>
      </c>
      <c r="J25" s="5">
        <v>144</v>
      </c>
      <c r="K25" s="5">
        <v>726</v>
      </c>
      <c r="L25" s="5">
        <v>48</v>
      </c>
    </row>
    <row r="26" spans="1:12" x14ac:dyDescent="0.3">
      <c r="A26" s="1" t="s">
        <v>209</v>
      </c>
      <c r="B26" s="5">
        <v>1307</v>
      </c>
      <c r="C26" s="5">
        <v>132</v>
      </c>
      <c r="D26" s="5">
        <v>270</v>
      </c>
      <c r="E26" s="5">
        <v>54</v>
      </c>
      <c r="F26" s="5">
        <v>60</v>
      </c>
      <c r="G26" s="5">
        <v>30</v>
      </c>
      <c r="H26" s="5">
        <v>132</v>
      </c>
      <c r="I26" s="5">
        <v>66</v>
      </c>
      <c r="J26" s="5">
        <v>102</v>
      </c>
      <c r="K26" s="5">
        <v>432</v>
      </c>
      <c r="L26" s="5">
        <v>30</v>
      </c>
    </row>
    <row r="27" spans="1:12" x14ac:dyDescent="0.3">
      <c r="A27" s="1" t="s">
        <v>208</v>
      </c>
      <c r="B27" s="5">
        <v>1121</v>
      </c>
      <c r="C27" s="5">
        <v>90</v>
      </c>
      <c r="D27" s="5">
        <v>276</v>
      </c>
      <c r="E27" s="5">
        <v>24</v>
      </c>
      <c r="F27" s="5">
        <v>84</v>
      </c>
      <c r="G27" s="5">
        <v>48</v>
      </c>
      <c r="H27" s="5">
        <v>144</v>
      </c>
      <c r="I27" s="5">
        <v>24</v>
      </c>
      <c r="J27" s="5">
        <v>48</v>
      </c>
      <c r="K27" s="5">
        <v>372</v>
      </c>
      <c r="L27" s="5">
        <v>12</v>
      </c>
    </row>
    <row r="28" spans="1:12" x14ac:dyDescent="0.3">
      <c r="A28" s="1" t="s">
        <v>207</v>
      </c>
      <c r="B28" s="5">
        <v>414</v>
      </c>
      <c r="C28" s="5">
        <v>72</v>
      </c>
      <c r="D28" s="5">
        <v>108</v>
      </c>
      <c r="E28" s="5">
        <v>0</v>
      </c>
      <c r="F28" s="5">
        <v>6</v>
      </c>
      <c r="G28" s="5">
        <v>18</v>
      </c>
      <c r="H28" s="5">
        <v>78</v>
      </c>
      <c r="I28" s="5">
        <v>12</v>
      </c>
      <c r="J28" s="5">
        <v>0</v>
      </c>
      <c r="K28" s="5">
        <v>114</v>
      </c>
      <c r="L28" s="5">
        <v>6</v>
      </c>
    </row>
    <row r="29" spans="1:12" x14ac:dyDescent="0.3">
      <c r="A29" s="1" t="s">
        <v>206</v>
      </c>
      <c r="B29" s="5">
        <v>1547</v>
      </c>
      <c r="C29" s="5">
        <v>210</v>
      </c>
      <c r="D29" s="5">
        <v>402</v>
      </c>
      <c r="E29" s="5">
        <v>30</v>
      </c>
      <c r="F29" s="5">
        <v>78</v>
      </c>
      <c r="G29" s="5">
        <v>60</v>
      </c>
      <c r="H29" s="5">
        <v>204</v>
      </c>
      <c r="I29" s="5">
        <v>12</v>
      </c>
      <c r="J29" s="5">
        <v>102</v>
      </c>
      <c r="K29" s="5">
        <v>438</v>
      </c>
      <c r="L29" s="5">
        <v>12</v>
      </c>
    </row>
    <row r="30" spans="1:12" x14ac:dyDescent="0.3">
      <c r="A30" s="1" t="s">
        <v>205</v>
      </c>
      <c r="B30" s="4">
        <v>136.4</v>
      </c>
      <c r="C30" s="4">
        <v>146.19999999999999</v>
      </c>
      <c r="D30" s="4">
        <v>162.19999999999999</v>
      </c>
      <c r="E30" s="4">
        <v>130</v>
      </c>
      <c r="F30" s="4">
        <v>134.30000000000001</v>
      </c>
      <c r="G30" s="4">
        <v>131.30000000000001</v>
      </c>
      <c r="H30" s="4">
        <v>147.30000000000001</v>
      </c>
      <c r="I30" s="4">
        <v>95.6</v>
      </c>
      <c r="J30" s="4">
        <v>126</v>
      </c>
      <c r="K30" s="4">
        <v>128.30000000000001</v>
      </c>
      <c r="L30" s="4">
        <v>86</v>
      </c>
    </row>
    <row r="31" spans="1:12" x14ac:dyDescent="0.3">
      <c r="A31" s="25" t="s">
        <v>49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</row>
  </sheetData>
  <mergeCells count="2">
    <mergeCell ref="A31:L31"/>
    <mergeCell ref="A14:L14"/>
  </mergeCells>
  <pageMargins left="0.7" right="0.7" top="0.75" bottom="0.75" header="0.3" footer="0.3"/>
  <pageSetup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AFFDD-CE66-4A45-B633-5460E1E6BB6B}">
  <dimension ref="A1:L23"/>
  <sheetViews>
    <sheetView view="pageBreakPreview" zoomScaleNormal="150" zoomScaleSheetLayoutView="100" workbookViewId="0">
      <selection sqref="A1:L28"/>
    </sheetView>
  </sheetViews>
  <sheetFormatPr defaultColWidth="8.86328125" defaultRowHeight="10.15" x14ac:dyDescent="0.3"/>
  <cols>
    <col min="1" max="1" width="8.86328125" style="7"/>
    <col min="2" max="12" width="5.796875" style="5" customWidth="1"/>
    <col min="13" max="16384" width="8.86328125" style="1"/>
  </cols>
  <sheetData>
    <row r="1" spans="1:12" x14ac:dyDescent="0.3">
      <c r="A1" s="1" t="s">
        <v>238</v>
      </c>
    </row>
    <row r="2" spans="1:12" x14ac:dyDescent="0.3">
      <c r="A2" s="23"/>
      <c r="B2" s="18"/>
      <c r="C2" s="17"/>
      <c r="D2" s="17" t="s">
        <v>45</v>
      </c>
      <c r="E2" s="17"/>
      <c r="F2" s="17"/>
      <c r="G2" s="17" t="s">
        <v>44</v>
      </c>
      <c r="H2" s="17" t="s">
        <v>43</v>
      </c>
      <c r="I2" s="17" t="s">
        <v>42</v>
      </c>
      <c r="J2" s="17" t="s">
        <v>41</v>
      </c>
      <c r="K2" s="17" t="s">
        <v>41</v>
      </c>
      <c r="L2" s="16"/>
    </row>
    <row r="3" spans="1:12" s="12" customFormat="1" x14ac:dyDescent="0.3">
      <c r="A3" s="22" t="s">
        <v>237</v>
      </c>
      <c r="B3" s="14" t="s">
        <v>30</v>
      </c>
      <c r="C3" s="14" t="s">
        <v>29</v>
      </c>
      <c r="D3" s="14" t="s">
        <v>39</v>
      </c>
      <c r="E3" s="14" t="s">
        <v>27</v>
      </c>
      <c r="F3" s="14" t="s">
        <v>26</v>
      </c>
      <c r="G3" s="14" t="s">
        <v>38</v>
      </c>
      <c r="H3" s="14" t="s">
        <v>37</v>
      </c>
      <c r="I3" s="14" t="s">
        <v>36</v>
      </c>
      <c r="J3" s="14" t="s">
        <v>35</v>
      </c>
      <c r="K3" s="14" t="s">
        <v>34</v>
      </c>
      <c r="L3" s="13" t="s">
        <v>33</v>
      </c>
    </row>
    <row r="4" spans="1:12" x14ac:dyDescent="0.3">
      <c r="A4" s="7" t="s">
        <v>50</v>
      </c>
      <c r="B4" s="5">
        <v>11034</v>
      </c>
      <c r="C4" s="5">
        <v>1133</v>
      </c>
      <c r="D4" s="5">
        <v>2171</v>
      </c>
      <c r="E4" s="5">
        <v>318</v>
      </c>
      <c r="F4" s="5">
        <v>612</v>
      </c>
      <c r="G4" s="5">
        <v>438</v>
      </c>
      <c r="H4" s="5">
        <v>1241</v>
      </c>
      <c r="I4" s="5">
        <v>318</v>
      </c>
      <c r="J4" s="5">
        <v>720</v>
      </c>
      <c r="K4" s="5">
        <v>3784</v>
      </c>
      <c r="L4" s="5">
        <v>300</v>
      </c>
    </row>
    <row r="5" spans="1:12" x14ac:dyDescent="0.3">
      <c r="A5" s="7" t="s">
        <v>55</v>
      </c>
      <c r="B5" s="5">
        <v>9517</v>
      </c>
      <c r="C5" s="5">
        <v>1001</v>
      </c>
      <c r="D5" s="5">
        <v>1979</v>
      </c>
      <c r="E5" s="5">
        <v>222</v>
      </c>
      <c r="F5" s="5">
        <v>540</v>
      </c>
      <c r="G5" s="5">
        <v>384</v>
      </c>
      <c r="H5" s="5">
        <v>1043</v>
      </c>
      <c r="I5" s="5">
        <v>300</v>
      </c>
      <c r="J5" s="5">
        <v>624</v>
      </c>
      <c r="K5" s="5">
        <v>3136</v>
      </c>
      <c r="L5" s="5">
        <v>288</v>
      </c>
    </row>
    <row r="6" spans="1:12" x14ac:dyDescent="0.3">
      <c r="A6" s="7" t="s">
        <v>236</v>
      </c>
      <c r="B6" s="5">
        <v>4162</v>
      </c>
      <c r="C6" s="5">
        <v>462</v>
      </c>
      <c r="D6" s="5">
        <v>822</v>
      </c>
      <c r="E6" s="5">
        <v>36</v>
      </c>
      <c r="F6" s="5">
        <v>180</v>
      </c>
      <c r="G6" s="5">
        <v>6</v>
      </c>
      <c r="H6" s="5">
        <v>528</v>
      </c>
      <c r="I6" s="5">
        <v>114</v>
      </c>
      <c r="J6" s="5">
        <v>336</v>
      </c>
      <c r="K6" s="5">
        <v>1673</v>
      </c>
      <c r="L6" s="5">
        <v>6</v>
      </c>
    </row>
    <row r="7" spans="1:12" x14ac:dyDescent="0.3">
      <c r="A7" s="7" t="s">
        <v>235</v>
      </c>
      <c r="B7" s="5">
        <v>5355</v>
      </c>
      <c r="C7" s="5">
        <v>540</v>
      </c>
      <c r="D7" s="5">
        <v>1157</v>
      </c>
      <c r="E7" s="5">
        <v>186</v>
      </c>
      <c r="F7" s="5">
        <v>360</v>
      </c>
      <c r="G7" s="5">
        <v>378</v>
      </c>
      <c r="H7" s="5">
        <v>516</v>
      </c>
      <c r="I7" s="5">
        <v>186</v>
      </c>
      <c r="J7" s="5">
        <v>288</v>
      </c>
      <c r="K7" s="5">
        <v>1463</v>
      </c>
      <c r="L7" s="5">
        <v>282</v>
      </c>
    </row>
    <row r="8" spans="1:12" x14ac:dyDescent="0.3">
      <c r="A8" s="7" t="s">
        <v>54</v>
      </c>
      <c r="B8" s="5">
        <v>1517</v>
      </c>
      <c r="C8" s="5">
        <v>132</v>
      </c>
      <c r="D8" s="5">
        <v>192</v>
      </c>
      <c r="E8" s="5">
        <v>96</v>
      </c>
      <c r="F8" s="5">
        <v>72</v>
      </c>
      <c r="G8" s="5">
        <v>54</v>
      </c>
      <c r="H8" s="5">
        <v>198</v>
      </c>
      <c r="I8" s="5">
        <v>18</v>
      </c>
      <c r="J8" s="5">
        <v>96</v>
      </c>
      <c r="K8" s="5">
        <v>648</v>
      </c>
      <c r="L8" s="5">
        <v>12</v>
      </c>
    </row>
    <row r="9" spans="1:12" x14ac:dyDescent="0.3">
      <c r="A9" s="25" t="s">
        <v>49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</row>
    <row r="11" spans="1:12" x14ac:dyDescent="0.3">
      <c r="A11" s="1" t="s">
        <v>234</v>
      </c>
    </row>
    <row r="12" spans="1:12" x14ac:dyDescent="0.3">
      <c r="A12" s="23"/>
      <c r="B12" s="18"/>
      <c r="C12" s="17"/>
      <c r="D12" s="17" t="s">
        <v>45</v>
      </c>
      <c r="E12" s="17"/>
      <c r="F12" s="17"/>
      <c r="G12" s="17" t="s">
        <v>44</v>
      </c>
      <c r="H12" s="17" t="s">
        <v>43</v>
      </c>
      <c r="I12" s="17" t="s">
        <v>42</v>
      </c>
      <c r="J12" s="17" t="s">
        <v>41</v>
      </c>
      <c r="K12" s="17" t="s">
        <v>41</v>
      </c>
      <c r="L12" s="16"/>
    </row>
    <row r="13" spans="1:12" s="12" customFormat="1" x14ac:dyDescent="0.3">
      <c r="A13" s="22" t="s">
        <v>233</v>
      </c>
      <c r="B13" s="14" t="s">
        <v>30</v>
      </c>
      <c r="C13" s="14" t="s">
        <v>29</v>
      </c>
      <c r="D13" s="14" t="s">
        <v>39</v>
      </c>
      <c r="E13" s="14" t="s">
        <v>27</v>
      </c>
      <c r="F13" s="14" t="s">
        <v>26</v>
      </c>
      <c r="G13" s="14" t="s">
        <v>38</v>
      </c>
      <c r="H13" s="14" t="s">
        <v>37</v>
      </c>
      <c r="I13" s="14" t="s">
        <v>36</v>
      </c>
      <c r="J13" s="14" t="s">
        <v>35</v>
      </c>
      <c r="K13" s="14" t="s">
        <v>34</v>
      </c>
      <c r="L13" s="13" t="s">
        <v>33</v>
      </c>
    </row>
    <row r="14" spans="1:12" x14ac:dyDescent="0.3">
      <c r="A14" s="8" t="s">
        <v>50</v>
      </c>
      <c r="B14" s="5">
        <v>11034</v>
      </c>
      <c r="C14" s="5">
        <v>1133</v>
      </c>
      <c r="D14" s="5">
        <v>2171</v>
      </c>
      <c r="E14" s="5">
        <v>318</v>
      </c>
      <c r="F14" s="5">
        <v>612</v>
      </c>
      <c r="G14" s="5">
        <v>438</v>
      </c>
      <c r="H14" s="5">
        <v>1241</v>
      </c>
      <c r="I14" s="5">
        <v>318</v>
      </c>
      <c r="J14" s="5">
        <v>720</v>
      </c>
      <c r="K14" s="5">
        <v>3784</v>
      </c>
      <c r="L14" s="5">
        <v>300</v>
      </c>
    </row>
    <row r="15" spans="1:12" x14ac:dyDescent="0.3">
      <c r="A15" s="7">
        <v>0</v>
      </c>
      <c r="B15" s="5">
        <v>12</v>
      </c>
      <c r="C15" s="5">
        <v>0</v>
      </c>
      <c r="D15" s="5">
        <v>0</v>
      </c>
      <c r="E15" s="5">
        <v>6</v>
      </c>
      <c r="F15" s="5">
        <v>0</v>
      </c>
      <c r="G15" s="5">
        <v>0</v>
      </c>
      <c r="H15" s="5">
        <v>0</v>
      </c>
      <c r="I15" s="5">
        <v>6</v>
      </c>
      <c r="J15" s="5">
        <v>0</v>
      </c>
      <c r="K15" s="5">
        <v>0</v>
      </c>
      <c r="L15" s="5">
        <v>0</v>
      </c>
    </row>
    <row r="16" spans="1:12" x14ac:dyDescent="0.3">
      <c r="A16" s="7" t="s">
        <v>232</v>
      </c>
      <c r="B16" s="5">
        <v>1043</v>
      </c>
      <c r="C16" s="5">
        <v>60</v>
      </c>
      <c r="D16" s="5">
        <v>156</v>
      </c>
      <c r="E16" s="5">
        <v>6</v>
      </c>
      <c r="F16" s="5">
        <v>72</v>
      </c>
      <c r="G16" s="5">
        <v>0</v>
      </c>
      <c r="H16" s="5">
        <v>180</v>
      </c>
      <c r="I16" s="5">
        <v>66</v>
      </c>
      <c r="J16" s="5">
        <v>78</v>
      </c>
      <c r="K16" s="5">
        <v>426</v>
      </c>
      <c r="L16" s="5">
        <v>0</v>
      </c>
    </row>
    <row r="17" spans="1:12" x14ac:dyDescent="0.3">
      <c r="A17" s="7" t="s">
        <v>231</v>
      </c>
      <c r="B17" s="5">
        <v>1727</v>
      </c>
      <c r="C17" s="5">
        <v>186</v>
      </c>
      <c r="D17" s="5">
        <v>486</v>
      </c>
      <c r="E17" s="5">
        <v>24</v>
      </c>
      <c r="F17" s="5">
        <v>78</v>
      </c>
      <c r="G17" s="5">
        <v>0</v>
      </c>
      <c r="H17" s="5">
        <v>318</v>
      </c>
      <c r="I17" s="5">
        <v>30</v>
      </c>
      <c r="J17" s="5">
        <v>174</v>
      </c>
      <c r="K17" s="5">
        <v>432</v>
      </c>
      <c r="L17" s="5">
        <v>0</v>
      </c>
    </row>
    <row r="18" spans="1:12" x14ac:dyDescent="0.3">
      <c r="A18" s="7" t="s">
        <v>230</v>
      </c>
      <c r="B18" s="5">
        <v>935</v>
      </c>
      <c r="C18" s="5">
        <v>156</v>
      </c>
      <c r="D18" s="5">
        <v>108</v>
      </c>
      <c r="E18" s="5">
        <v>0</v>
      </c>
      <c r="F18" s="5">
        <v>24</v>
      </c>
      <c r="G18" s="5">
        <v>6</v>
      </c>
      <c r="H18" s="5">
        <v>12</v>
      </c>
      <c r="I18" s="5">
        <v>12</v>
      </c>
      <c r="J18" s="5">
        <v>30</v>
      </c>
      <c r="K18" s="5">
        <v>588</v>
      </c>
      <c r="L18" s="5">
        <v>0</v>
      </c>
    </row>
    <row r="19" spans="1:12" x14ac:dyDescent="0.3">
      <c r="A19" s="7" t="s">
        <v>229</v>
      </c>
      <c r="B19" s="5">
        <v>258</v>
      </c>
      <c r="C19" s="5">
        <v>24</v>
      </c>
      <c r="D19" s="5">
        <v>36</v>
      </c>
      <c r="E19" s="5">
        <v>6</v>
      </c>
      <c r="F19" s="5">
        <v>0</v>
      </c>
      <c r="G19" s="5">
        <v>0</v>
      </c>
      <c r="H19" s="5">
        <v>6</v>
      </c>
      <c r="I19" s="5">
        <v>0</v>
      </c>
      <c r="J19" s="5">
        <v>24</v>
      </c>
      <c r="K19" s="5">
        <v>156</v>
      </c>
      <c r="L19" s="5">
        <v>6</v>
      </c>
    </row>
    <row r="20" spans="1:12" x14ac:dyDescent="0.3">
      <c r="A20" s="7" t="s">
        <v>228</v>
      </c>
      <c r="B20" s="5">
        <v>204</v>
      </c>
      <c r="C20" s="5">
        <v>36</v>
      </c>
      <c r="D20" s="5">
        <v>42</v>
      </c>
      <c r="E20" s="5">
        <v>0</v>
      </c>
      <c r="F20" s="5">
        <v>6</v>
      </c>
      <c r="G20" s="5">
        <v>0</v>
      </c>
      <c r="H20" s="5">
        <v>12</v>
      </c>
      <c r="I20" s="5">
        <v>6</v>
      </c>
      <c r="J20" s="5">
        <v>30</v>
      </c>
      <c r="K20" s="5">
        <v>72</v>
      </c>
      <c r="L20" s="5">
        <v>0</v>
      </c>
    </row>
    <row r="21" spans="1:12" x14ac:dyDescent="0.3">
      <c r="A21" s="7" t="s">
        <v>227</v>
      </c>
      <c r="B21" s="5">
        <v>6854</v>
      </c>
      <c r="C21" s="5">
        <v>672</v>
      </c>
      <c r="D21" s="5">
        <v>1343</v>
      </c>
      <c r="E21" s="5">
        <v>276</v>
      </c>
      <c r="F21" s="5">
        <v>432</v>
      </c>
      <c r="G21" s="5">
        <v>432</v>
      </c>
      <c r="H21" s="5">
        <v>714</v>
      </c>
      <c r="I21" s="5">
        <v>198</v>
      </c>
      <c r="J21" s="5">
        <v>384</v>
      </c>
      <c r="K21" s="5">
        <v>2111</v>
      </c>
      <c r="L21" s="5">
        <v>294</v>
      </c>
    </row>
    <row r="22" spans="1:12" x14ac:dyDescent="0.3">
      <c r="A22" s="7" t="s">
        <v>78</v>
      </c>
      <c r="B22" s="4">
        <v>79.900000000000006</v>
      </c>
      <c r="C22" s="4">
        <v>96</v>
      </c>
      <c r="D22" s="4">
        <v>76.5</v>
      </c>
      <c r="E22" s="4">
        <v>68.8</v>
      </c>
      <c r="F22" s="4">
        <v>61.5</v>
      </c>
      <c r="G22" s="4">
        <v>125</v>
      </c>
      <c r="H22" s="4">
        <v>63.2</v>
      </c>
      <c r="I22" s="4">
        <v>41.1</v>
      </c>
      <c r="J22" s="4">
        <v>75.900000000000006</v>
      </c>
      <c r="K22" s="4">
        <v>97.6</v>
      </c>
      <c r="L22" s="4">
        <v>175</v>
      </c>
    </row>
    <row r="23" spans="1:12" x14ac:dyDescent="0.3">
      <c r="A23" s="25" t="s">
        <v>49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</row>
  </sheetData>
  <mergeCells count="2">
    <mergeCell ref="A23:L23"/>
    <mergeCell ref="A9:L9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80B5B-220B-42F7-92B2-F64933FFC0CC}">
  <dimension ref="A1:L35"/>
  <sheetViews>
    <sheetView view="pageBreakPreview" topLeftCell="A8" zoomScaleNormal="150" zoomScaleSheetLayoutView="100" workbookViewId="0">
      <selection sqref="A1:L28"/>
    </sheetView>
  </sheetViews>
  <sheetFormatPr defaultColWidth="8.86328125" defaultRowHeight="10.15" x14ac:dyDescent="0.3"/>
  <cols>
    <col min="1" max="1" width="8.86328125" style="7"/>
    <col min="2" max="12" width="5.796875" style="5" customWidth="1"/>
    <col min="13" max="16384" width="8.86328125" style="1"/>
  </cols>
  <sheetData>
    <row r="1" spans="1:12" x14ac:dyDescent="0.3">
      <c r="A1" s="1" t="s">
        <v>246</v>
      </c>
    </row>
    <row r="2" spans="1:12" x14ac:dyDescent="0.3">
      <c r="A2" s="24"/>
      <c r="B2" s="18"/>
      <c r="C2" s="17"/>
      <c r="D2" s="17" t="s">
        <v>45</v>
      </c>
      <c r="E2" s="17"/>
      <c r="F2" s="17"/>
      <c r="G2" s="17" t="s">
        <v>44</v>
      </c>
      <c r="H2" s="17" t="s">
        <v>43</v>
      </c>
      <c r="I2" s="17" t="s">
        <v>42</v>
      </c>
      <c r="J2" s="17" t="s">
        <v>41</v>
      </c>
      <c r="K2" s="17" t="s">
        <v>41</v>
      </c>
      <c r="L2" s="16"/>
    </row>
    <row r="3" spans="1:12" s="12" customFormat="1" x14ac:dyDescent="0.3">
      <c r="A3" s="22" t="s">
        <v>245</v>
      </c>
      <c r="B3" s="14" t="s">
        <v>30</v>
      </c>
      <c r="C3" s="14" t="s">
        <v>29</v>
      </c>
      <c r="D3" s="14" t="s">
        <v>39</v>
      </c>
      <c r="E3" s="14" t="s">
        <v>27</v>
      </c>
      <c r="F3" s="14" t="s">
        <v>26</v>
      </c>
      <c r="G3" s="14" t="s">
        <v>38</v>
      </c>
      <c r="H3" s="14" t="s">
        <v>37</v>
      </c>
      <c r="I3" s="14" t="s">
        <v>36</v>
      </c>
      <c r="J3" s="14" t="s">
        <v>35</v>
      </c>
      <c r="K3" s="14" t="s">
        <v>34</v>
      </c>
      <c r="L3" s="13" t="s">
        <v>33</v>
      </c>
    </row>
    <row r="4" spans="1:12" x14ac:dyDescent="0.3">
      <c r="A4" s="8" t="s">
        <v>50</v>
      </c>
      <c r="B4" s="5">
        <v>11034</v>
      </c>
      <c r="C4" s="5">
        <v>1133</v>
      </c>
      <c r="D4" s="5">
        <v>2171</v>
      </c>
      <c r="E4" s="5">
        <v>318</v>
      </c>
      <c r="F4" s="5">
        <v>612</v>
      </c>
      <c r="G4" s="5">
        <v>438</v>
      </c>
      <c r="H4" s="5">
        <v>1241</v>
      </c>
      <c r="I4" s="5">
        <v>318</v>
      </c>
      <c r="J4" s="5">
        <v>720</v>
      </c>
      <c r="K4" s="5">
        <v>3784</v>
      </c>
      <c r="L4" s="5">
        <v>300</v>
      </c>
    </row>
    <row r="5" spans="1:12" x14ac:dyDescent="0.3">
      <c r="A5" s="7">
        <v>0</v>
      </c>
      <c r="B5" s="5">
        <v>2153</v>
      </c>
      <c r="C5" s="5">
        <v>246</v>
      </c>
      <c r="D5" s="5">
        <v>174</v>
      </c>
      <c r="E5" s="5">
        <v>54</v>
      </c>
      <c r="F5" s="5">
        <v>66</v>
      </c>
      <c r="G5" s="5">
        <v>66</v>
      </c>
      <c r="H5" s="5">
        <v>132</v>
      </c>
      <c r="I5" s="5">
        <v>72</v>
      </c>
      <c r="J5" s="5">
        <v>180</v>
      </c>
      <c r="K5" s="5">
        <v>1163</v>
      </c>
      <c r="L5" s="5">
        <v>0</v>
      </c>
    </row>
    <row r="6" spans="1:12" x14ac:dyDescent="0.3">
      <c r="A6" s="7" t="s">
        <v>242</v>
      </c>
      <c r="B6" s="5">
        <v>3250</v>
      </c>
      <c r="C6" s="5">
        <v>294</v>
      </c>
      <c r="D6" s="5">
        <v>882</v>
      </c>
      <c r="E6" s="5">
        <v>114</v>
      </c>
      <c r="F6" s="5">
        <v>240</v>
      </c>
      <c r="G6" s="5">
        <v>102</v>
      </c>
      <c r="H6" s="5">
        <v>570</v>
      </c>
      <c r="I6" s="5">
        <v>102</v>
      </c>
      <c r="J6" s="5">
        <v>222</v>
      </c>
      <c r="K6" s="5">
        <v>696</v>
      </c>
      <c r="L6" s="5">
        <v>30</v>
      </c>
    </row>
    <row r="7" spans="1:12" x14ac:dyDescent="0.3">
      <c r="A7" s="7" t="s">
        <v>231</v>
      </c>
      <c r="B7" s="5">
        <v>1469</v>
      </c>
      <c r="C7" s="5">
        <v>102</v>
      </c>
      <c r="D7" s="5">
        <v>348</v>
      </c>
      <c r="E7" s="5">
        <v>6</v>
      </c>
      <c r="F7" s="5">
        <v>72</v>
      </c>
      <c r="G7" s="5">
        <v>66</v>
      </c>
      <c r="H7" s="5">
        <v>264</v>
      </c>
      <c r="I7" s="5">
        <v>42</v>
      </c>
      <c r="J7" s="5">
        <v>78</v>
      </c>
      <c r="K7" s="5">
        <v>420</v>
      </c>
      <c r="L7" s="5">
        <v>72</v>
      </c>
    </row>
    <row r="8" spans="1:12" x14ac:dyDescent="0.3">
      <c r="A8" s="7" t="s">
        <v>230</v>
      </c>
      <c r="B8" s="5">
        <v>492</v>
      </c>
      <c r="C8" s="5">
        <v>24</v>
      </c>
      <c r="D8" s="5">
        <v>198</v>
      </c>
      <c r="E8" s="5">
        <v>18</v>
      </c>
      <c r="F8" s="5">
        <v>18</v>
      </c>
      <c r="G8" s="5">
        <v>42</v>
      </c>
      <c r="H8" s="5">
        <v>60</v>
      </c>
      <c r="I8" s="5">
        <v>0</v>
      </c>
      <c r="J8" s="5">
        <v>18</v>
      </c>
      <c r="K8" s="5">
        <v>114</v>
      </c>
      <c r="L8" s="5">
        <v>0</v>
      </c>
    </row>
    <row r="9" spans="1:12" x14ac:dyDescent="0.3">
      <c r="A9" s="7" t="s">
        <v>229</v>
      </c>
      <c r="B9" s="5">
        <v>294</v>
      </c>
      <c r="C9" s="5">
        <v>12</v>
      </c>
      <c r="D9" s="5">
        <v>72</v>
      </c>
      <c r="E9" s="5">
        <v>0</v>
      </c>
      <c r="F9" s="5">
        <v>18</v>
      </c>
      <c r="G9" s="5">
        <v>0</v>
      </c>
      <c r="H9" s="5">
        <v>54</v>
      </c>
      <c r="I9" s="5">
        <v>12</v>
      </c>
      <c r="J9" s="5">
        <v>36</v>
      </c>
      <c r="K9" s="5">
        <v>60</v>
      </c>
      <c r="L9" s="5">
        <v>30</v>
      </c>
    </row>
    <row r="10" spans="1:12" x14ac:dyDescent="0.3">
      <c r="A10" s="7" t="s">
        <v>228</v>
      </c>
      <c r="B10" s="5">
        <v>390</v>
      </c>
      <c r="C10" s="5">
        <v>24</v>
      </c>
      <c r="D10" s="5">
        <v>222</v>
      </c>
      <c r="E10" s="5">
        <v>6</v>
      </c>
      <c r="F10" s="5">
        <v>0</v>
      </c>
      <c r="G10" s="5">
        <v>42</v>
      </c>
      <c r="H10" s="5">
        <v>48</v>
      </c>
      <c r="I10" s="5">
        <v>6</v>
      </c>
      <c r="J10" s="5">
        <v>0</v>
      </c>
      <c r="K10" s="5">
        <v>36</v>
      </c>
      <c r="L10" s="5">
        <v>6</v>
      </c>
    </row>
    <row r="11" spans="1:12" x14ac:dyDescent="0.3">
      <c r="A11" s="7" t="s">
        <v>78</v>
      </c>
      <c r="B11" s="4">
        <v>29.2</v>
      </c>
      <c r="C11" s="4">
        <v>18.5</v>
      </c>
      <c r="D11" s="4">
        <v>44</v>
      </c>
      <c r="E11" s="4">
        <v>20.3</v>
      </c>
      <c r="F11" s="4">
        <v>29.8</v>
      </c>
      <c r="G11" s="4">
        <v>45.7</v>
      </c>
      <c r="H11" s="4">
        <v>38.1</v>
      </c>
      <c r="I11" s="4">
        <v>22.6</v>
      </c>
      <c r="J11" s="4">
        <v>20.2</v>
      </c>
      <c r="K11" s="4">
        <v>6.7</v>
      </c>
      <c r="L11" s="4">
        <v>77.099999999999994</v>
      </c>
    </row>
    <row r="12" spans="1:12" x14ac:dyDescent="0.3">
      <c r="A12" s="25" t="s">
        <v>49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</row>
    <row r="13" spans="1:12" x14ac:dyDescent="0.3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1:12" x14ac:dyDescent="0.3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1:12" x14ac:dyDescent="0.3">
      <c r="A15" s="1" t="s">
        <v>244</v>
      </c>
    </row>
    <row r="16" spans="1:12" x14ac:dyDescent="0.3">
      <c r="A16" s="24"/>
      <c r="B16" s="18"/>
      <c r="C16" s="17"/>
      <c r="D16" s="17" t="s">
        <v>45</v>
      </c>
      <c r="E16" s="17"/>
      <c r="F16" s="17"/>
      <c r="G16" s="17" t="s">
        <v>44</v>
      </c>
      <c r="H16" s="17" t="s">
        <v>43</v>
      </c>
      <c r="I16" s="17" t="s">
        <v>42</v>
      </c>
      <c r="J16" s="17" t="s">
        <v>41</v>
      </c>
      <c r="K16" s="17" t="s">
        <v>41</v>
      </c>
      <c r="L16" s="16"/>
    </row>
    <row r="17" spans="1:12" s="12" customFormat="1" x14ac:dyDescent="0.3">
      <c r="A17" s="22" t="s">
        <v>243</v>
      </c>
      <c r="B17" s="14" t="s">
        <v>30</v>
      </c>
      <c r="C17" s="14" t="s">
        <v>29</v>
      </c>
      <c r="D17" s="14" t="s">
        <v>39</v>
      </c>
      <c r="E17" s="14" t="s">
        <v>27</v>
      </c>
      <c r="F17" s="14" t="s">
        <v>26</v>
      </c>
      <c r="G17" s="14" t="s">
        <v>38</v>
      </c>
      <c r="H17" s="14" t="s">
        <v>37</v>
      </c>
      <c r="I17" s="14" t="s">
        <v>36</v>
      </c>
      <c r="J17" s="14" t="s">
        <v>35</v>
      </c>
      <c r="K17" s="14" t="s">
        <v>34</v>
      </c>
      <c r="L17" s="13" t="s">
        <v>33</v>
      </c>
    </row>
    <row r="18" spans="1:12" x14ac:dyDescent="0.3">
      <c r="A18" s="8" t="s">
        <v>50</v>
      </c>
      <c r="B18" s="5">
        <v>11034</v>
      </c>
      <c r="C18" s="5">
        <v>1133</v>
      </c>
      <c r="D18" s="5">
        <v>2171</v>
      </c>
      <c r="E18" s="5">
        <v>318</v>
      </c>
      <c r="F18" s="5">
        <v>612</v>
      </c>
      <c r="G18" s="5">
        <v>438</v>
      </c>
      <c r="H18" s="5">
        <v>1241</v>
      </c>
      <c r="I18" s="5">
        <v>318</v>
      </c>
      <c r="J18" s="5">
        <v>720</v>
      </c>
      <c r="K18" s="5">
        <v>3784</v>
      </c>
      <c r="L18" s="5">
        <v>300</v>
      </c>
    </row>
    <row r="19" spans="1:12" x14ac:dyDescent="0.3">
      <c r="A19" s="7">
        <v>0</v>
      </c>
      <c r="B19" s="5">
        <v>1187</v>
      </c>
      <c r="C19" s="5">
        <v>132</v>
      </c>
      <c r="D19" s="5">
        <v>330</v>
      </c>
      <c r="E19" s="5">
        <v>48</v>
      </c>
      <c r="F19" s="5">
        <v>42</v>
      </c>
      <c r="G19" s="5">
        <v>66</v>
      </c>
      <c r="H19" s="5">
        <v>114</v>
      </c>
      <c r="I19" s="5">
        <v>42</v>
      </c>
      <c r="J19" s="5">
        <v>78</v>
      </c>
      <c r="K19" s="5">
        <v>336</v>
      </c>
      <c r="L19" s="5">
        <v>0</v>
      </c>
    </row>
    <row r="20" spans="1:12" x14ac:dyDescent="0.3">
      <c r="A20" s="7" t="s">
        <v>242</v>
      </c>
      <c r="B20" s="5">
        <v>2219</v>
      </c>
      <c r="C20" s="5">
        <v>240</v>
      </c>
      <c r="D20" s="5">
        <v>438</v>
      </c>
      <c r="E20" s="5">
        <v>72</v>
      </c>
      <c r="F20" s="5">
        <v>132</v>
      </c>
      <c r="G20" s="5">
        <v>60</v>
      </c>
      <c r="H20" s="5">
        <v>300</v>
      </c>
      <c r="I20" s="5">
        <v>72</v>
      </c>
      <c r="J20" s="5">
        <v>162</v>
      </c>
      <c r="K20" s="5">
        <v>648</v>
      </c>
      <c r="L20" s="5">
        <v>96</v>
      </c>
    </row>
    <row r="21" spans="1:12" x14ac:dyDescent="0.3">
      <c r="A21" s="7" t="s">
        <v>231</v>
      </c>
      <c r="B21" s="5">
        <v>4414</v>
      </c>
      <c r="C21" s="5">
        <v>444</v>
      </c>
      <c r="D21" s="5">
        <v>690</v>
      </c>
      <c r="E21" s="5">
        <v>90</v>
      </c>
      <c r="F21" s="5">
        <v>210</v>
      </c>
      <c r="G21" s="5">
        <v>162</v>
      </c>
      <c r="H21" s="5">
        <v>510</v>
      </c>
      <c r="I21" s="5">
        <v>156</v>
      </c>
      <c r="J21" s="5">
        <v>336</v>
      </c>
      <c r="K21" s="5">
        <v>1661</v>
      </c>
      <c r="L21" s="5">
        <v>156</v>
      </c>
    </row>
    <row r="22" spans="1:12" x14ac:dyDescent="0.3">
      <c r="A22" s="7" t="s">
        <v>230</v>
      </c>
      <c r="B22" s="5">
        <v>1715</v>
      </c>
      <c r="C22" s="5">
        <v>228</v>
      </c>
      <c r="D22" s="5">
        <v>408</v>
      </c>
      <c r="E22" s="5">
        <v>42</v>
      </c>
      <c r="F22" s="5">
        <v>120</v>
      </c>
      <c r="G22" s="5">
        <v>78</v>
      </c>
      <c r="H22" s="5">
        <v>168</v>
      </c>
      <c r="I22" s="5">
        <v>18</v>
      </c>
      <c r="J22" s="5">
        <v>66</v>
      </c>
      <c r="K22" s="5">
        <v>546</v>
      </c>
      <c r="L22" s="5">
        <v>42</v>
      </c>
    </row>
    <row r="23" spans="1:12" x14ac:dyDescent="0.3">
      <c r="A23" s="7" t="s">
        <v>229</v>
      </c>
      <c r="B23" s="5">
        <v>660</v>
      </c>
      <c r="C23" s="5">
        <v>48</v>
      </c>
      <c r="D23" s="5">
        <v>156</v>
      </c>
      <c r="E23" s="5">
        <v>12</v>
      </c>
      <c r="F23" s="5">
        <v>24</v>
      </c>
      <c r="G23" s="5">
        <v>36</v>
      </c>
      <c r="H23" s="5">
        <v>72</v>
      </c>
      <c r="I23" s="5">
        <v>18</v>
      </c>
      <c r="J23" s="5">
        <v>24</v>
      </c>
      <c r="K23" s="5">
        <v>264</v>
      </c>
      <c r="L23" s="5">
        <v>6</v>
      </c>
    </row>
    <row r="24" spans="1:12" x14ac:dyDescent="0.3">
      <c r="A24" s="7" t="s">
        <v>228</v>
      </c>
      <c r="B24" s="5">
        <v>840</v>
      </c>
      <c r="C24" s="5">
        <v>42</v>
      </c>
      <c r="D24" s="5">
        <v>150</v>
      </c>
      <c r="E24" s="5">
        <v>54</v>
      </c>
      <c r="F24" s="5">
        <v>84</v>
      </c>
      <c r="G24" s="5">
        <v>36</v>
      </c>
      <c r="H24" s="5">
        <v>78</v>
      </c>
      <c r="I24" s="5">
        <v>12</v>
      </c>
      <c r="J24" s="5">
        <v>54</v>
      </c>
      <c r="K24" s="5">
        <v>330</v>
      </c>
      <c r="L24" s="5">
        <v>0</v>
      </c>
    </row>
    <row r="25" spans="1:12" x14ac:dyDescent="0.3">
      <c r="A25" s="7" t="s">
        <v>78</v>
      </c>
      <c r="B25" s="4">
        <v>73.900000000000006</v>
      </c>
      <c r="C25" s="4">
        <v>72</v>
      </c>
      <c r="D25" s="4">
        <v>73</v>
      </c>
      <c r="E25" s="4">
        <v>71.7</v>
      </c>
      <c r="F25" s="4">
        <v>81.400000000000006</v>
      </c>
      <c r="G25" s="4">
        <v>78.7</v>
      </c>
      <c r="H25" s="4">
        <v>70.3</v>
      </c>
      <c r="I25" s="4">
        <v>64.400000000000006</v>
      </c>
      <c r="J25" s="4">
        <v>67.900000000000006</v>
      </c>
      <c r="K25" s="4">
        <v>77.3</v>
      </c>
      <c r="L25" s="4">
        <v>67.3</v>
      </c>
    </row>
    <row r="26" spans="1:12" x14ac:dyDescent="0.3">
      <c r="A26" s="25" t="s">
        <v>49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</row>
    <row r="27" spans="1:12" x14ac:dyDescent="0.3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1:12" x14ac:dyDescent="0.3">
      <c r="A28" s="1" t="s">
        <v>241</v>
      </c>
    </row>
    <row r="29" spans="1:12" x14ac:dyDescent="0.3">
      <c r="A29" s="24"/>
      <c r="B29" s="18"/>
      <c r="C29" s="17"/>
      <c r="D29" s="17" t="s">
        <v>45</v>
      </c>
      <c r="E29" s="17"/>
      <c r="F29" s="17"/>
      <c r="G29" s="17" t="s">
        <v>44</v>
      </c>
      <c r="H29" s="17" t="s">
        <v>43</v>
      </c>
      <c r="I29" s="17" t="s">
        <v>42</v>
      </c>
      <c r="J29" s="17" t="s">
        <v>41</v>
      </c>
      <c r="K29" s="17" t="s">
        <v>41</v>
      </c>
      <c r="L29" s="16"/>
    </row>
    <row r="30" spans="1:12" s="12" customFormat="1" x14ac:dyDescent="0.3">
      <c r="A30" s="22" t="s">
        <v>240</v>
      </c>
      <c r="B30" s="14" t="s">
        <v>30</v>
      </c>
      <c r="C30" s="14" t="s">
        <v>29</v>
      </c>
      <c r="D30" s="14" t="s">
        <v>39</v>
      </c>
      <c r="E30" s="14" t="s">
        <v>27</v>
      </c>
      <c r="F30" s="14" t="s">
        <v>26</v>
      </c>
      <c r="G30" s="14" t="s">
        <v>38</v>
      </c>
      <c r="H30" s="14" t="s">
        <v>37</v>
      </c>
      <c r="I30" s="14" t="s">
        <v>36</v>
      </c>
      <c r="J30" s="14" t="s">
        <v>35</v>
      </c>
      <c r="K30" s="14" t="s">
        <v>34</v>
      </c>
      <c r="L30" s="13" t="s">
        <v>33</v>
      </c>
    </row>
    <row r="31" spans="1:12" x14ac:dyDescent="0.3">
      <c r="A31" s="8" t="s">
        <v>50</v>
      </c>
      <c r="B31" s="5">
        <v>11034</v>
      </c>
      <c r="C31" s="5">
        <v>1133</v>
      </c>
      <c r="D31" s="5">
        <v>2171</v>
      </c>
      <c r="E31" s="5">
        <v>318</v>
      </c>
      <c r="F31" s="5">
        <v>612</v>
      </c>
      <c r="G31" s="5">
        <v>438</v>
      </c>
      <c r="H31" s="5">
        <v>1241</v>
      </c>
      <c r="I31" s="5">
        <v>318</v>
      </c>
      <c r="J31" s="5">
        <v>720</v>
      </c>
      <c r="K31" s="5">
        <v>3784</v>
      </c>
      <c r="L31" s="5">
        <v>300</v>
      </c>
    </row>
    <row r="32" spans="1:12" x14ac:dyDescent="0.3">
      <c r="A32" s="7" t="s">
        <v>55</v>
      </c>
      <c r="B32" s="5">
        <v>8737</v>
      </c>
      <c r="C32" s="5">
        <v>894</v>
      </c>
      <c r="D32" s="5">
        <v>1589</v>
      </c>
      <c r="E32" s="5">
        <v>216</v>
      </c>
      <c r="F32" s="5">
        <v>390</v>
      </c>
      <c r="G32" s="5">
        <v>294</v>
      </c>
      <c r="H32" s="5">
        <v>929</v>
      </c>
      <c r="I32" s="5">
        <v>252</v>
      </c>
      <c r="J32" s="5">
        <v>570</v>
      </c>
      <c r="K32" s="5">
        <v>3316</v>
      </c>
      <c r="L32" s="5">
        <v>288</v>
      </c>
    </row>
    <row r="33" spans="1:12" x14ac:dyDescent="0.3">
      <c r="A33" s="7" t="s">
        <v>54</v>
      </c>
      <c r="B33" s="5">
        <v>1349</v>
      </c>
      <c r="C33" s="5">
        <v>108</v>
      </c>
      <c r="D33" s="5">
        <v>300</v>
      </c>
      <c r="E33" s="5">
        <v>54</v>
      </c>
      <c r="F33" s="5">
        <v>114</v>
      </c>
      <c r="G33" s="5">
        <v>72</v>
      </c>
      <c r="H33" s="5">
        <v>228</v>
      </c>
      <c r="I33" s="5">
        <v>48</v>
      </c>
      <c r="J33" s="5">
        <v>126</v>
      </c>
      <c r="K33" s="5">
        <v>288</v>
      </c>
      <c r="L33" s="5">
        <v>12</v>
      </c>
    </row>
    <row r="34" spans="1:12" x14ac:dyDescent="0.3">
      <c r="A34" s="7" t="s">
        <v>239</v>
      </c>
      <c r="B34" s="5">
        <v>947</v>
      </c>
      <c r="C34" s="5">
        <v>132</v>
      </c>
      <c r="D34" s="5">
        <v>282</v>
      </c>
      <c r="E34" s="5">
        <v>48</v>
      </c>
      <c r="F34" s="5">
        <v>108</v>
      </c>
      <c r="G34" s="5">
        <v>72</v>
      </c>
      <c r="H34" s="5">
        <v>84</v>
      </c>
      <c r="I34" s="5">
        <v>18</v>
      </c>
      <c r="J34" s="5">
        <v>24</v>
      </c>
      <c r="K34" s="5">
        <v>180</v>
      </c>
      <c r="L34" s="5">
        <v>0</v>
      </c>
    </row>
    <row r="35" spans="1:12" x14ac:dyDescent="0.3">
      <c r="A35" s="25" t="s">
        <v>49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</row>
  </sheetData>
  <mergeCells count="3">
    <mergeCell ref="A35:L35"/>
    <mergeCell ref="A26:L26"/>
    <mergeCell ref="A12:L12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32E14-A368-4556-87C4-95E87BFEBF61}">
  <dimension ref="A1:L53"/>
  <sheetViews>
    <sheetView view="pageBreakPreview" topLeftCell="A29" zoomScaleNormal="150" zoomScaleSheetLayoutView="100" workbookViewId="0">
      <selection sqref="A1:L28"/>
    </sheetView>
  </sheetViews>
  <sheetFormatPr defaultColWidth="8.86328125" defaultRowHeight="10.15" x14ac:dyDescent="0.3"/>
  <cols>
    <col min="1" max="1" width="8.86328125" style="8"/>
    <col min="2" max="12" width="5.796875" style="5" customWidth="1"/>
    <col min="13" max="16384" width="8.86328125" style="1"/>
  </cols>
  <sheetData>
    <row r="1" spans="1:12" x14ac:dyDescent="0.3">
      <c r="A1" s="1" t="s">
        <v>261</v>
      </c>
    </row>
    <row r="2" spans="1:12" x14ac:dyDescent="0.3">
      <c r="A2" s="24" t="s">
        <v>260</v>
      </c>
      <c r="B2" s="18"/>
      <c r="C2" s="17"/>
      <c r="D2" s="17" t="s">
        <v>45</v>
      </c>
      <c r="E2" s="17"/>
      <c r="F2" s="17"/>
      <c r="G2" s="17" t="s">
        <v>44</v>
      </c>
      <c r="H2" s="17" t="s">
        <v>43</v>
      </c>
      <c r="I2" s="17" t="s">
        <v>42</v>
      </c>
      <c r="J2" s="17" t="s">
        <v>41</v>
      </c>
      <c r="K2" s="17" t="s">
        <v>41</v>
      </c>
      <c r="L2" s="16"/>
    </row>
    <row r="3" spans="1:12" s="12" customFormat="1" x14ac:dyDescent="0.3">
      <c r="A3" s="22" t="s">
        <v>259</v>
      </c>
      <c r="B3" s="14" t="s">
        <v>30</v>
      </c>
      <c r="C3" s="14" t="s">
        <v>29</v>
      </c>
      <c r="D3" s="14" t="s">
        <v>39</v>
      </c>
      <c r="E3" s="14" t="s">
        <v>27</v>
      </c>
      <c r="F3" s="14" t="s">
        <v>26</v>
      </c>
      <c r="G3" s="14" t="s">
        <v>38</v>
      </c>
      <c r="H3" s="14" t="s">
        <v>37</v>
      </c>
      <c r="I3" s="14" t="s">
        <v>36</v>
      </c>
      <c r="J3" s="14" t="s">
        <v>35</v>
      </c>
      <c r="K3" s="14" t="s">
        <v>34</v>
      </c>
      <c r="L3" s="13" t="s">
        <v>33</v>
      </c>
    </row>
    <row r="4" spans="1:12" x14ac:dyDescent="0.3">
      <c r="A4" s="8" t="s">
        <v>50</v>
      </c>
      <c r="B4" s="5">
        <v>11034</v>
      </c>
      <c r="C4" s="5">
        <v>1133</v>
      </c>
      <c r="D4" s="5">
        <v>2171</v>
      </c>
      <c r="E4" s="5">
        <v>318</v>
      </c>
      <c r="F4" s="5">
        <v>612</v>
      </c>
      <c r="G4" s="5">
        <v>438</v>
      </c>
      <c r="H4" s="5">
        <v>1241</v>
      </c>
      <c r="I4" s="5">
        <v>318</v>
      </c>
      <c r="J4" s="5">
        <v>720</v>
      </c>
      <c r="K4" s="5">
        <v>3784</v>
      </c>
      <c r="L4" s="5">
        <v>300</v>
      </c>
    </row>
    <row r="5" spans="1:12" x14ac:dyDescent="0.3">
      <c r="A5" s="8" t="s">
        <v>55</v>
      </c>
      <c r="B5" s="5">
        <v>3502</v>
      </c>
      <c r="C5" s="5">
        <v>318</v>
      </c>
      <c r="D5" s="5">
        <v>822</v>
      </c>
      <c r="E5" s="5">
        <v>84</v>
      </c>
      <c r="F5" s="5">
        <v>150</v>
      </c>
      <c r="G5" s="5">
        <v>156</v>
      </c>
      <c r="H5" s="5">
        <v>342</v>
      </c>
      <c r="I5" s="5">
        <v>66</v>
      </c>
      <c r="J5" s="5">
        <v>264</v>
      </c>
      <c r="K5" s="5">
        <v>1247</v>
      </c>
      <c r="L5" s="5">
        <v>54</v>
      </c>
    </row>
    <row r="6" spans="1:12" x14ac:dyDescent="0.3">
      <c r="A6" s="8" t="s">
        <v>54</v>
      </c>
      <c r="B6" s="5">
        <v>6938</v>
      </c>
      <c r="C6" s="5">
        <v>768</v>
      </c>
      <c r="D6" s="5">
        <v>1223</v>
      </c>
      <c r="E6" s="5">
        <v>180</v>
      </c>
      <c r="F6" s="5">
        <v>408</v>
      </c>
      <c r="G6" s="5">
        <v>228</v>
      </c>
      <c r="H6" s="5">
        <v>858</v>
      </c>
      <c r="I6" s="5">
        <v>228</v>
      </c>
      <c r="J6" s="5">
        <v>426</v>
      </c>
      <c r="K6" s="5">
        <v>2381</v>
      </c>
      <c r="L6" s="5">
        <v>240</v>
      </c>
    </row>
    <row r="7" spans="1:12" x14ac:dyDescent="0.3">
      <c r="A7" s="8" t="s">
        <v>239</v>
      </c>
      <c r="B7" s="5">
        <v>594</v>
      </c>
      <c r="C7" s="5">
        <v>48</v>
      </c>
      <c r="D7" s="5">
        <v>126</v>
      </c>
      <c r="E7" s="5">
        <v>54</v>
      </c>
      <c r="F7" s="5">
        <v>54</v>
      </c>
      <c r="G7" s="5">
        <v>54</v>
      </c>
      <c r="H7" s="5">
        <v>42</v>
      </c>
      <c r="I7" s="5">
        <v>24</v>
      </c>
      <c r="J7" s="5">
        <v>30</v>
      </c>
      <c r="K7" s="5">
        <v>156</v>
      </c>
      <c r="L7" s="5">
        <v>6</v>
      </c>
    </row>
    <row r="8" spans="1:12" x14ac:dyDescent="0.3">
      <c r="A8" s="25" t="s">
        <v>49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</row>
    <row r="11" spans="1:12" x14ac:dyDescent="0.3">
      <c r="A11" s="1" t="s">
        <v>258</v>
      </c>
    </row>
    <row r="12" spans="1:12" x14ac:dyDescent="0.3">
      <c r="A12" s="24" t="s">
        <v>248</v>
      </c>
      <c r="B12" s="18"/>
      <c r="C12" s="17"/>
      <c r="D12" s="17" t="s">
        <v>45</v>
      </c>
      <c r="E12" s="17"/>
      <c r="F12" s="17"/>
      <c r="G12" s="17" t="s">
        <v>44</v>
      </c>
      <c r="H12" s="17" t="s">
        <v>43</v>
      </c>
      <c r="I12" s="17" t="s">
        <v>42</v>
      </c>
      <c r="J12" s="17" t="s">
        <v>41</v>
      </c>
      <c r="K12" s="17" t="s">
        <v>41</v>
      </c>
      <c r="L12" s="16"/>
    </row>
    <row r="13" spans="1:12" s="12" customFormat="1" x14ac:dyDescent="0.3">
      <c r="A13" s="22" t="s">
        <v>257</v>
      </c>
      <c r="B13" s="14" t="s">
        <v>30</v>
      </c>
      <c r="C13" s="14" t="s">
        <v>29</v>
      </c>
      <c r="D13" s="14" t="s">
        <v>39</v>
      </c>
      <c r="E13" s="14" t="s">
        <v>27</v>
      </c>
      <c r="F13" s="14" t="s">
        <v>26</v>
      </c>
      <c r="G13" s="14" t="s">
        <v>38</v>
      </c>
      <c r="H13" s="14" t="s">
        <v>37</v>
      </c>
      <c r="I13" s="14" t="s">
        <v>36</v>
      </c>
      <c r="J13" s="14" t="s">
        <v>35</v>
      </c>
      <c r="K13" s="14" t="s">
        <v>34</v>
      </c>
      <c r="L13" s="13" t="s">
        <v>33</v>
      </c>
    </row>
    <row r="14" spans="1:12" x14ac:dyDescent="0.3">
      <c r="A14" s="8" t="s">
        <v>50</v>
      </c>
      <c r="B14" s="5">
        <v>11034</v>
      </c>
      <c r="C14" s="5">
        <v>1133</v>
      </c>
      <c r="D14" s="5">
        <v>2171</v>
      </c>
      <c r="E14" s="5">
        <v>318</v>
      </c>
      <c r="F14" s="5">
        <v>612</v>
      </c>
      <c r="G14" s="5">
        <v>438</v>
      </c>
      <c r="H14" s="5">
        <v>1241</v>
      </c>
      <c r="I14" s="5">
        <v>318</v>
      </c>
      <c r="J14" s="5">
        <v>720</v>
      </c>
      <c r="K14" s="5">
        <v>3784</v>
      </c>
      <c r="L14" s="5">
        <v>300</v>
      </c>
    </row>
    <row r="15" spans="1:12" x14ac:dyDescent="0.3">
      <c r="A15" s="8" t="s">
        <v>55</v>
      </c>
      <c r="B15" s="5">
        <v>2926</v>
      </c>
      <c r="C15" s="5">
        <v>318</v>
      </c>
      <c r="D15" s="5">
        <v>612</v>
      </c>
      <c r="E15" s="5">
        <v>48</v>
      </c>
      <c r="F15" s="5">
        <v>96</v>
      </c>
      <c r="G15" s="5">
        <v>78</v>
      </c>
      <c r="H15" s="5">
        <v>336</v>
      </c>
      <c r="I15" s="5">
        <v>36</v>
      </c>
      <c r="J15" s="5">
        <v>222</v>
      </c>
      <c r="K15" s="5">
        <v>1139</v>
      </c>
      <c r="L15" s="5">
        <v>42</v>
      </c>
    </row>
    <row r="16" spans="1:12" x14ac:dyDescent="0.3">
      <c r="A16" s="8" t="s">
        <v>54</v>
      </c>
      <c r="B16" s="5">
        <v>8108</v>
      </c>
      <c r="C16" s="5">
        <v>816</v>
      </c>
      <c r="D16" s="5">
        <v>1559</v>
      </c>
      <c r="E16" s="5">
        <v>270</v>
      </c>
      <c r="F16" s="5">
        <v>516</v>
      </c>
      <c r="G16" s="5">
        <v>360</v>
      </c>
      <c r="H16" s="5">
        <v>905</v>
      </c>
      <c r="I16" s="5">
        <v>282</v>
      </c>
      <c r="J16" s="5">
        <v>498</v>
      </c>
      <c r="K16" s="5">
        <v>2645</v>
      </c>
      <c r="L16" s="5">
        <v>258</v>
      </c>
    </row>
    <row r="17" spans="1:12" x14ac:dyDescent="0.3">
      <c r="A17" s="25" t="s">
        <v>49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</row>
    <row r="21" spans="1:12" x14ac:dyDescent="0.3">
      <c r="A21" s="1" t="s">
        <v>256</v>
      </c>
    </row>
    <row r="22" spans="1:12" x14ac:dyDescent="0.3">
      <c r="A22" s="24" t="s">
        <v>248</v>
      </c>
      <c r="B22" s="18"/>
      <c r="C22" s="17"/>
      <c r="D22" s="17" t="s">
        <v>45</v>
      </c>
      <c r="E22" s="17"/>
      <c r="F22" s="17"/>
      <c r="G22" s="17" t="s">
        <v>44</v>
      </c>
      <c r="H22" s="17" t="s">
        <v>43</v>
      </c>
      <c r="I22" s="17" t="s">
        <v>42</v>
      </c>
      <c r="J22" s="17" t="s">
        <v>41</v>
      </c>
      <c r="K22" s="17" t="s">
        <v>41</v>
      </c>
      <c r="L22" s="16"/>
    </row>
    <row r="23" spans="1:12" s="12" customFormat="1" x14ac:dyDescent="0.3">
      <c r="A23" s="22" t="s">
        <v>255</v>
      </c>
      <c r="B23" s="14" t="s">
        <v>30</v>
      </c>
      <c r="C23" s="14" t="s">
        <v>29</v>
      </c>
      <c r="D23" s="14" t="s">
        <v>39</v>
      </c>
      <c r="E23" s="14" t="s">
        <v>27</v>
      </c>
      <c r="F23" s="14" t="s">
        <v>26</v>
      </c>
      <c r="G23" s="14" t="s">
        <v>38</v>
      </c>
      <c r="H23" s="14" t="s">
        <v>37</v>
      </c>
      <c r="I23" s="14" t="s">
        <v>36</v>
      </c>
      <c r="J23" s="14" t="s">
        <v>35</v>
      </c>
      <c r="K23" s="14" t="s">
        <v>34</v>
      </c>
      <c r="L23" s="13" t="s">
        <v>33</v>
      </c>
    </row>
    <row r="24" spans="1:12" x14ac:dyDescent="0.3">
      <c r="A24" s="8" t="s">
        <v>50</v>
      </c>
      <c r="B24" s="5">
        <v>11034</v>
      </c>
      <c r="C24" s="5">
        <v>1133</v>
      </c>
      <c r="D24" s="5">
        <v>2171</v>
      </c>
      <c r="E24" s="5">
        <v>318</v>
      </c>
      <c r="F24" s="5">
        <v>612</v>
      </c>
      <c r="G24" s="5">
        <v>438</v>
      </c>
      <c r="H24" s="5">
        <v>1241</v>
      </c>
      <c r="I24" s="5">
        <v>318</v>
      </c>
      <c r="J24" s="5">
        <v>720</v>
      </c>
      <c r="K24" s="5">
        <v>3784</v>
      </c>
      <c r="L24" s="5">
        <v>300</v>
      </c>
    </row>
    <row r="25" spans="1:12" x14ac:dyDescent="0.3">
      <c r="A25" s="8" t="s">
        <v>254</v>
      </c>
      <c r="B25" s="5">
        <v>1451</v>
      </c>
      <c r="C25" s="5">
        <v>144</v>
      </c>
      <c r="D25" s="5">
        <v>306</v>
      </c>
      <c r="E25" s="5">
        <v>36</v>
      </c>
      <c r="F25" s="5">
        <v>72</v>
      </c>
      <c r="G25" s="5">
        <v>54</v>
      </c>
      <c r="H25" s="5">
        <v>234</v>
      </c>
      <c r="I25" s="5">
        <v>30</v>
      </c>
      <c r="J25" s="5">
        <v>132</v>
      </c>
      <c r="K25" s="5">
        <v>408</v>
      </c>
      <c r="L25" s="5">
        <v>36</v>
      </c>
    </row>
    <row r="26" spans="1:12" x14ac:dyDescent="0.3">
      <c r="A26" s="8" t="s">
        <v>253</v>
      </c>
      <c r="B26" s="5">
        <v>1475</v>
      </c>
      <c r="C26" s="5">
        <v>174</v>
      </c>
      <c r="D26" s="5">
        <v>306</v>
      </c>
      <c r="E26" s="5">
        <v>12</v>
      </c>
      <c r="F26" s="5">
        <v>24</v>
      </c>
      <c r="G26" s="5">
        <v>24</v>
      </c>
      <c r="H26" s="5">
        <v>102</v>
      </c>
      <c r="I26" s="5">
        <v>6</v>
      </c>
      <c r="J26" s="5">
        <v>90</v>
      </c>
      <c r="K26" s="5">
        <v>732</v>
      </c>
      <c r="L26" s="5">
        <v>6</v>
      </c>
    </row>
    <row r="27" spans="1:12" x14ac:dyDescent="0.3">
      <c r="A27" s="8" t="s">
        <v>250</v>
      </c>
      <c r="B27" s="5">
        <v>8108</v>
      </c>
      <c r="C27" s="5">
        <v>816</v>
      </c>
      <c r="D27" s="5">
        <v>1559</v>
      </c>
      <c r="E27" s="5">
        <v>270</v>
      </c>
      <c r="F27" s="5">
        <v>516</v>
      </c>
      <c r="G27" s="5">
        <v>360</v>
      </c>
      <c r="H27" s="5">
        <v>905</v>
      </c>
      <c r="I27" s="5">
        <v>282</v>
      </c>
      <c r="J27" s="5">
        <v>498</v>
      </c>
      <c r="K27" s="5">
        <v>2645</v>
      </c>
      <c r="L27" s="5">
        <v>258</v>
      </c>
    </row>
    <row r="28" spans="1:12" x14ac:dyDescent="0.3">
      <c r="A28" s="25" t="s">
        <v>49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</row>
    <row r="31" spans="1:12" x14ac:dyDescent="0.3">
      <c r="A31" s="1" t="s">
        <v>252</v>
      </c>
    </row>
    <row r="32" spans="1:12" x14ac:dyDescent="0.3">
      <c r="A32" s="24" t="s">
        <v>248</v>
      </c>
      <c r="B32" s="18"/>
      <c r="C32" s="17"/>
      <c r="D32" s="17" t="s">
        <v>45</v>
      </c>
      <c r="E32" s="17"/>
      <c r="F32" s="17"/>
      <c r="G32" s="17" t="s">
        <v>44</v>
      </c>
      <c r="H32" s="17" t="s">
        <v>43</v>
      </c>
      <c r="I32" s="17" t="s">
        <v>42</v>
      </c>
      <c r="J32" s="17" t="s">
        <v>41</v>
      </c>
      <c r="K32" s="17" t="s">
        <v>41</v>
      </c>
      <c r="L32" s="16"/>
    </row>
    <row r="33" spans="1:12" s="12" customFormat="1" x14ac:dyDescent="0.3">
      <c r="A33" s="22" t="s">
        <v>251</v>
      </c>
      <c r="B33" s="14" t="s">
        <v>30</v>
      </c>
      <c r="C33" s="14" t="s">
        <v>29</v>
      </c>
      <c r="D33" s="14" t="s">
        <v>39</v>
      </c>
      <c r="E33" s="14" t="s">
        <v>27</v>
      </c>
      <c r="F33" s="14" t="s">
        <v>26</v>
      </c>
      <c r="G33" s="14" t="s">
        <v>38</v>
      </c>
      <c r="H33" s="14" t="s">
        <v>37</v>
      </c>
      <c r="I33" s="14" t="s">
        <v>36</v>
      </c>
      <c r="J33" s="14" t="s">
        <v>35</v>
      </c>
      <c r="K33" s="14" t="s">
        <v>34</v>
      </c>
      <c r="L33" s="13" t="s">
        <v>33</v>
      </c>
    </row>
    <row r="34" spans="1:12" x14ac:dyDescent="0.3">
      <c r="A34" s="8" t="s">
        <v>50</v>
      </c>
      <c r="B34" s="5">
        <v>11034</v>
      </c>
      <c r="C34" s="5">
        <v>1133</v>
      </c>
      <c r="D34" s="5">
        <v>2171</v>
      </c>
      <c r="E34" s="5">
        <v>318</v>
      </c>
      <c r="F34" s="5">
        <v>612</v>
      </c>
      <c r="G34" s="5">
        <v>438</v>
      </c>
      <c r="H34" s="5">
        <v>1241</v>
      </c>
      <c r="I34" s="5">
        <v>318</v>
      </c>
      <c r="J34" s="5">
        <v>720</v>
      </c>
      <c r="K34" s="5">
        <v>3784</v>
      </c>
      <c r="L34" s="5">
        <v>300</v>
      </c>
    </row>
    <row r="35" spans="1:12" x14ac:dyDescent="0.3">
      <c r="A35" s="8" t="s">
        <v>55</v>
      </c>
      <c r="B35" s="5">
        <v>456</v>
      </c>
      <c r="C35" s="5">
        <v>48</v>
      </c>
      <c r="D35" s="5">
        <v>150</v>
      </c>
      <c r="E35" s="5">
        <v>0</v>
      </c>
      <c r="F35" s="5">
        <v>0</v>
      </c>
      <c r="G35" s="5">
        <v>6</v>
      </c>
      <c r="H35" s="5">
        <v>78</v>
      </c>
      <c r="I35" s="5">
        <v>0</v>
      </c>
      <c r="J35" s="5">
        <v>24</v>
      </c>
      <c r="K35" s="5">
        <v>150</v>
      </c>
      <c r="L35" s="5">
        <v>0</v>
      </c>
    </row>
    <row r="36" spans="1:12" x14ac:dyDescent="0.3">
      <c r="A36" s="8" t="s">
        <v>54</v>
      </c>
      <c r="B36" s="5">
        <v>2471</v>
      </c>
      <c r="C36" s="5">
        <v>270</v>
      </c>
      <c r="D36" s="5">
        <v>462</v>
      </c>
      <c r="E36" s="5">
        <v>48</v>
      </c>
      <c r="F36" s="5">
        <v>96</v>
      </c>
      <c r="G36" s="5">
        <v>72</v>
      </c>
      <c r="H36" s="5">
        <v>258</v>
      </c>
      <c r="I36" s="5">
        <v>36</v>
      </c>
      <c r="J36" s="5">
        <v>198</v>
      </c>
      <c r="K36" s="5">
        <v>989</v>
      </c>
      <c r="L36" s="5">
        <v>42</v>
      </c>
    </row>
    <row r="37" spans="1:12" x14ac:dyDescent="0.3">
      <c r="A37" s="8" t="s">
        <v>250</v>
      </c>
      <c r="B37" s="5">
        <v>8108</v>
      </c>
      <c r="C37" s="5">
        <v>816</v>
      </c>
      <c r="D37" s="5">
        <v>1559</v>
      </c>
      <c r="E37" s="5">
        <v>270</v>
      </c>
      <c r="F37" s="5">
        <v>516</v>
      </c>
      <c r="G37" s="5">
        <v>360</v>
      </c>
      <c r="H37" s="5">
        <v>905</v>
      </c>
      <c r="I37" s="5">
        <v>282</v>
      </c>
      <c r="J37" s="5">
        <v>498</v>
      </c>
      <c r="K37" s="5">
        <v>2645</v>
      </c>
      <c r="L37" s="5">
        <v>258</v>
      </c>
    </row>
    <row r="38" spans="1:12" x14ac:dyDescent="0.3">
      <c r="A38" s="25" t="s">
        <v>49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</row>
    <row r="41" spans="1:12" x14ac:dyDescent="0.3">
      <c r="A41" s="1" t="s">
        <v>249</v>
      </c>
    </row>
    <row r="42" spans="1:12" x14ac:dyDescent="0.3">
      <c r="A42" s="24" t="s">
        <v>248</v>
      </c>
      <c r="B42" s="18"/>
      <c r="C42" s="17"/>
      <c r="D42" s="17" t="s">
        <v>45</v>
      </c>
      <c r="E42" s="17"/>
      <c r="F42" s="17"/>
      <c r="G42" s="17" t="s">
        <v>44</v>
      </c>
      <c r="H42" s="17" t="s">
        <v>43</v>
      </c>
      <c r="I42" s="17" t="s">
        <v>42</v>
      </c>
      <c r="J42" s="17" t="s">
        <v>41</v>
      </c>
      <c r="K42" s="17" t="s">
        <v>41</v>
      </c>
      <c r="L42" s="16"/>
    </row>
    <row r="43" spans="1:12" s="12" customFormat="1" x14ac:dyDescent="0.3">
      <c r="A43" s="22" t="s">
        <v>247</v>
      </c>
      <c r="B43" s="14" t="s">
        <v>30</v>
      </c>
      <c r="C43" s="14" t="s">
        <v>29</v>
      </c>
      <c r="D43" s="14" t="s">
        <v>39</v>
      </c>
      <c r="E43" s="14" t="s">
        <v>27</v>
      </c>
      <c r="F43" s="14" t="s">
        <v>26</v>
      </c>
      <c r="G43" s="14" t="s">
        <v>38</v>
      </c>
      <c r="H43" s="14" t="s">
        <v>37</v>
      </c>
      <c r="I43" s="14" t="s">
        <v>36</v>
      </c>
      <c r="J43" s="14" t="s">
        <v>35</v>
      </c>
      <c r="K43" s="14" t="s">
        <v>34</v>
      </c>
      <c r="L43" s="13" t="s">
        <v>33</v>
      </c>
    </row>
    <row r="44" spans="1:12" x14ac:dyDescent="0.3">
      <c r="A44" s="8" t="s">
        <v>50</v>
      </c>
      <c r="B44" s="5">
        <v>11034</v>
      </c>
      <c r="C44" s="5">
        <v>1133</v>
      </c>
      <c r="D44" s="5">
        <v>2171</v>
      </c>
      <c r="E44" s="5">
        <v>318</v>
      </c>
      <c r="F44" s="5">
        <v>612</v>
      </c>
      <c r="G44" s="5">
        <v>438</v>
      </c>
      <c r="H44" s="5">
        <v>1241</v>
      </c>
      <c r="I44" s="5">
        <v>318</v>
      </c>
      <c r="J44" s="5">
        <v>720</v>
      </c>
      <c r="K44" s="5">
        <v>3784</v>
      </c>
      <c r="L44" s="5">
        <v>300</v>
      </c>
    </row>
    <row r="45" spans="1:12" x14ac:dyDescent="0.3">
      <c r="A45" s="8">
        <v>0</v>
      </c>
      <c r="B45" s="5">
        <v>12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12</v>
      </c>
      <c r="L45" s="5">
        <v>0</v>
      </c>
    </row>
    <row r="46" spans="1:12" x14ac:dyDescent="0.3">
      <c r="A46" s="8" t="s">
        <v>242</v>
      </c>
      <c r="B46" s="5">
        <v>378</v>
      </c>
      <c r="C46" s="5">
        <v>36</v>
      </c>
      <c r="D46" s="5">
        <v>84</v>
      </c>
      <c r="E46" s="5">
        <v>12</v>
      </c>
      <c r="F46" s="5">
        <v>18</v>
      </c>
      <c r="G46" s="5">
        <v>6</v>
      </c>
      <c r="H46" s="5">
        <v>72</v>
      </c>
      <c r="I46" s="5">
        <v>18</v>
      </c>
      <c r="J46" s="5">
        <v>24</v>
      </c>
      <c r="K46" s="5">
        <v>102</v>
      </c>
      <c r="L46" s="5">
        <v>6</v>
      </c>
    </row>
    <row r="47" spans="1:12" x14ac:dyDescent="0.3">
      <c r="A47" s="8" t="s">
        <v>231</v>
      </c>
      <c r="B47" s="5">
        <v>1115</v>
      </c>
      <c r="C47" s="5">
        <v>66</v>
      </c>
      <c r="D47" s="5">
        <v>264</v>
      </c>
      <c r="E47" s="5">
        <v>24</v>
      </c>
      <c r="F47" s="5">
        <v>60</v>
      </c>
      <c r="G47" s="5">
        <v>36</v>
      </c>
      <c r="H47" s="5">
        <v>120</v>
      </c>
      <c r="I47" s="5">
        <v>12</v>
      </c>
      <c r="J47" s="5">
        <v>120</v>
      </c>
      <c r="K47" s="5">
        <v>390</v>
      </c>
      <c r="L47" s="5">
        <v>24</v>
      </c>
    </row>
    <row r="48" spans="1:12" x14ac:dyDescent="0.3">
      <c r="A48" s="8" t="s">
        <v>230</v>
      </c>
      <c r="B48" s="5">
        <v>384</v>
      </c>
      <c r="C48" s="5">
        <v>84</v>
      </c>
      <c r="D48" s="5">
        <v>18</v>
      </c>
      <c r="E48" s="5">
        <v>6</v>
      </c>
      <c r="F48" s="5">
        <v>0</v>
      </c>
      <c r="G48" s="5">
        <v>12</v>
      </c>
      <c r="H48" s="5">
        <v>18</v>
      </c>
      <c r="I48" s="5">
        <v>6</v>
      </c>
      <c r="J48" s="5">
        <v>12</v>
      </c>
      <c r="K48" s="5">
        <v>228</v>
      </c>
      <c r="L48" s="5">
        <v>0</v>
      </c>
    </row>
    <row r="49" spans="1:12" x14ac:dyDescent="0.3">
      <c r="A49" s="8" t="s">
        <v>229</v>
      </c>
      <c r="B49" s="5">
        <v>216</v>
      </c>
      <c r="C49" s="5">
        <v>24</v>
      </c>
      <c r="D49" s="5">
        <v>24</v>
      </c>
      <c r="E49" s="5">
        <v>6</v>
      </c>
      <c r="F49" s="5">
        <v>0</v>
      </c>
      <c r="G49" s="5">
        <v>6</v>
      </c>
      <c r="H49" s="5">
        <v>6</v>
      </c>
      <c r="I49" s="5">
        <v>0</v>
      </c>
      <c r="J49" s="5">
        <v>24</v>
      </c>
      <c r="K49" s="5">
        <v>120</v>
      </c>
      <c r="L49" s="5">
        <v>6</v>
      </c>
    </row>
    <row r="50" spans="1:12" x14ac:dyDescent="0.3">
      <c r="A50" s="8" t="s">
        <v>228</v>
      </c>
      <c r="B50" s="5">
        <v>66</v>
      </c>
      <c r="C50" s="5">
        <v>6</v>
      </c>
      <c r="D50" s="5">
        <v>6</v>
      </c>
      <c r="E50" s="5">
        <v>0</v>
      </c>
      <c r="F50" s="5">
        <v>6</v>
      </c>
      <c r="G50" s="5">
        <v>0</v>
      </c>
      <c r="H50" s="5">
        <v>24</v>
      </c>
      <c r="I50" s="5">
        <v>0</v>
      </c>
      <c r="J50" s="5">
        <v>0</v>
      </c>
      <c r="K50" s="5">
        <v>24</v>
      </c>
      <c r="L50" s="5">
        <v>0</v>
      </c>
    </row>
    <row r="51" spans="1:12" x14ac:dyDescent="0.3">
      <c r="A51" s="8" t="s">
        <v>227</v>
      </c>
      <c r="B51" s="5">
        <v>8863</v>
      </c>
      <c r="C51" s="5">
        <v>917</v>
      </c>
      <c r="D51" s="5">
        <v>1775</v>
      </c>
      <c r="E51" s="5">
        <v>270</v>
      </c>
      <c r="F51" s="5">
        <v>528</v>
      </c>
      <c r="G51" s="5">
        <v>378</v>
      </c>
      <c r="H51" s="5">
        <v>1001</v>
      </c>
      <c r="I51" s="5">
        <v>282</v>
      </c>
      <c r="J51" s="5">
        <v>540</v>
      </c>
      <c r="K51" s="5">
        <v>2908</v>
      </c>
      <c r="L51" s="5">
        <v>264</v>
      </c>
    </row>
    <row r="52" spans="1:12" x14ac:dyDescent="0.3">
      <c r="A52" s="8" t="s">
        <v>78</v>
      </c>
      <c r="B52" s="4">
        <v>81.2</v>
      </c>
      <c r="C52" s="4">
        <v>103.6</v>
      </c>
      <c r="D52" s="4">
        <v>71.599999999999994</v>
      </c>
      <c r="E52" s="4">
        <v>75</v>
      </c>
      <c r="F52" s="4">
        <v>70</v>
      </c>
      <c r="G52" s="4">
        <v>83.3</v>
      </c>
      <c r="H52" s="4">
        <v>70</v>
      </c>
      <c r="I52" s="4">
        <v>50</v>
      </c>
      <c r="J52" s="4">
        <v>77.5</v>
      </c>
      <c r="K52" s="4">
        <v>91.5</v>
      </c>
      <c r="L52" s="4">
        <v>75</v>
      </c>
    </row>
    <row r="53" spans="1:12" x14ac:dyDescent="0.3">
      <c r="A53" s="25" t="s">
        <v>49</v>
      </c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</row>
  </sheetData>
  <mergeCells count="5">
    <mergeCell ref="A53:L53"/>
    <mergeCell ref="A38:L38"/>
    <mergeCell ref="A28:L28"/>
    <mergeCell ref="A17:L17"/>
    <mergeCell ref="A8:L8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12A67-784E-427D-BF30-FDA0032DB74C}">
  <dimension ref="A1:L39"/>
  <sheetViews>
    <sheetView view="pageBreakPreview" zoomScale="150" zoomScaleNormal="150" zoomScaleSheetLayoutView="150" workbookViewId="0">
      <selection activeCell="L32" sqref="L32"/>
    </sheetView>
  </sheetViews>
  <sheetFormatPr defaultColWidth="8.86328125" defaultRowHeight="10.15" x14ac:dyDescent="0.3"/>
  <cols>
    <col min="1" max="1" width="8.86328125" style="1"/>
    <col min="2" max="12" width="5.796875" style="5" customWidth="1"/>
    <col min="13" max="16384" width="8.86328125" style="1"/>
  </cols>
  <sheetData>
    <row r="1" spans="1:12" x14ac:dyDescent="0.3">
      <c r="A1" s="1" t="s">
        <v>293</v>
      </c>
    </row>
    <row r="2" spans="1:12" x14ac:dyDescent="0.3">
      <c r="A2" s="19" t="s">
        <v>292</v>
      </c>
      <c r="B2" s="18"/>
      <c r="C2" s="17"/>
      <c r="D2" s="17" t="s">
        <v>45</v>
      </c>
      <c r="E2" s="17"/>
      <c r="F2" s="17"/>
      <c r="G2" s="17" t="s">
        <v>44</v>
      </c>
      <c r="H2" s="17" t="s">
        <v>43</v>
      </c>
      <c r="I2" s="17" t="s">
        <v>42</v>
      </c>
      <c r="J2" s="17" t="s">
        <v>41</v>
      </c>
      <c r="K2" s="17" t="s">
        <v>41</v>
      </c>
      <c r="L2" s="16"/>
    </row>
    <row r="3" spans="1:12" s="12" customFormat="1" x14ac:dyDescent="0.3">
      <c r="A3" s="15" t="s">
        <v>291</v>
      </c>
      <c r="B3" s="14" t="s">
        <v>30</v>
      </c>
      <c r="C3" s="14" t="s">
        <v>29</v>
      </c>
      <c r="D3" s="14" t="s">
        <v>39</v>
      </c>
      <c r="E3" s="14" t="s">
        <v>27</v>
      </c>
      <c r="F3" s="14" t="s">
        <v>26</v>
      </c>
      <c r="G3" s="14" t="s">
        <v>38</v>
      </c>
      <c r="H3" s="14" t="s">
        <v>37</v>
      </c>
      <c r="I3" s="14" t="s">
        <v>36</v>
      </c>
      <c r="J3" s="14" t="s">
        <v>35</v>
      </c>
      <c r="K3" s="14" t="s">
        <v>34</v>
      </c>
      <c r="L3" s="13" t="s">
        <v>33</v>
      </c>
    </row>
    <row r="4" spans="1:12" x14ac:dyDescent="0.3">
      <c r="A4" s="1" t="s">
        <v>50</v>
      </c>
      <c r="B4" s="5">
        <v>9367</v>
      </c>
      <c r="C4" s="5">
        <v>804</v>
      </c>
      <c r="D4" s="5">
        <v>1955</v>
      </c>
      <c r="E4" s="5">
        <v>288</v>
      </c>
      <c r="F4" s="5">
        <v>582</v>
      </c>
      <c r="G4" s="5">
        <v>426</v>
      </c>
      <c r="H4" s="5">
        <v>1115</v>
      </c>
      <c r="I4" s="5">
        <v>234</v>
      </c>
      <c r="J4" s="5">
        <v>660</v>
      </c>
      <c r="K4" s="5">
        <v>3022</v>
      </c>
      <c r="L4" s="5">
        <v>282</v>
      </c>
    </row>
    <row r="5" spans="1:12" x14ac:dyDescent="0.3">
      <c r="A5" s="1" t="s">
        <v>290</v>
      </c>
      <c r="B5" s="5">
        <v>947</v>
      </c>
      <c r="C5" s="5">
        <v>126</v>
      </c>
      <c r="D5" s="5">
        <v>162</v>
      </c>
      <c r="E5" s="5">
        <v>6</v>
      </c>
      <c r="F5" s="5">
        <v>30</v>
      </c>
      <c r="G5" s="5">
        <v>48</v>
      </c>
      <c r="H5" s="5">
        <v>132</v>
      </c>
      <c r="I5" s="5">
        <v>12</v>
      </c>
      <c r="J5" s="5">
        <v>96</v>
      </c>
      <c r="K5" s="5">
        <v>336</v>
      </c>
      <c r="L5" s="5">
        <v>0</v>
      </c>
    </row>
    <row r="6" spans="1:12" x14ac:dyDescent="0.3">
      <c r="A6" s="1" t="s">
        <v>289</v>
      </c>
      <c r="B6" s="5">
        <v>876</v>
      </c>
      <c r="C6" s="5">
        <v>6</v>
      </c>
      <c r="D6" s="5">
        <v>54</v>
      </c>
      <c r="E6" s="5">
        <v>60</v>
      </c>
      <c r="F6" s="5">
        <v>60</v>
      </c>
      <c r="G6" s="5">
        <v>72</v>
      </c>
      <c r="H6" s="5">
        <v>168</v>
      </c>
      <c r="I6" s="5">
        <v>30</v>
      </c>
      <c r="J6" s="5">
        <v>42</v>
      </c>
      <c r="K6" s="5">
        <v>360</v>
      </c>
      <c r="L6" s="5">
        <v>24</v>
      </c>
    </row>
    <row r="7" spans="1:12" x14ac:dyDescent="0.3">
      <c r="A7" s="1" t="s">
        <v>288</v>
      </c>
      <c r="B7" s="5">
        <v>864</v>
      </c>
      <c r="C7" s="5">
        <v>24</v>
      </c>
      <c r="D7" s="5">
        <v>96</v>
      </c>
      <c r="E7" s="5">
        <v>30</v>
      </c>
      <c r="F7" s="5">
        <v>90</v>
      </c>
      <c r="G7" s="5">
        <v>36</v>
      </c>
      <c r="H7" s="5">
        <v>162</v>
      </c>
      <c r="I7" s="5">
        <v>12</v>
      </c>
      <c r="J7" s="5">
        <v>60</v>
      </c>
      <c r="K7" s="5">
        <v>312</v>
      </c>
      <c r="L7" s="5">
        <v>42</v>
      </c>
    </row>
    <row r="8" spans="1:12" x14ac:dyDescent="0.3">
      <c r="A8" s="1" t="s">
        <v>287</v>
      </c>
      <c r="B8" s="5">
        <v>804</v>
      </c>
      <c r="C8" s="5">
        <v>60</v>
      </c>
      <c r="D8" s="5">
        <v>96</v>
      </c>
      <c r="E8" s="5">
        <v>36</v>
      </c>
      <c r="F8" s="5">
        <v>66</v>
      </c>
      <c r="G8" s="5">
        <v>6</v>
      </c>
      <c r="H8" s="5">
        <v>168</v>
      </c>
      <c r="I8" s="5">
        <v>18</v>
      </c>
      <c r="J8" s="5">
        <v>78</v>
      </c>
      <c r="K8" s="5">
        <v>246</v>
      </c>
      <c r="L8" s="5">
        <v>30</v>
      </c>
    </row>
    <row r="9" spans="1:12" x14ac:dyDescent="0.3">
      <c r="A9" s="1" t="s">
        <v>286</v>
      </c>
      <c r="B9" s="5">
        <v>552</v>
      </c>
      <c r="C9" s="5">
        <v>12</v>
      </c>
      <c r="D9" s="5">
        <v>66</v>
      </c>
      <c r="E9" s="5">
        <v>18</v>
      </c>
      <c r="F9" s="5">
        <v>48</v>
      </c>
      <c r="G9" s="5">
        <v>24</v>
      </c>
      <c r="H9" s="5">
        <v>108</v>
      </c>
      <c r="I9" s="5">
        <v>18</v>
      </c>
      <c r="J9" s="5">
        <v>36</v>
      </c>
      <c r="K9" s="5">
        <v>204</v>
      </c>
      <c r="L9" s="5">
        <v>18</v>
      </c>
    </row>
    <row r="10" spans="1:12" x14ac:dyDescent="0.3">
      <c r="A10" s="1" t="s">
        <v>285</v>
      </c>
      <c r="B10" s="5">
        <v>1061</v>
      </c>
      <c r="C10" s="5">
        <v>96</v>
      </c>
      <c r="D10" s="5">
        <v>342</v>
      </c>
      <c r="E10" s="5">
        <v>54</v>
      </c>
      <c r="F10" s="5">
        <v>72</v>
      </c>
      <c r="G10" s="5">
        <v>60</v>
      </c>
      <c r="H10" s="5">
        <v>84</v>
      </c>
      <c r="I10" s="5">
        <v>54</v>
      </c>
      <c r="J10" s="5">
        <v>66</v>
      </c>
      <c r="K10" s="5">
        <v>222</v>
      </c>
      <c r="L10" s="5">
        <v>12</v>
      </c>
    </row>
    <row r="11" spans="1:12" x14ac:dyDescent="0.3">
      <c r="A11" s="1" t="s">
        <v>284</v>
      </c>
      <c r="B11" s="5">
        <v>941</v>
      </c>
      <c r="C11" s="5">
        <v>126</v>
      </c>
      <c r="D11" s="5">
        <v>174</v>
      </c>
      <c r="E11" s="5">
        <v>36</v>
      </c>
      <c r="F11" s="5">
        <v>60</v>
      </c>
      <c r="G11" s="5">
        <v>84</v>
      </c>
      <c r="H11" s="5">
        <v>96</v>
      </c>
      <c r="I11" s="5">
        <v>18</v>
      </c>
      <c r="J11" s="5">
        <v>78</v>
      </c>
      <c r="K11" s="5">
        <v>216</v>
      </c>
      <c r="L11" s="5">
        <v>54</v>
      </c>
    </row>
    <row r="12" spans="1:12" x14ac:dyDescent="0.3">
      <c r="A12" s="1" t="s">
        <v>283</v>
      </c>
      <c r="B12" s="5">
        <v>414</v>
      </c>
      <c r="C12" s="5">
        <v>30</v>
      </c>
      <c r="D12" s="5">
        <v>48</v>
      </c>
      <c r="E12" s="5">
        <v>42</v>
      </c>
      <c r="F12" s="5">
        <v>48</v>
      </c>
      <c r="G12" s="5">
        <v>18</v>
      </c>
      <c r="H12" s="5">
        <v>30</v>
      </c>
      <c r="I12" s="5">
        <v>0</v>
      </c>
      <c r="J12" s="5">
        <v>42</v>
      </c>
      <c r="K12" s="5">
        <v>96</v>
      </c>
      <c r="L12" s="5">
        <v>60</v>
      </c>
    </row>
    <row r="13" spans="1:12" x14ac:dyDescent="0.3">
      <c r="A13" s="1" t="s">
        <v>282</v>
      </c>
      <c r="B13" s="5">
        <v>648</v>
      </c>
      <c r="C13" s="5">
        <v>192</v>
      </c>
      <c r="D13" s="5">
        <v>192</v>
      </c>
      <c r="E13" s="5">
        <v>0</v>
      </c>
      <c r="F13" s="5">
        <v>18</v>
      </c>
      <c r="G13" s="5">
        <v>24</v>
      </c>
      <c r="H13" s="5">
        <v>24</v>
      </c>
      <c r="I13" s="5">
        <v>0</v>
      </c>
      <c r="J13" s="5">
        <v>24</v>
      </c>
      <c r="K13" s="5">
        <v>162</v>
      </c>
      <c r="L13" s="5">
        <v>12</v>
      </c>
    </row>
    <row r="14" spans="1:12" x14ac:dyDescent="0.3">
      <c r="A14" s="1" t="s">
        <v>281</v>
      </c>
      <c r="B14" s="5">
        <v>366</v>
      </c>
      <c r="C14" s="5">
        <v>0</v>
      </c>
      <c r="D14" s="5">
        <v>126</v>
      </c>
      <c r="E14" s="5">
        <v>0</v>
      </c>
      <c r="F14" s="5">
        <v>18</v>
      </c>
      <c r="G14" s="5">
        <v>0</v>
      </c>
      <c r="H14" s="5">
        <v>12</v>
      </c>
      <c r="I14" s="5">
        <v>0</v>
      </c>
      <c r="J14" s="5">
        <v>30</v>
      </c>
      <c r="K14" s="5">
        <v>180</v>
      </c>
      <c r="L14" s="5">
        <v>0</v>
      </c>
    </row>
    <row r="15" spans="1:12" x14ac:dyDescent="0.3">
      <c r="A15" s="1" t="s">
        <v>280</v>
      </c>
      <c r="B15" s="5">
        <v>1355</v>
      </c>
      <c r="C15" s="5">
        <v>66</v>
      </c>
      <c r="D15" s="5">
        <v>432</v>
      </c>
      <c r="E15" s="5">
        <v>6</v>
      </c>
      <c r="F15" s="5">
        <v>42</v>
      </c>
      <c r="G15" s="5">
        <v>30</v>
      </c>
      <c r="H15" s="5">
        <v>120</v>
      </c>
      <c r="I15" s="5">
        <v>60</v>
      </c>
      <c r="J15" s="5">
        <v>54</v>
      </c>
      <c r="K15" s="5">
        <v>534</v>
      </c>
      <c r="L15" s="5">
        <v>12</v>
      </c>
    </row>
    <row r="16" spans="1:12" x14ac:dyDescent="0.3">
      <c r="A16" s="1" t="s">
        <v>279</v>
      </c>
      <c r="B16" s="5">
        <v>408</v>
      </c>
      <c r="C16" s="5">
        <v>60</v>
      </c>
      <c r="D16" s="5">
        <v>102</v>
      </c>
      <c r="E16" s="5">
        <v>0</v>
      </c>
      <c r="F16" s="5">
        <v>18</v>
      </c>
      <c r="G16" s="5">
        <v>18</v>
      </c>
      <c r="H16" s="5">
        <v>0</v>
      </c>
      <c r="I16" s="5">
        <v>12</v>
      </c>
      <c r="J16" s="5">
        <v>36</v>
      </c>
      <c r="K16" s="5">
        <v>156</v>
      </c>
      <c r="L16" s="5">
        <v>6</v>
      </c>
    </row>
    <row r="17" spans="1:12" x14ac:dyDescent="0.3">
      <c r="A17" s="1" t="s">
        <v>278</v>
      </c>
      <c r="B17" s="5">
        <v>108</v>
      </c>
      <c r="C17" s="5">
        <v>6</v>
      </c>
      <c r="D17" s="5">
        <v>42</v>
      </c>
      <c r="E17" s="5">
        <v>0</v>
      </c>
      <c r="F17" s="5">
        <v>12</v>
      </c>
      <c r="G17" s="5">
        <v>6</v>
      </c>
      <c r="H17" s="5">
        <v>12</v>
      </c>
      <c r="I17" s="5">
        <v>0</v>
      </c>
      <c r="J17" s="5">
        <v>18</v>
      </c>
      <c r="K17" s="5">
        <v>0</v>
      </c>
      <c r="L17" s="5">
        <v>12</v>
      </c>
    </row>
    <row r="18" spans="1:12" x14ac:dyDescent="0.3">
      <c r="A18" s="1" t="s">
        <v>277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</row>
    <row r="19" spans="1:12" x14ac:dyDescent="0.3">
      <c r="A19" s="1" t="s">
        <v>276</v>
      </c>
      <c r="B19" s="5">
        <v>24</v>
      </c>
      <c r="C19" s="5">
        <v>0</v>
      </c>
      <c r="D19" s="5">
        <v>24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</row>
    <row r="20" spans="1:12" x14ac:dyDescent="0.3">
      <c r="A20" s="1" t="s">
        <v>275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</row>
    <row r="21" spans="1:12" x14ac:dyDescent="0.3">
      <c r="A21" s="1" t="s">
        <v>78</v>
      </c>
      <c r="B21" s="4">
        <v>56045.2</v>
      </c>
      <c r="C21" s="4">
        <v>66190.5</v>
      </c>
      <c r="D21" s="4">
        <v>69310.3</v>
      </c>
      <c r="E21" s="4">
        <v>46666.7</v>
      </c>
      <c r="F21" s="4">
        <v>49375</v>
      </c>
      <c r="G21" s="4">
        <v>54500</v>
      </c>
      <c r="H21" s="4">
        <v>35714.300000000003</v>
      </c>
      <c r="I21" s="4">
        <v>55000</v>
      </c>
      <c r="J21" s="4">
        <v>52727.3</v>
      </c>
      <c r="K21" s="4">
        <v>52432.4</v>
      </c>
      <c r="L21" s="4">
        <v>62777.8</v>
      </c>
    </row>
    <row r="22" spans="1:12" x14ac:dyDescent="0.3">
      <c r="A22" s="25" t="s">
        <v>49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</row>
    <row r="25" spans="1:12" x14ac:dyDescent="0.3">
      <c r="A25" s="1" t="s">
        <v>274</v>
      </c>
    </row>
    <row r="26" spans="1:12" x14ac:dyDescent="0.3">
      <c r="A26" s="19" t="s">
        <v>273</v>
      </c>
      <c r="B26" s="18"/>
      <c r="C26" s="17"/>
      <c r="D26" s="17" t="s">
        <v>45</v>
      </c>
      <c r="E26" s="17"/>
      <c r="F26" s="17"/>
      <c r="G26" s="17" t="s">
        <v>44</v>
      </c>
      <c r="H26" s="17" t="s">
        <v>43</v>
      </c>
      <c r="I26" s="17" t="s">
        <v>42</v>
      </c>
      <c r="J26" s="17" t="s">
        <v>41</v>
      </c>
      <c r="K26" s="17" t="s">
        <v>41</v>
      </c>
      <c r="L26" s="16"/>
    </row>
    <row r="27" spans="1:12" x14ac:dyDescent="0.3">
      <c r="A27" s="15" t="s">
        <v>272</v>
      </c>
      <c r="B27" s="14" t="s">
        <v>30</v>
      </c>
      <c r="C27" s="14" t="s">
        <v>29</v>
      </c>
      <c r="D27" s="14" t="s">
        <v>39</v>
      </c>
      <c r="E27" s="14" t="s">
        <v>27</v>
      </c>
      <c r="F27" s="14" t="s">
        <v>26</v>
      </c>
      <c r="G27" s="14" t="s">
        <v>38</v>
      </c>
      <c r="H27" s="14" t="s">
        <v>37</v>
      </c>
      <c r="I27" s="14" t="s">
        <v>36</v>
      </c>
      <c r="J27" s="14" t="s">
        <v>35</v>
      </c>
      <c r="K27" s="14" t="s">
        <v>34</v>
      </c>
      <c r="L27" s="13" t="s">
        <v>33</v>
      </c>
    </row>
    <row r="28" spans="1:12" x14ac:dyDescent="0.3">
      <c r="A28" s="1" t="s">
        <v>30</v>
      </c>
      <c r="B28" s="5">
        <v>9367</v>
      </c>
      <c r="C28" s="5">
        <v>804</v>
      </c>
      <c r="D28" s="5">
        <v>1955</v>
      </c>
      <c r="E28" s="5">
        <v>288</v>
      </c>
      <c r="F28" s="5">
        <v>582</v>
      </c>
      <c r="G28" s="5">
        <v>426</v>
      </c>
      <c r="H28" s="5">
        <v>1115</v>
      </c>
      <c r="I28" s="5">
        <v>234</v>
      </c>
      <c r="J28" s="5">
        <v>660</v>
      </c>
      <c r="K28" s="5">
        <v>3022</v>
      </c>
      <c r="L28" s="5">
        <v>282</v>
      </c>
    </row>
    <row r="29" spans="1:12" x14ac:dyDescent="0.3">
      <c r="A29" s="1" t="s">
        <v>271</v>
      </c>
      <c r="B29" s="5">
        <v>456</v>
      </c>
      <c r="C29" s="5">
        <v>48</v>
      </c>
      <c r="D29" s="5">
        <v>60</v>
      </c>
      <c r="E29" s="5">
        <v>54</v>
      </c>
      <c r="F29" s="5">
        <v>36</v>
      </c>
      <c r="G29" s="5">
        <v>48</v>
      </c>
      <c r="H29" s="5">
        <v>132</v>
      </c>
      <c r="I29" s="5">
        <v>6</v>
      </c>
      <c r="J29" s="5">
        <v>18</v>
      </c>
      <c r="K29" s="5">
        <v>48</v>
      </c>
      <c r="L29" s="5">
        <v>6</v>
      </c>
    </row>
    <row r="30" spans="1:12" x14ac:dyDescent="0.3">
      <c r="A30" s="1" t="s">
        <v>270</v>
      </c>
      <c r="B30" s="5">
        <v>36</v>
      </c>
      <c r="C30" s="5">
        <v>0</v>
      </c>
      <c r="D30" s="5">
        <v>6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6</v>
      </c>
      <c r="K30" s="5">
        <v>24</v>
      </c>
      <c r="L30" s="5">
        <v>0</v>
      </c>
    </row>
    <row r="31" spans="1:12" x14ac:dyDescent="0.3">
      <c r="A31" s="1" t="s">
        <v>269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</row>
    <row r="32" spans="1:12" x14ac:dyDescent="0.3">
      <c r="A32" s="1" t="s">
        <v>268</v>
      </c>
      <c r="B32" s="5">
        <v>12</v>
      </c>
      <c r="C32" s="5">
        <v>0</v>
      </c>
      <c r="D32" s="5">
        <v>6</v>
      </c>
      <c r="E32" s="5">
        <v>0</v>
      </c>
      <c r="F32" s="5">
        <v>0</v>
      </c>
      <c r="G32" s="5">
        <v>0</v>
      </c>
      <c r="H32" s="5">
        <v>6</v>
      </c>
      <c r="I32" s="5">
        <v>0</v>
      </c>
      <c r="J32" s="5">
        <v>0</v>
      </c>
      <c r="K32" s="5">
        <v>0</v>
      </c>
      <c r="L32" s="5">
        <v>0</v>
      </c>
    </row>
    <row r="33" spans="1:12" x14ac:dyDescent="0.3">
      <c r="A33" s="1" t="s">
        <v>267</v>
      </c>
      <c r="B33" s="5">
        <v>6</v>
      </c>
      <c r="C33" s="5">
        <v>0</v>
      </c>
      <c r="D33" s="5">
        <v>0</v>
      </c>
      <c r="E33" s="5">
        <v>0</v>
      </c>
      <c r="F33" s="5">
        <v>0</v>
      </c>
      <c r="G33" s="5">
        <v>6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</row>
    <row r="34" spans="1:12" x14ac:dyDescent="0.3">
      <c r="A34" s="1" t="s">
        <v>266</v>
      </c>
      <c r="B34" s="5">
        <v>6</v>
      </c>
      <c r="C34" s="5">
        <v>0</v>
      </c>
      <c r="D34" s="5">
        <v>0</v>
      </c>
      <c r="E34" s="5">
        <v>6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</row>
    <row r="35" spans="1:12" x14ac:dyDescent="0.3">
      <c r="A35" s="1" t="s">
        <v>265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</row>
    <row r="36" spans="1:12" x14ac:dyDescent="0.3">
      <c r="A36" s="1" t="s">
        <v>264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</row>
    <row r="37" spans="1:12" x14ac:dyDescent="0.3">
      <c r="A37" s="1" t="s">
        <v>263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</row>
    <row r="38" spans="1:12" x14ac:dyDescent="0.3">
      <c r="A38" s="1" t="s">
        <v>262</v>
      </c>
      <c r="B38" s="5">
        <v>8851</v>
      </c>
      <c r="C38" s="5">
        <v>756</v>
      </c>
      <c r="D38" s="5">
        <v>1883</v>
      </c>
      <c r="E38" s="5">
        <v>228</v>
      </c>
      <c r="F38" s="5">
        <v>546</v>
      </c>
      <c r="G38" s="5">
        <v>372</v>
      </c>
      <c r="H38" s="5">
        <v>977</v>
      </c>
      <c r="I38" s="5">
        <v>228</v>
      </c>
      <c r="J38" s="5">
        <v>636</v>
      </c>
      <c r="K38" s="5">
        <v>2950</v>
      </c>
      <c r="L38" s="5">
        <v>276</v>
      </c>
    </row>
    <row r="39" spans="1:12" x14ac:dyDescent="0.3">
      <c r="A39" s="25" t="s">
        <v>49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</row>
  </sheetData>
  <mergeCells count="2">
    <mergeCell ref="A39:L39"/>
    <mergeCell ref="A22:L22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7B6FA-B88F-4B39-BED6-374467ED4B1B}">
  <dimension ref="A1:Y154"/>
  <sheetViews>
    <sheetView tabSelected="1" topLeftCell="J154" workbookViewId="0">
      <selection activeCell="A2" sqref="A2"/>
    </sheetView>
  </sheetViews>
  <sheetFormatPr defaultColWidth="8.86328125" defaultRowHeight="10.15" x14ac:dyDescent="0.3"/>
  <cols>
    <col min="1" max="1" width="23.33203125" style="1" customWidth="1"/>
    <col min="2" max="12" width="5.33203125" style="1" customWidth="1"/>
    <col min="13" max="16384" width="8.86328125" style="1"/>
  </cols>
  <sheetData>
    <row r="1" spans="1:25" x14ac:dyDescent="0.3">
      <c r="A1" s="1" t="s">
        <v>297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25" x14ac:dyDescent="0.3">
      <c r="A2" s="19" t="s">
        <v>32</v>
      </c>
      <c r="B2" s="18"/>
      <c r="C2" s="17"/>
      <c r="D2" s="17" t="s">
        <v>45</v>
      </c>
      <c r="E2" s="17"/>
      <c r="F2" s="17"/>
      <c r="G2" s="17" t="s">
        <v>44</v>
      </c>
      <c r="H2" s="17" t="s">
        <v>43</v>
      </c>
      <c r="I2" s="17" t="s">
        <v>42</v>
      </c>
      <c r="J2" s="17" t="s">
        <v>41</v>
      </c>
      <c r="K2" s="17" t="s">
        <v>41</v>
      </c>
      <c r="L2" s="16"/>
    </row>
    <row r="3" spans="1:25" x14ac:dyDescent="0.3">
      <c r="A3" s="15" t="s">
        <v>40</v>
      </c>
      <c r="B3" s="14" t="s">
        <v>30</v>
      </c>
      <c r="C3" s="14" t="s">
        <v>29</v>
      </c>
      <c r="D3" s="14" t="s">
        <v>39</v>
      </c>
      <c r="E3" s="14" t="s">
        <v>27</v>
      </c>
      <c r="F3" s="14" t="s">
        <v>26</v>
      </c>
      <c r="G3" s="14" t="s">
        <v>38</v>
      </c>
      <c r="H3" s="14" t="s">
        <v>37</v>
      </c>
      <c r="I3" s="14" t="s">
        <v>36</v>
      </c>
      <c r="J3" s="14" t="s">
        <v>35</v>
      </c>
      <c r="K3" s="14" t="s">
        <v>34</v>
      </c>
      <c r="L3" s="13" t="s">
        <v>33</v>
      </c>
    </row>
    <row r="4" spans="1:25" x14ac:dyDescent="0.3">
      <c r="A4" s="1" t="s">
        <v>32</v>
      </c>
      <c r="B4" s="5">
        <v>11034</v>
      </c>
      <c r="C4" s="5">
        <v>1133</v>
      </c>
      <c r="D4" s="5">
        <v>2171</v>
      </c>
      <c r="E4" s="5">
        <v>318</v>
      </c>
      <c r="F4" s="5">
        <v>612</v>
      </c>
      <c r="G4" s="5">
        <v>438</v>
      </c>
      <c r="H4" s="5">
        <v>1241</v>
      </c>
      <c r="I4" s="5">
        <v>318</v>
      </c>
      <c r="J4" s="5">
        <v>720</v>
      </c>
      <c r="K4" s="5">
        <v>3784</v>
      </c>
      <c r="L4" s="5">
        <v>300</v>
      </c>
    </row>
    <row r="5" spans="1:25" x14ac:dyDescent="0.3">
      <c r="A5" s="10" t="s">
        <v>31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O5" s="12" t="s">
        <v>30</v>
      </c>
      <c r="P5" s="12" t="s">
        <v>29</v>
      </c>
      <c r="Q5" s="12" t="s">
        <v>28</v>
      </c>
      <c r="R5" s="12" t="s">
        <v>27</v>
      </c>
      <c r="S5" s="12" t="s">
        <v>26</v>
      </c>
      <c r="T5" s="12" t="s">
        <v>25</v>
      </c>
      <c r="U5" s="12" t="s">
        <v>24</v>
      </c>
      <c r="V5" s="12" t="s">
        <v>23</v>
      </c>
      <c r="W5" s="12" t="s">
        <v>47</v>
      </c>
      <c r="X5" s="12" t="s">
        <v>46</v>
      </c>
      <c r="Y5" s="12" t="s">
        <v>33</v>
      </c>
    </row>
    <row r="6" spans="1:25" x14ac:dyDescent="0.3">
      <c r="A6" s="1" t="s">
        <v>20</v>
      </c>
      <c r="B6" s="6">
        <v>10.213884357440637</v>
      </c>
      <c r="C6" s="6">
        <v>6.3548102383053839</v>
      </c>
      <c r="D6" s="6">
        <v>10.50207277752188</v>
      </c>
      <c r="E6" s="6">
        <v>13.20754716981132</v>
      </c>
      <c r="F6" s="6">
        <v>20.588235294117649</v>
      </c>
      <c r="G6" s="6">
        <v>20.547945205479451</v>
      </c>
      <c r="H6" s="6">
        <v>8.7026591458501201</v>
      </c>
      <c r="I6" s="6">
        <v>5.6603773584905657</v>
      </c>
      <c r="J6" s="6">
        <v>7.5</v>
      </c>
      <c r="K6" s="6">
        <v>8.0866807610993661</v>
      </c>
      <c r="L6" s="6">
        <v>28</v>
      </c>
      <c r="N6" s="1" t="s">
        <v>20</v>
      </c>
      <c r="O6" s="6">
        <v>10.213884357440637</v>
      </c>
      <c r="P6" s="6">
        <v>6.3548102383053839</v>
      </c>
      <c r="Q6" s="6">
        <v>10.50207277752188</v>
      </c>
      <c r="R6" s="6">
        <v>13.20754716981132</v>
      </c>
      <c r="S6" s="6">
        <v>20.588235294117649</v>
      </c>
      <c r="T6" s="6">
        <v>20.547945205479451</v>
      </c>
      <c r="U6" s="6">
        <v>8.7026591458501201</v>
      </c>
      <c r="V6" s="6">
        <v>5.6603773584905657</v>
      </c>
      <c r="W6" s="6">
        <v>7.5</v>
      </c>
      <c r="X6" s="6">
        <v>8.0866807610993661</v>
      </c>
      <c r="Y6" s="6">
        <v>28</v>
      </c>
    </row>
    <row r="7" spans="1:25" x14ac:dyDescent="0.3">
      <c r="A7" s="1" t="s">
        <v>19</v>
      </c>
      <c r="B7" s="6">
        <v>74.669204277687143</v>
      </c>
      <c r="C7" s="6">
        <v>64.607237422771405</v>
      </c>
      <c r="D7" s="6">
        <v>79.548595117457396</v>
      </c>
      <c r="E7" s="6">
        <v>77.35849056603773</v>
      </c>
      <c r="F7" s="6">
        <v>74.509803921568633</v>
      </c>
      <c r="G7" s="6">
        <v>76.712328767123282</v>
      </c>
      <c r="H7" s="6">
        <v>81.144238517324737</v>
      </c>
      <c r="I7" s="6">
        <v>67.924528301886795</v>
      </c>
      <c r="J7" s="6">
        <v>84.166666666666671</v>
      </c>
      <c r="K7" s="6">
        <v>71.775898520084567</v>
      </c>
      <c r="L7" s="6">
        <v>66</v>
      </c>
      <c r="N7" s="1" t="s">
        <v>19</v>
      </c>
      <c r="O7" s="6">
        <v>74.669204277687143</v>
      </c>
      <c r="P7" s="6">
        <v>64.607237422771405</v>
      </c>
      <c r="Q7" s="6">
        <v>79.548595117457396</v>
      </c>
      <c r="R7" s="6">
        <v>77.35849056603773</v>
      </c>
      <c r="S7" s="6">
        <v>74.509803921568633</v>
      </c>
      <c r="T7" s="6">
        <v>76.712328767123282</v>
      </c>
      <c r="U7" s="6">
        <v>81.144238517324737</v>
      </c>
      <c r="V7" s="6">
        <v>67.924528301886795</v>
      </c>
      <c r="W7" s="6">
        <v>84.166666666666671</v>
      </c>
      <c r="X7" s="6">
        <v>71.775898520084567</v>
      </c>
      <c r="Y7" s="6">
        <v>66</v>
      </c>
    </row>
    <row r="8" spans="1:25" x14ac:dyDescent="0.3">
      <c r="A8" s="1" t="s">
        <v>18</v>
      </c>
      <c r="B8" s="6">
        <v>11.138299800616277</v>
      </c>
      <c r="C8" s="6">
        <v>21.18270079435128</v>
      </c>
      <c r="D8" s="6">
        <v>7.7383694150161215</v>
      </c>
      <c r="E8" s="6">
        <v>3.7735849056603774</v>
      </c>
      <c r="F8" s="6">
        <v>1.9607843137254901</v>
      </c>
      <c r="G8" s="6">
        <v>1.3698630136986301</v>
      </c>
      <c r="H8" s="6">
        <v>7.2522159548751004</v>
      </c>
      <c r="I8" s="6">
        <v>3.7735849056603774</v>
      </c>
      <c r="J8" s="6">
        <v>5</v>
      </c>
      <c r="K8" s="6">
        <v>17.124735729386892</v>
      </c>
      <c r="L8" s="6">
        <v>2</v>
      </c>
      <c r="N8" s="1" t="s">
        <v>18</v>
      </c>
      <c r="O8" s="6">
        <v>11.138299800616277</v>
      </c>
      <c r="P8" s="6">
        <v>21.18270079435128</v>
      </c>
      <c r="Q8" s="6">
        <v>7.7383694150161215</v>
      </c>
      <c r="R8" s="6">
        <v>3.7735849056603774</v>
      </c>
      <c r="S8" s="6">
        <v>1.9607843137254901</v>
      </c>
      <c r="T8" s="6">
        <v>1.3698630136986301</v>
      </c>
      <c r="U8" s="6">
        <v>7.2522159548751004</v>
      </c>
      <c r="V8" s="6">
        <v>3.7735849056603774</v>
      </c>
      <c r="W8" s="6">
        <v>5</v>
      </c>
      <c r="X8" s="6">
        <v>17.124735729386892</v>
      </c>
      <c r="Y8" s="6">
        <v>2</v>
      </c>
    </row>
    <row r="9" spans="1:25" x14ac:dyDescent="0.3">
      <c r="A9" s="1" t="s">
        <v>17</v>
      </c>
      <c r="B9" s="6">
        <v>3.9695486677542142</v>
      </c>
      <c r="C9" s="6">
        <v>7.9435127978817297</v>
      </c>
      <c r="D9" s="6">
        <v>2.2109626900046062</v>
      </c>
      <c r="E9" s="6">
        <v>5.6603773584905657</v>
      </c>
      <c r="F9" s="6">
        <v>2.9411764705882355</v>
      </c>
      <c r="G9" s="6">
        <v>1.3698630136986301</v>
      </c>
      <c r="H9" s="6">
        <v>2.9008863819500403</v>
      </c>
      <c r="I9" s="6">
        <v>22.641509433962263</v>
      </c>
      <c r="J9" s="6">
        <v>3.3333333333333335</v>
      </c>
      <c r="K9" s="6">
        <v>3.0126849894291756</v>
      </c>
      <c r="L9" s="6">
        <v>4</v>
      </c>
      <c r="N9" s="1" t="s">
        <v>17</v>
      </c>
      <c r="O9" s="6">
        <v>3.9695486677542142</v>
      </c>
      <c r="P9" s="6">
        <v>7.9435127978817297</v>
      </c>
      <c r="Q9" s="6">
        <v>2.2109626900046062</v>
      </c>
      <c r="R9" s="6">
        <v>5.6603773584905657</v>
      </c>
      <c r="S9" s="6">
        <v>2.9411764705882355</v>
      </c>
      <c r="T9" s="6">
        <v>1.3698630136986301</v>
      </c>
      <c r="U9" s="6">
        <v>2.9008863819500403</v>
      </c>
      <c r="V9" s="6">
        <v>22.641509433962263</v>
      </c>
      <c r="W9" s="6">
        <v>3.3333333333333335</v>
      </c>
      <c r="X9" s="6">
        <v>3.0126849894291756</v>
      </c>
      <c r="Y9" s="6">
        <v>4</v>
      </c>
    </row>
    <row r="10" spans="1:25" x14ac:dyDescent="0.3">
      <c r="A10" s="1" t="s">
        <v>16</v>
      </c>
      <c r="B10" s="4">
        <v>454.4</v>
      </c>
      <c r="C10" s="4">
        <v>380</v>
      </c>
      <c r="D10" s="4">
        <v>357.1</v>
      </c>
      <c r="E10" s="4">
        <v>450</v>
      </c>
      <c r="F10" s="4">
        <v>450</v>
      </c>
      <c r="G10" s="4">
        <v>150</v>
      </c>
      <c r="H10" s="4">
        <v>550</v>
      </c>
      <c r="I10" s="4">
        <v>500</v>
      </c>
      <c r="J10" s="4">
        <v>366.7</v>
      </c>
      <c r="K10" s="4">
        <v>524</v>
      </c>
      <c r="L10" s="4">
        <v>550</v>
      </c>
    </row>
    <row r="11" spans="1:25" x14ac:dyDescent="0.3">
      <c r="A11" s="10" t="s">
        <v>15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25" x14ac:dyDescent="0.3">
      <c r="A12" s="10"/>
      <c r="B12" s="12" t="s">
        <v>30</v>
      </c>
      <c r="C12" s="12" t="s">
        <v>29</v>
      </c>
      <c r="D12" s="12" t="s">
        <v>28</v>
      </c>
      <c r="E12" s="12" t="s">
        <v>27</v>
      </c>
      <c r="F12" s="12" t="s">
        <v>26</v>
      </c>
      <c r="G12" s="12" t="s">
        <v>25</v>
      </c>
      <c r="H12" s="12" t="s">
        <v>24</v>
      </c>
      <c r="I12" s="12" t="s">
        <v>23</v>
      </c>
      <c r="J12" s="12" t="s">
        <v>47</v>
      </c>
      <c r="K12" s="12" t="s">
        <v>46</v>
      </c>
      <c r="L12" s="12" t="s">
        <v>33</v>
      </c>
    </row>
    <row r="13" spans="1:25" x14ac:dyDescent="0.3">
      <c r="A13" s="1" t="s">
        <v>13</v>
      </c>
      <c r="B13" s="9">
        <v>75.276418343302524</v>
      </c>
      <c r="C13" s="9">
        <v>72.021182700794355</v>
      </c>
      <c r="D13" s="9">
        <v>70.981114693689548</v>
      </c>
      <c r="E13" s="9">
        <v>77.35849056603773</v>
      </c>
      <c r="F13" s="9">
        <v>77.450980392156865</v>
      </c>
      <c r="G13" s="9">
        <v>73.972602739726028</v>
      </c>
      <c r="H13" s="9">
        <v>81.224818694601126</v>
      </c>
      <c r="I13" s="9">
        <v>77.35849056603773</v>
      </c>
      <c r="J13" s="9">
        <v>81.666666666666671</v>
      </c>
      <c r="K13" s="9">
        <v>73.202959830866803</v>
      </c>
      <c r="L13" s="9">
        <v>98</v>
      </c>
    </row>
    <row r="14" spans="1:25" x14ac:dyDescent="0.3"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pans="1:25" x14ac:dyDescent="0.3"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</row>
    <row r="16" spans="1:25" x14ac:dyDescent="0.3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</row>
    <row r="17" spans="1:12" x14ac:dyDescent="0.3">
      <c r="B17" s="12" t="s">
        <v>30</v>
      </c>
      <c r="C17" s="12" t="s">
        <v>29</v>
      </c>
      <c r="D17" s="12" t="s">
        <v>28</v>
      </c>
      <c r="E17" s="12" t="s">
        <v>27</v>
      </c>
      <c r="F17" s="12" t="s">
        <v>26</v>
      </c>
      <c r="G17" s="12" t="s">
        <v>25</v>
      </c>
      <c r="H17" s="12" t="s">
        <v>24</v>
      </c>
      <c r="I17" s="12" t="s">
        <v>23</v>
      </c>
      <c r="J17" s="12" t="s">
        <v>47</v>
      </c>
      <c r="K17" s="12" t="s">
        <v>46</v>
      </c>
      <c r="L17" s="12" t="s">
        <v>33</v>
      </c>
    </row>
    <row r="18" spans="1:12" x14ac:dyDescent="0.3">
      <c r="A18" s="1" t="s">
        <v>12</v>
      </c>
      <c r="B18" s="9">
        <v>79.617545767627334</v>
      </c>
      <c r="C18" s="9">
        <v>40.247131509267433</v>
      </c>
      <c r="D18" s="9">
        <v>88.668816213726387</v>
      </c>
      <c r="E18" s="9">
        <v>77.35849056603773</v>
      </c>
      <c r="F18" s="9">
        <v>73.529411764705884</v>
      </c>
      <c r="G18" s="9">
        <v>89.041095890410958</v>
      </c>
      <c r="H18" s="9">
        <v>87.912973408541504</v>
      </c>
      <c r="I18" s="9">
        <v>71.698113207547166</v>
      </c>
      <c r="J18" s="9">
        <v>90.833333333333329</v>
      </c>
      <c r="K18" s="9">
        <v>80.655391120507403</v>
      </c>
      <c r="L18" s="9">
        <v>98</v>
      </c>
    </row>
    <row r="19" spans="1:12" x14ac:dyDescent="0.3">
      <c r="A19" s="11" t="s">
        <v>11</v>
      </c>
      <c r="B19" s="6">
        <v>5.4</v>
      </c>
      <c r="C19" s="6">
        <v>5.0999999999999996</v>
      </c>
      <c r="D19" s="6">
        <v>5.8</v>
      </c>
      <c r="E19" s="6">
        <v>5.0999999999999996</v>
      </c>
      <c r="F19" s="6">
        <v>5.6</v>
      </c>
      <c r="G19" s="6">
        <v>5.4</v>
      </c>
      <c r="H19" s="6">
        <v>5.2</v>
      </c>
      <c r="I19" s="6">
        <v>5</v>
      </c>
      <c r="J19" s="6">
        <v>5.2</v>
      </c>
      <c r="K19" s="6">
        <v>5.2</v>
      </c>
      <c r="L19" s="6">
        <v>5.3</v>
      </c>
    </row>
    <row r="20" spans="1:12" x14ac:dyDescent="0.3">
      <c r="A20" s="11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  <row r="21" spans="1:12" x14ac:dyDescent="0.3">
      <c r="A21" s="11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</row>
    <row r="22" spans="1:12" x14ac:dyDescent="0.3">
      <c r="A22" s="11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2" x14ac:dyDescent="0.3">
      <c r="A23" s="11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</row>
    <row r="24" spans="1:12" x14ac:dyDescent="0.3">
      <c r="A24" s="11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</row>
    <row r="25" spans="1:12" x14ac:dyDescent="0.3">
      <c r="A25" s="11"/>
      <c r="B25" s="12" t="s">
        <v>30</v>
      </c>
      <c r="C25" s="12" t="s">
        <v>29</v>
      </c>
      <c r="D25" s="12" t="s">
        <v>28</v>
      </c>
      <c r="E25" s="12" t="s">
        <v>27</v>
      </c>
      <c r="F25" s="12" t="s">
        <v>26</v>
      </c>
      <c r="G25" s="12" t="s">
        <v>25</v>
      </c>
      <c r="H25" s="12" t="s">
        <v>24</v>
      </c>
      <c r="I25" s="12" t="s">
        <v>23</v>
      </c>
      <c r="J25" s="12" t="s">
        <v>47</v>
      </c>
      <c r="K25" s="12" t="s">
        <v>46</v>
      </c>
      <c r="L25" s="12" t="s">
        <v>33</v>
      </c>
    </row>
    <row r="26" spans="1:12" x14ac:dyDescent="0.3">
      <c r="A26" s="11" t="s">
        <v>10</v>
      </c>
      <c r="B26" s="6">
        <v>25.212978067790466</v>
      </c>
      <c r="C26" s="6">
        <v>38.128861429832305</v>
      </c>
      <c r="D26" s="6">
        <v>20.451404882542608</v>
      </c>
      <c r="E26" s="6">
        <v>22.641509433962263</v>
      </c>
      <c r="F26" s="6">
        <v>22.549019607843139</v>
      </c>
      <c r="G26" s="6">
        <v>34.246575342465754</v>
      </c>
      <c r="H26" s="6">
        <v>25.624496373892022</v>
      </c>
      <c r="I26" s="6">
        <v>18.867924528301888</v>
      </c>
      <c r="J26" s="6">
        <v>20</v>
      </c>
      <c r="K26" s="6">
        <v>26.6384778012685</v>
      </c>
      <c r="L26" s="6">
        <v>6</v>
      </c>
    </row>
    <row r="27" spans="1:12" x14ac:dyDescent="0.3">
      <c r="A27" s="1" t="s">
        <v>9</v>
      </c>
      <c r="B27" s="9">
        <v>53.371397498640569</v>
      </c>
      <c r="C27" s="9">
        <v>78.905560458958519</v>
      </c>
      <c r="D27" s="9">
        <v>66.835559649930914</v>
      </c>
      <c r="E27" s="9">
        <v>24.528301886792452</v>
      </c>
      <c r="F27" s="9">
        <v>10.784313725490197</v>
      </c>
      <c r="G27" s="9">
        <v>20.547945205479451</v>
      </c>
      <c r="H27" s="9">
        <v>5.8017727639000807</v>
      </c>
      <c r="I27" s="9">
        <v>39.622641509433961</v>
      </c>
      <c r="J27" s="9">
        <v>18.333333333333332</v>
      </c>
      <c r="K27" s="9">
        <v>78.43551797040169</v>
      </c>
      <c r="L27" s="9">
        <v>4</v>
      </c>
    </row>
    <row r="28" spans="1:12" x14ac:dyDescent="0.3">
      <c r="A28" s="10" t="s">
        <v>8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</row>
    <row r="29" spans="1:12" x14ac:dyDescent="0.3">
      <c r="A29" s="1" t="s">
        <v>7</v>
      </c>
      <c r="B29" s="6">
        <v>81.248867137937282</v>
      </c>
      <c r="C29" s="6">
        <v>85.701676963812886</v>
      </c>
      <c r="D29" s="6">
        <v>92.261630584983877</v>
      </c>
      <c r="E29" s="6">
        <v>73.584905660377359</v>
      </c>
      <c r="F29" s="6">
        <v>74.509803921568633</v>
      </c>
      <c r="G29" s="6">
        <v>75.342465753424662</v>
      </c>
      <c r="H29" s="6">
        <v>85.495568090249805</v>
      </c>
      <c r="I29" s="6">
        <v>79.245283018867923</v>
      </c>
      <c r="J29" s="6">
        <v>76.666666666666671</v>
      </c>
      <c r="K29" s="6">
        <v>74.947145877378432</v>
      </c>
      <c r="L29" s="6">
        <v>90</v>
      </c>
    </row>
    <row r="30" spans="1:12" x14ac:dyDescent="0.3">
      <c r="A30" s="1" t="s">
        <v>6</v>
      </c>
      <c r="B30" s="6">
        <v>58.256298713068695</v>
      </c>
      <c r="C30" s="6">
        <v>55.075022065313327</v>
      </c>
      <c r="D30" s="6">
        <v>59.649930907415936</v>
      </c>
      <c r="E30" s="6">
        <v>52.830188679245282</v>
      </c>
      <c r="F30" s="6">
        <v>51.96078431372549</v>
      </c>
      <c r="G30" s="6">
        <v>58.904109589041099</v>
      </c>
      <c r="H30" s="6">
        <v>59.951651893634164</v>
      </c>
      <c r="I30" s="6">
        <v>56.60377358490566</v>
      </c>
      <c r="J30" s="6">
        <v>58.333333333333336</v>
      </c>
      <c r="K30" s="6">
        <v>60.068710359408037</v>
      </c>
      <c r="L30" s="6">
        <v>50</v>
      </c>
    </row>
    <row r="31" spans="1:12" x14ac:dyDescent="0.3">
      <c r="A31" s="1" t="s">
        <v>5</v>
      </c>
      <c r="B31" s="9">
        <v>92.224034801522563</v>
      </c>
      <c r="C31" s="9">
        <v>90.997352162400702</v>
      </c>
      <c r="D31" s="9">
        <v>95.301704283740207</v>
      </c>
      <c r="E31" s="9">
        <v>83.018867924528308</v>
      </c>
      <c r="F31" s="9">
        <v>93.137254901960787</v>
      </c>
      <c r="G31" s="9">
        <v>83.561643835616437</v>
      </c>
      <c r="H31" s="9">
        <v>93.231265108783234</v>
      </c>
      <c r="I31" s="9">
        <v>94.339622641509436</v>
      </c>
      <c r="J31" s="9">
        <v>90</v>
      </c>
      <c r="K31" s="9">
        <v>93.023255813953483</v>
      </c>
      <c r="L31" s="9">
        <v>84</v>
      </c>
    </row>
    <row r="32" spans="1:12" x14ac:dyDescent="0.3">
      <c r="A32" s="1" t="s">
        <v>4</v>
      </c>
      <c r="B32" s="6">
        <v>86.251586006887806</v>
      </c>
      <c r="C32" s="6">
        <v>88.349514563106794</v>
      </c>
      <c r="D32" s="6">
        <v>91.156149239981573</v>
      </c>
      <c r="E32" s="6">
        <v>69.811320754716988</v>
      </c>
      <c r="F32" s="6">
        <v>88.235294117647058</v>
      </c>
      <c r="G32" s="6">
        <v>87.671232876712324</v>
      </c>
      <c r="H32" s="6">
        <v>84.045124899274782</v>
      </c>
      <c r="I32" s="6">
        <v>94.339622641509436</v>
      </c>
      <c r="J32" s="6">
        <v>86.666666666666671</v>
      </c>
      <c r="K32" s="6">
        <v>82.875264270613101</v>
      </c>
      <c r="L32" s="6">
        <v>96</v>
      </c>
    </row>
    <row r="33" spans="1:12" x14ac:dyDescent="0.3">
      <c r="A33" s="8" t="s">
        <v>3</v>
      </c>
      <c r="B33" s="6">
        <v>31.738263549030272</v>
      </c>
      <c r="C33" s="6">
        <v>28.067078552515447</v>
      </c>
      <c r="D33" s="6">
        <v>37.862736066328878</v>
      </c>
      <c r="E33" s="6">
        <v>26.415094339622641</v>
      </c>
      <c r="F33" s="6">
        <v>24.509803921568629</v>
      </c>
      <c r="G33" s="6">
        <v>35.61643835616438</v>
      </c>
      <c r="H33" s="6">
        <v>27.558420628525383</v>
      </c>
      <c r="I33" s="6">
        <v>20.754716981132077</v>
      </c>
      <c r="J33" s="6">
        <v>36.666666666666664</v>
      </c>
      <c r="K33" s="6">
        <v>32.954545454545453</v>
      </c>
      <c r="L33" s="6">
        <v>18</v>
      </c>
    </row>
    <row r="34" spans="1:12" x14ac:dyDescent="0.3">
      <c r="A34" s="8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x14ac:dyDescent="0.3">
      <c r="A35" s="7" t="s">
        <v>2</v>
      </c>
      <c r="B35" s="6">
        <v>60.268261736450967</v>
      </c>
      <c r="C35" s="6">
        <v>65.57811120917917</v>
      </c>
      <c r="D35" s="6">
        <v>50.299401197604787</v>
      </c>
      <c r="E35" s="6">
        <v>54.716981132075475</v>
      </c>
      <c r="F35" s="6">
        <v>52.941176470588232</v>
      </c>
      <c r="G35" s="6">
        <v>63.013698630136986</v>
      </c>
      <c r="H35" s="6">
        <v>61.321514907332798</v>
      </c>
      <c r="I35" s="6">
        <v>69.811320754716988</v>
      </c>
      <c r="J35" s="6">
        <v>68.333333333333329</v>
      </c>
      <c r="K35" s="6">
        <v>64.191331923890061</v>
      </c>
      <c r="L35" s="6">
        <v>46</v>
      </c>
    </row>
    <row r="36" spans="1:12" x14ac:dyDescent="0.3">
      <c r="B36" s="12" t="s">
        <v>30</v>
      </c>
      <c r="C36" s="12" t="s">
        <v>29</v>
      </c>
      <c r="D36" s="12" t="s">
        <v>28</v>
      </c>
      <c r="E36" s="12" t="s">
        <v>27</v>
      </c>
      <c r="F36" s="12" t="s">
        <v>26</v>
      </c>
      <c r="G36" s="12" t="s">
        <v>25</v>
      </c>
      <c r="H36" s="12" t="s">
        <v>24</v>
      </c>
      <c r="I36" s="12" t="s">
        <v>23</v>
      </c>
      <c r="J36" s="12" t="s">
        <v>47</v>
      </c>
      <c r="K36" s="12" t="s">
        <v>46</v>
      </c>
      <c r="L36" s="12" t="s">
        <v>33</v>
      </c>
    </row>
    <row r="37" spans="1:12" x14ac:dyDescent="0.3">
      <c r="A37" s="1" t="s">
        <v>1</v>
      </c>
      <c r="B37" s="4">
        <v>56045.2</v>
      </c>
      <c r="C37" s="4">
        <v>66190.5</v>
      </c>
      <c r="D37" s="4">
        <v>69310.3</v>
      </c>
      <c r="E37" s="4">
        <v>46666.7</v>
      </c>
      <c r="F37" s="4">
        <v>49375</v>
      </c>
      <c r="G37" s="4">
        <v>54500</v>
      </c>
      <c r="H37" s="4">
        <v>35714.300000000003</v>
      </c>
      <c r="I37" s="4">
        <v>55000</v>
      </c>
      <c r="J37" s="4">
        <v>52727.3</v>
      </c>
      <c r="K37" s="4">
        <v>52432.4</v>
      </c>
      <c r="L37" s="4">
        <v>62777.8</v>
      </c>
    </row>
    <row r="38" spans="1:12" x14ac:dyDescent="0.3">
      <c r="A38" s="3" t="s">
        <v>0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67" spans="1:12" x14ac:dyDescent="0.3">
      <c r="A67" s="11"/>
      <c r="B67" s="12" t="s">
        <v>30</v>
      </c>
      <c r="C67" s="12" t="s">
        <v>29</v>
      </c>
      <c r="D67" s="12" t="s">
        <v>28</v>
      </c>
      <c r="E67" s="12" t="s">
        <v>27</v>
      </c>
      <c r="F67" s="12" t="s">
        <v>26</v>
      </c>
      <c r="G67" s="12" t="s">
        <v>25</v>
      </c>
      <c r="H67" s="12" t="s">
        <v>24</v>
      </c>
      <c r="I67" s="12" t="s">
        <v>23</v>
      </c>
      <c r="J67" s="12" t="s">
        <v>47</v>
      </c>
      <c r="K67" s="12" t="s">
        <v>46</v>
      </c>
      <c r="L67" s="12" t="s">
        <v>33</v>
      </c>
    </row>
    <row r="68" spans="1:12" x14ac:dyDescent="0.3">
      <c r="A68" s="11" t="s">
        <v>10</v>
      </c>
      <c r="B68" s="6">
        <v>25.212978067790466</v>
      </c>
      <c r="C68" s="6">
        <v>38.128861429832305</v>
      </c>
      <c r="D68" s="6">
        <v>20.451404882542608</v>
      </c>
      <c r="E68" s="6">
        <v>22.641509433962263</v>
      </c>
      <c r="F68" s="6">
        <v>22.549019607843139</v>
      </c>
      <c r="G68" s="6">
        <v>34.246575342465754</v>
      </c>
      <c r="H68" s="6">
        <v>25.624496373892022</v>
      </c>
      <c r="I68" s="6">
        <v>18.867924528301888</v>
      </c>
      <c r="J68" s="6">
        <v>20</v>
      </c>
      <c r="K68" s="6">
        <v>26.6384778012685</v>
      </c>
      <c r="L68" s="6">
        <v>6</v>
      </c>
    </row>
    <row r="69" spans="1:12" x14ac:dyDescent="0.3">
      <c r="A69" s="11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x14ac:dyDescent="0.3">
      <c r="A70" s="11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x14ac:dyDescent="0.3">
      <c r="A71" s="11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x14ac:dyDescent="0.3">
      <c r="A72" s="11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x14ac:dyDescent="0.3">
      <c r="A73" s="11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x14ac:dyDescent="0.3">
      <c r="A74" s="11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x14ac:dyDescent="0.3">
      <c r="A75" s="11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x14ac:dyDescent="0.3">
      <c r="A76" s="11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x14ac:dyDescent="0.3">
      <c r="A77" s="11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x14ac:dyDescent="0.3">
      <c r="A78" s="11"/>
      <c r="B78" s="12" t="s">
        <v>30</v>
      </c>
      <c r="C78" s="12" t="s">
        <v>29</v>
      </c>
      <c r="D78" s="12" t="s">
        <v>28</v>
      </c>
      <c r="E78" s="12" t="s">
        <v>27</v>
      </c>
      <c r="F78" s="12" t="s">
        <v>26</v>
      </c>
      <c r="G78" s="12" t="s">
        <v>25</v>
      </c>
      <c r="H78" s="12" t="s">
        <v>24</v>
      </c>
      <c r="I78" s="12" t="s">
        <v>23</v>
      </c>
      <c r="J78" s="12" t="s">
        <v>47</v>
      </c>
      <c r="K78" s="12" t="s">
        <v>46</v>
      </c>
      <c r="L78" s="12" t="s">
        <v>33</v>
      </c>
    </row>
    <row r="79" spans="1:12" x14ac:dyDescent="0.3">
      <c r="A79" s="1" t="s">
        <v>48</v>
      </c>
      <c r="B79" s="9">
        <v>53.371397498640569</v>
      </c>
      <c r="C79" s="9">
        <v>78.905560458958519</v>
      </c>
      <c r="D79" s="9">
        <v>66.835559649930914</v>
      </c>
      <c r="E79" s="9">
        <v>24.528301886792452</v>
      </c>
      <c r="F79" s="9">
        <v>10.784313725490197</v>
      </c>
      <c r="G79" s="9">
        <v>20.547945205479451</v>
      </c>
      <c r="H79" s="9">
        <v>5.8017727639000807</v>
      </c>
      <c r="I79" s="9">
        <v>39.622641509433961</v>
      </c>
      <c r="J79" s="9">
        <v>18.333333333333332</v>
      </c>
      <c r="K79" s="9">
        <v>78.43551797040169</v>
      </c>
      <c r="L79" s="9">
        <v>4</v>
      </c>
    </row>
    <row r="80" spans="1:12" x14ac:dyDescent="0.3">
      <c r="A80" s="10" t="s">
        <v>8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</row>
    <row r="81" spans="1:12" x14ac:dyDescent="0.3">
      <c r="A81" s="10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</row>
    <row r="82" spans="1:12" x14ac:dyDescent="0.3">
      <c r="A82" s="10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</row>
    <row r="83" spans="1:12" x14ac:dyDescent="0.3">
      <c r="A83" s="10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</row>
    <row r="84" spans="1:12" x14ac:dyDescent="0.3">
      <c r="A84" s="10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</row>
    <row r="85" spans="1:12" x14ac:dyDescent="0.3">
      <c r="A85" s="10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</row>
    <row r="86" spans="1:12" x14ac:dyDescent="0.3">
      <c r="A86" s="10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</row>
    <row r="87" spans="1:12" x14ac:dyDescent="0.3">
      <c r="A87" s="10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</row>
    <row r="88" spans="1:12" x14ac:dyDescent="0.3">
      <c r="A88" s="10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</row>
    <row r="89" spans="1:12" x14ac:dyDescent="0.3">
      <c r="A89" s="10"/>
      <c r="B89" s="12" t="s">
        <v>30</v>
      </c>
      <c r="C89" s="12" t="s">
        <v>29</v>
      </c>
      <c r="D89" s="12" t="s">
        <v>28</v>
      </c>
      <c r="E89" s="12" t="s">
        <v>27</v>
      </c>
      <c r="F89" s="12" t="s">
        <v>26</v>
      </c>
      <c r="G89" s="12" t="s">
        <v>25</v>
      </c>
      <c r="H89" s="12" t="s">
        <v>24</v>
      </c>
      <c r="I89" s="12" t="s">
        <v>23</v>
      </c>
      <c r="J89" s="12" t="s">
        <v>47</v>
      </c>
      <c r="K89" s="12" t="s">
        <v>46</v>
      </c>
      <c r="L89" s="12" t="s">
        <v>33</v>
      </c>
    </row>
    <row r="90" spans="1:12" x14ac:dyDescent="0.3">
      <c r="A90" s="1" t="s">
        <v>7</v>
      </c>
      <c r="B90" s="6">
        <v>81.248867137937282</v>
      </c>
      <c r="C90" s="6">
        <v>85.701676963812886</v>
      </c>
      <c r="D90" s="6">
        <v>92.261630584983877</v>
      </c>
      <c r="E90" s="6">
        <v>73.584905660377359</v>
      </c>
      <c r="F90" s="6">
        <v>74.509803921568633</v>
      </c>
      <c r="G90" s="6">
        <v>75.342465753424662</v>
      </c>
      <c r="H90" s="6">
        <v>85.495568090249805</v>
      </c>
      <c r="I90" s="6">
        <v>79.245283018867923</v>
      </c>
      <c r="J90" s="6">
        <v>76.666666666666671</v>
      </c>
      <c r="K90" s="6">
        <v>74.947145877378432</v>
      </c>
      <c r="L90" s="6">
        <v>90</v>
      </c>
    </row>
    <row r="91" spans="1:12" x14ac:dyDescent="0.3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</row>
    <row r="92" spans="1:12" x14ac:dyDescent="0.3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</row>
    <row r="93" spans="1:12" x14ac:dyDescent="0.3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</row>
    <row r="94" spans="1:12" x14ac:dyDescent="0.3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</row>
    <row r="95" spans="1:12" x14ac:dyDescent="0.3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</row>
    <row r="96" spans="1:12" x14ac:dyDescent="0.3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</row>
    <row r="97" spans="1:12" x14ac:dyDescent="0.3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</row>
    <row r="98" spans="1:12" x14ac:dyDescent="0.3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</row>
    <row r="99" spans="1:12" x14ac:dyDescent="0.3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</row>
    <row r="100" spans="1:12" x14ac:dyDescent="0.3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</row>
    <row r="101" spans="1:12" x14ac:dyDescent="0.3">
      <c r="B101" s="12" t="s">
        <v>30</v>
      </c>
      <c r="C101" s="12" t="s">
        <v>29</v>
      </c>
      <c r="D101" s="12" t="s">
        <v>28</v>
      </c>
      <c r="E101" s="12" t="s">
        <v>27</v>
      </c>
      <c r="F101" s="12" t="s">
        <v>26</v>
      </c>
      <c r="G101" s="12" t="s">
        <v>25</v>
      </c>
      <c r="H101" s="12" t="s">
        <v>24</v>
      </c>
      <c r="I101" s="12" t="s">
        <v>23</v>
      </c>
      <c r="J101" s="12" t="s">
        <v>47</v>
      </c>
      <c r="K101" s="12" t="s">
        <v>46</v>
      </c>
      <c r="L101" s="12" t="s">
        <v>33</v>
      </c>
    </row>
    <row r="102" spans="1:12" x14ac:dyDescent="0.3">
      <c r="A102" s="1" t="s">
        <v>6</v>
      </c>
      <c r="B102" s="6">
        <v>58.256298713068695</v>
      </c>
      <c r="C102" s="6">
        <v>55.075022065313327</v>
      </c>
      <c r="D102" s="6">
        <v>59.649930907415936</v>
      </c>
      <c r="E102" s="6">
        <v>52.830188679245282</v>
      </c>
      <c r="F102" s="6">
        <v>51.96078431372549</v>
      </c>
      <c r="G102" s="6">
        <v>58.904109589041099</v>
      </c>
      <c r="H102" s="6">
        <v>59.951651893634164</v>
      </c>
      <c r="I102" s="6">
        <v>56.60377358490566</v>
      </c>
      <c r="J102" s="6">
        <v>58.333333333333336</v>
      </c>
      <c r="K102" s="6">
        <v>60.068710359408037</v>
      </c>
      <c r="L102" s="6">
        <v>50</v>
      </c>
    </row>
    <row r="103" spans="1:12" x14ac:dyDescent="0.3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</row>
    <row r="104" spans="1:12" x14ac:dyDescent="0.3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</row>
    <row r="105" spans="1:12" x14ac:dyDescent="0.3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</row>
    <row r="106" spans="1:12" x14ac:dyDescent="0.3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</row>
    <row r="107" spans="1:12" x14ac:dyDescent="0.3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</row>
    <row r="108" spans="1:12" x14ac:dyDescent="0.3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</row>
    <row r="109" spans="1:12" x14ac:dyDescent="0.3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</row>
    <row r="110" spans="1:12" x14ac:dyDescent="0.3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</row>
    <row r="111" spans="1:12" x14ac:dyDescent="0.3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</row>
    <row r="112" spans="1:12" x14ac:dyDescent="0.3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</row>
    <row r="113" spans="1:12" x14ac:dyDescent="0.3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</row>
    <row r="114" spans="1:12" x14ac:dyDescent="0.3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</row>
    <row r="115" spans="1:12" x14ac:dyDescent="0.3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</row>
    <row r="116" spans="1:12" x14ac:dyDescent="0.3">
      <c r="B116" s="12" t="s">
        <v>30</v>
      </c>
      <c r="C116" s="12" t="s">
        <v>29</v>
      </c>
      <c r="D116" s="12" t="s">
        <v>28</v>
      </c>
      <c r="E116" s="12" t="s">
        <v>27</v>
      </c>
      <c r="F116" s="12" t="s">
        <v>26</v>
      </c>
      <c r="G116" s="12" t="s">
        <v>25</v>
      </c>
      <c r="H116" s="12" t="s">
        <v>24</v>
      </c>
      <c r="I116" s="12" t="s">
        <v>23</v>
      </c>
      <c r="J116" s="12" t="s">
        <v>47</v>
      </c>
      <c r="K116" s="12" t="s">
        <v>46</v>
      </c>
      <c r="L116" s="12" t="s">
        <v>33</v>
      </c>
    </row>
    <row r="117" spans="1:12" x14ac:dyDescent="0.3">
      <c r="A117" s="1" t="s">
        <v>5</v>
      </c>
      <c r="B117" s="9">
        <v>92.224034801522563</v>
      </c>
      <c r="C117" s="9">
        <v>90.997352162400702</v>
      </c>
      <c r="D117" s="9">
        <v>95.301704283740207</v>
      </c>
      <c r="E117" s="9">
        <v>83.018867924528308</v>
      </c>
      <c r="F117" s="9">
        <v>93.137254901960787</v>
      </c>
      <c r="G117" s="9">
        <v>83.561643835616437</v>
      </c>
      <c r="H117" s="9">
        <v>93.231265108783234</v>
      </c>
      <c r="I117" s="9">
        <v>94.339622641509436</v>
      </c>
      <c r="J117" s="9">
        <v>90</v>
      </c>
      <c r="K117" s="9">
        <v>93.023255813953483</v>
      </c>
      <c r="L117" s="9">
        <v>84</v>
      </c>
    </row>
    <row r="118" spans="1:12" x14ac:dyDescent="0.3"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</row>
    <row r="119" spans="1:12" x14ac:dyDescent="0.3"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</row>
    <row r="120" spans="1:12" x14ac:dyDescent="0.3"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</row>
    <row r="121" spans="1:12" x14ac:dyDescent="0.3"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</row>
    <row r="122" spans="1:12" x14ac:dyDescent="0.3"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</row>
    <row r="123" spans="1:12" x14ac:dyDescent="0.3"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</row>
    <row r="124" spans="1:12" x14ac:dyDescent="0.3"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</row>
    <row r="125" spans="1:12" x14ac:dyDescent="0.3"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</row>
    <row r="126" spans="1:12" x14ac:dyDescent="0.3"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</row>
    <row r="127" spans="1:12" x14ac:dyDescent="0.3"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</row>
    <row r="128" spans="1:12" x14ac:dyDescent="0.3"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</row>
    <row r="129" spans="1:12" x14ac:dyDescent="0.3">
      <c r="B129" s="12" t="s">
        <v>30</v>
      </c>
      <c r="C129" s="12" t="s">
        <v>29</v>
      </c>
      <c r="D129" s="12" t="s">
        <v>28</v>
      </c>
      <c r="E129" s="12" t="s">
        <v>27</v>
      </c>
      <c r="F129" s="12" t="s">
        <v>26</v>
      </c>
      <c r="G129" s="12" t="s">
        <v>25</v>
      </c>
      <c r="H129" s="12" t="s">
        <v>24</v>
      </c>
      <c r="I129" s="12" t="s">
        <v>23</v>
      </c>
      <c r="J129" s="12" t="s">
        <v>47</v>
      </c>
      <c r="K129" s="12" t="s">
        <v>46</v>
      </c>
      <c r="L129" s="12" t="s">
        <v>33</v>
      </c>
    </row>
    <row r="130" spans="1:12" x14ac:dyDescent="0.3">
      <c r="A130" s="1" t="s">
        <v>4</v>
      </c>
      <c r="B130" s="6">
        <v>86.251586006887806</v>
      </c>
      <c r="C130" s="6">
        <v>88.349514563106794</v>
      </c>
      <c r="D130" s="6">
        <v>91.156149239981573</v>
      </c>
      <c r="E130" s="6">
        <v>69.811320754716988</v>
      </c>
      <c r="F130" s="6">
        <v>88.235294117647058</v>
      </c>
      <c r="G130" s="6">
        <v>87.671232876712324</v>
      </c>
      <c r="H130" s="6">
        <v>84.045124899274782</v>
      </c>
      <c r="I130" s="6">
        <v>94.339622641509436</v>
      </c>
      <c r="J130" s="6">
        <v>86.666666666666671</v>
      </c>
      <c r="K130" s="6">
        <v>82.875264270613101</v>
      </c>
      <c r="L130" s="6">
        <v>96</v>
      </c>
    </row>
    <row r="131" spans="1:12" x14ac:dyDescent="0.3"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</row>
    <row r="132" spans="1:12" x14ac:dyDescent="0.3"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</row>
    <row r="133" spans="1:12" x14ac:dyDescent="0.3"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</row>
    <row r="134" spans="1:12" x14ac:dyDescent="0.3"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</row>
    <row r="135" spans="1:12" x14ac:dyDescent="0.3"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</row>
    <row r="136" spans="1:12" x14ac:dyDescent="0.3"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</row>
    <row r="137" spans="1:12" x14ac:dyDescent="0.3"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</row>
    <row r="138" spans="1:12" x14ac:dyDescent="0.3"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</row>
    <row r="139" spans="1:12" x14ac:dyDescent="0.3"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</row>
    <row r="140" spans="1:12" x14ac:dyDescent="0.3"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</row>
    <row r="141" spans="1:12" x14ac:dyDescent="0.3">
      <c r="B141" s="12" t="s">
        <v>30</v>
      </c>
      <c r="C141" s="12" t="s">
        <v>29</v>
      </c>
      <c r="D141" s="12" t="s">
        <v>28</v>
      </c>
      <c r="E141" s="12" t="s">
        <v>27</v>
      </c>
      <c r="F141" s="12" t="s">
        <v>26</v>
      </c>
      <c r="G141" s="12" t="s">
        <v>25</v>
      </c>
      <c r="H141" s="12" t="s">
        <v>24</v>
      </c>
      <c r="I141" s="12" t="s">
        <v>23</v>
      </c>
      <c r="J141" s="12" t="s">
        <v>47</v>
      </c>
      <c r="K141" s="12" t="s">
        <v>46</v>
      </c>
      <c r="L141" s="12" t="s">
        <v>33</v>
      </c>
    </row>
    <row r="142" spans="1:12" x14ac:dyDescent="0.3">
      <c r="A142" s="8" t="s">
        <v>3</v>
      </c>
      <c r="B142" s="6">
        <v>31.738263549030272</v>
      </c>
      <c r="C142" s="6">
        <v>28.067078552515447</v>
      </c>
      <c r="D142" s="6">
        <v>37.862736066328878</v>
      </c>
      <c r="E142" s="6">
        <v>26.415094339622641</v>
      </c>
      <c r="F142" s="6">
        <v>24.509803921568629</v>
      </c>
      <c r="G142" s="6">
        <v>35.61643835616438</v>
      </c>
      <c r="H142" s="6">
        <v>27.558420628525383</v>
      </c>
      <c r="I142" s="6">
        <v>20.754716981132077</v>
      </c>
      <c r="J142" s="6">
        <v>36.666666666666664</v>
      </c>
      <c r="K142" s="6">
        <v>32.954545454545453</v>
      </c>
      <c r="L142" s="6">
        <v>18</v>
      </c>
    </row>
    <row r="143" spans="1:12" x14ac:dyDescent="0.3">
      <c r="A143" s="8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</row>
    <row r="144" spans="1:12" x14ac:dyDescent="0.3">
      <c r="A144" s="8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</row>
    <row r="145" spans="1:12" x14ac:dyDescent="0.3">
      <c r="A145" s="8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</row>
    <row r="146" spans="1:12" x14ac:dyDescent="0.3">
      <c r="A146" s="8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</row>
    <row r="147" spans="1:12" x14ac:dyDescent="0.3">
      <c r="A147" s="8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</row>
    <row r="148" spans="1:12" x14ac:dyDescent="0.3">
      <c r="A148" s="8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</row>
    <row r="149" spans="1:12" x14ac:dyDescent="0.3">
      <c r="A149" s="8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</row>
    <row r="150" spans="1:12" x14ac:dyDescent="0.3">
      <c r="A150" s="8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</row>
    <row r="151" spans="1:12" x14ac:dyDescent="0.3">
      <c r="A151" s="8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</row>
    <row r="152" spans="1:12" x14ac:dyDescent="0.3">
      <c r="A152" s="8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</row>
    <row r="153" spans="1:12" x14ac:dyDescent="0.3">
      <c r="A153" s="8"/>
      <c r="B153" s="12" t="s">
        <v>30</v>
      </c>
      <c r="C153" s="12" t="s">
        <v>29</v>
      </c>
      <c r="D153" s="12" t="s">
        <v>28</v>
      </c>
      <c r="E153" s="12" t="s">
        <v>27</v>
      </c>
      <c r="F153" s="12" t="s">
        <v>26</v>
      </c>
      <c r="G153" s="12" t="s">
        <v>25</v>
      </c>
      <c r="H153" s="12" t="s">
        <v>24</v>
      </c>
      <c r="I153" s="12" t="s">
        <v>23</v>
      </c>
      <c r="J153" s="12" t="s">
        <v>47</v>
      </c>
      <c r="K153" s="12" t="s">
        <v>46</v>
      </c>
      <c r="L153" s="12" t="s">
        <v>33</v>
      </c>
    </row>
    <row r="154" spans="1:12" x14ac:dyDescent="0.3">
      <c r="A154" s="7" t="s">
        <v>2</v>
      </c>
      <c r="B154" s="6">
        <v>60.268261736450967</v>
      </c>
      <c r="C154" s="6">
        <v>65.57811120917917</v>
      </c>
      <c r="D154" s="6">
        <v>50.299401197604787</v>
      </c>
      <c r="E154" s="6">
        <v>54.716981132075475</v>
      </c>
      <c r="F154" s="6">
        <v>52.941176470588232</v>
      </c>
      <c r="G154" s="6">
        <v>63.013698630136986</v>
      </c>
      <c r="H154" s="6">
        <v>61.321514907332798</v>
      </c>
      <c r="I154" s="6">
        <v>69.811320754716988</v>
      </c>
      <c r="J154" s="6">
        <v>68.333333333333329</v>
      </c>
      <c r="K154" s="6">
        <v>64.191331923890061</v>
      </c>
      <c r="L154" s="6">
        <v>46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42C70-5B0E-40F9-8257-04A9426F0119}">
  <dimension ref="A1:Y28"/>
  <sheetViews>
    <sheetView workbookViewId="0">
      <selection activeCell="A2" sqref="A2"/>
    </sheetView>
  </sheetViews>
  <sheetFormatPr defaultColWidth="8.86328125" defaultRowHeight="10.15" x14ac:dyDescent="0.3"/>
  <cols>
    <col min="1" max="1" width="23.33203125" style="1" customWidth="1"/>
    <col min="2" max="12" width="6.06640625" style="1" bestFit="1" customWidth="1"/>
    <col min="13" max="16384" width="8.86328125" style="1"/>
  </cols>
  <sheetData>
    <row r="1" spans="1:25" x14ac:dyDescent="0.3">
      <c r="A1" s="1" t="s">
        <v>296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25" x14ac:dyDescent="0.3">
      <c r="A2" s="19" t="s">
        <v>32</v>
      </c>
      <c r="B2" s="18"/>
      <c r="C2" s="17"/>
      <c r="D2" s="17" t="s">
        <v>45</v>
      </c>
      <c r="E2" s="17"/>
      <c r="F2" s="17"/>
      <c r="G2" s="17" t="s">
        <v>44</v>
      </c>
      <c r="H2" s="17" t="s">
        <v>43</v>
      </c>
      <c r="I2" s="17" t="s">
        <v>42</v>
      </c>
      <c r="J2" s="17" t="s">
        <v>41</v>
      </c>
      <c r="K2" s="17" t="s">
        <v>41</v>
      </c>
      <c r="L2" s="16"/>
    </row>
    <row r="3" spans="1:25" x14ac:dyDescent="0.3">
      <c r="A3" s="15" t="s">
        <v>40</v>
      </c>
      <c r="B3" s="14" t="s">
        <v>30</v>
      </c>
      <c r="C3" s="14" t="s">
        <v>29</v>
      </c>
      <c r="D3" s="14" t="s">
        <v>39</v>
      </c>
      <c r="E3" s="14" t="s">
        <v>27</v>
      </c>
      <c r="F3" s="14" t="s">
        <v>26</v>
      </c>
      <c r="G3" s="14" t="s">
        <v>38</v>
      </c>
      <c r="H3" s="14" t="s">
        <v>37</v>
      </c>
      <c r="I3" s="14" t="s">
        <v>36</v>
      </c>
      <c r="J3" s="14" t="s">
        <v>35</v>
      </c>
      <c r="K3" s="14" t="s">
        <v>34</v>
      </c>
      <c r="L3" s="13" t="s">
        <v>33</v>
      </c>
    </row>
    <row r="4" spans="1:25" x14ac:dyDescent="0.3">
      <c r="A4" s="1" t="s">
        <v>32</v>
      </c>
      <c r="B4" s="5">
        <v>11034</v>
      </c>
      <c r="C4" s="5">
        <v>1133</v>
      </c>
      <c r="D4" s="5">
        <v>2171</v>
      </c>
      <c r="E4" s="5">
        <v>318</v>
      </c>
      <c r="F4" s="5">
        <v>612</v>
      </c>
      <c r="G4" s="5">
        <v>438</v>
      </c>
      <c r="H4" s="5">
        <v>1241</v>
      </c>
      <c r="I4" s="5">
        <v>318</v>
      </c>
      <c r="J4" s="5">
        <v>720</v>
      </c>
      <c r="K4" s="5">
        <v>3784</v>
      </c>
      <c r="L4" s="5">
        <v>300</v>
      </c>
    </row>
    <row r="5" spans="1:25" x14ac:dyDescent="0.3">
      <c r="A5" s="10" t="s">
        <v>31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O5" s="12" t="s">
        <v>30</v>
      </c>
      <c r="P5" s="12" t="s">
        <v>29</v>
      </c>
      <c r="Q5" s="12" t="s">
        <v>28</v>
      </c>
      <c r="R5" s="12" t="s">
        <v>27</v>
      </c>
      <c r="S5" s="12" t="s">
        <v>26</v>
      </c>
      <c r="T5" s="12" t="s">
        <v>25</v>
      </c>
      <c r="U5" s="12" t="s">
        <v>24</v>
      </c>
      <c r="V5" s="12" t="s">
        <v>23</v>
      </c>
      <c r="W5" s="12" t="s">
        <v>22</v>
      </c>
      <c r="X5" s="12" t="s">
        <v>21</v>
      </c>
    </row>
    <row r="6" spans="1:25" x14ac:dyDescent="0.3">
      <c r="A6" s="1" t="s">
        <v>20</v>
      </c>
      <c r="B6" s="6">
        <v>10.213884357440637</v>
      </c>
      <c r="C6" s="6">
        <v>6.3548102383053839</v>
      </c>
      <c r="D6" s="6">
        <v>10.50207277752188</v>
      </c>
      <c r="E6" s="6">
        <v>13.20754716981132</v>
      </c>
      <c r="F6" s="6">
        <v>20.588235294117649</v>
      </c>
      <c r="G6" s="6">
        <v>20.547945205479451</v>
      </c>
      <c r="H6" s="6">
        <v>8.7026591458501201</v>
      </c>
      <c r="I6" s="6">
        <v>5.6603773584905657</v>
      </c>
      <c r="J6" s="6">
        <v>7.5</v>
      </c>
      <c r="K6" s="6">
        <v>8.0866807610993661</v>
      </c>
      <c r="L6" s="6">
        <v>28</v>
      </c>
      <c r="N6" s="1" t="s">
        <v>20</v>
      </c>
      <c r="O6" s="6">
        <v>10.213884357440637</v>
      </c>
      <c r="P6" s="6">
        <v>6.3548102383053839</v>
      </c>
      <c r="Q6" s="6">
        <v>10.50207277752188</v>
      </c>
      <c r="R6" s="6">
        <v>13.20754716981132</v>
      </c>
      <c r="S6" s="6">
        <v>20.588235294117649</v>
      </c>
      <c r="T6" s="6">
        <v>20.547945205479451</v>
      </c>
      <c r="U6" s="6">
        <v>8.7026591458501201</v>
      </c>
      <c r="V6" s="6">
        <v>5.6603773584905657</v>
      </c>
      <c r="W6" s="6">
        <v>7.5</v>
      </c>
      <c r="X6" s="6">
        <v>8.0866807610993661</v>
      </c>
      <c r="Y6" s="6">
        <v>28</v>
      </c>
    </row>
    <row r="7" spans="1:25" x14ac:dyDescent="0.3">
      <c r="A7" s="1" t="s">
        <v>19</v>
      </c>
      <c r="B7" s="6">
        <v>74.669204277687143</v>
      </c>
      <c r="C7" s="6">
        <v>64.607237422771405</v>
      </c>
      <c r="D7" s="6">
        <v>79.548595117457396</v>
      </c>
      <c r="E7" s="6">
        <v>77.35849056603773</v>
      </c>
      <c r="F7" s="6">
        <v>74.509803921568633</v>
      </c>
      <c r="G7" s="6">
        <v>76.712328767123282</v>
      </c>
      <c r="H7" s="6">
        <v>81.144238517324737</v>
      </c>
      <c r="I7" s="6">
        <v>67.924528301886795</v>
      </c>
      <c r="J7" s="6">
        <v>84.166666666666671</v>
      </c>
      <c r="K7" s="6">
        <v>71.775898520084567</v>
      </c>
      <c r="L7" s="6">
        <v>66</v>
      </c>
      <c r="N7" s="1" t="s">
        <v>19</v>
      </c>
      <c r="O7" s="6">
        <v>74.669204277687143</v>
      </c>
      <c r="P7" s="6">
        <v>64.607237422771405</v>
      </c>
      <c r="Q7" s="6">
        <v>79.548595117457396</v>
      </c>
      <c r="R7" s="6">
        <v>77.35849056603773</v>
      </c>
      <c r="S7" s="6">
        <v>74.509803921568633</v>
      </c>
      <c r="T7" s="6">
        <v>76.712328767123282</v>
      </c>
      <c r="U7" s="6">
        <v>81.144238517324737</v>
      </c>
      <c r="V7" s="6">
        <v>67.924528301886795</v>
      </c>
      <c r="W7" s="6">
        <v>84.166666666666671</v>
      </c>
      <c r="X7" s="6">
        <v>71.775898520084567</v>
      </c>
      <c r="Y7" s="6">
        <v>66</v>
      </c>
    </row>
    <row r="8" spans="1:25" x14ac:dyDescent="0.3">
      <c r="A8" s="1" t="s">
        <v>18</v>
      </c>
      <c r="B8" s="6">
        <v>11.138299800616277</v>
      </c>
      <c r="C8" s="6">
        <v>21.18270079435128</v>
      </c>
      <c r="D8" s="6">
        <v>7.7383694150161215</v>
      </c>
      <c r="E8" s="6">
        <v>3.7735849056603774</v>
      </c>
      <c r="F8" s="6">
        <v>1.9607843137254901</v>
      </c>
      <c r="G8" s="6">
        <v>1.3698630136986301</v>
      </c>
      <c r="H8" s="6">
        <v>7.2522159548751004</v>
      </c>
      <c r="I8" s="6">
        <v>3.7735849056603774</v>
      </c>
      <c r="J8" s="6">
        <v>5</v>
      </c>
      <c r="K8" s="6">
        <v>17.124735729386892</v>
      </c>
      <c r="L8" s="6">
        <v>2</v>
      </c>
      <c r="N8" s="1" t="s">
        <v>18</v>
      </c>
      <c r="O8" s="6">
        <v>11.138299800616277</v>
      </c>
      <c r="P8" s="6">
        <v>21.18270079435128</v>
      </c>
      <c r="Q8" s="6">
        <v>7.7383694150161215</v>
      </c>
      <c r="R8" s="6">
        <v>3.7735849056603774</v>
      </c>
      <c r="S8" s="6">
        <v>1.9607843137254901</v>
      </c>
      <c r="T8" s="6">
        <v>1.3698630136986301</v>
      </c>
      <c r="U8" s="6">
        <v>7.2522159548751004</v>
      </c>
      <c r="V8" s="6">
        <v>3.7735849056603774</v>
      </c>
      <c r="W8" s="6">
        <v>5</v>
      </c>
      <c r="X8" s="6">
        <v>17.124735729386892</v>
      </c>
      <c r="Y8" s="6">
        <v>2</v>
      </c>
    </row>
    <row r="9" spans="1:25" x14ac:dyDescent="0.3">
      <c r="A9" s="1" t="s">
        <v>17</v>
      </c>
      <c r="B9" s="6">
        <v>3.9695486677542142</v>
      </c>
      <c r="C9" s="6">
        <v>7.9435127978817297</v>
      </c>
      <c r="D9" s="6">
        <v>2.2109626900046062</v>
      </c>
      <c r="E9" s="6">
        <v>5.6603773584905657</v>
      </c>
      <c r="F9" s="6">
        <v>2.9411764705882355</v>
      </c>
      <c r="G9" s="6">
        <v>1.3698630136986301</v>
      </c>
      <c r="H9" s="6">
        <v>2.9008863819500403</v>
      </c>
      <c r="I9" s="6">
        <v>22.641509433962263</v>
      </c>
      <c r="J9" s="6">
        <v>3.3333333333333335</v>
      </c>
      <c r="K9" s="6">
        <v>3.0126849894291756</v>
      </c>
      <c r="L9" s="6">
        <v>4</v>
      </c>
      <c r="N9" s="1" t="s">
        <v>17</v>
      </c>
      <c r="O9" s="6">
        <v>3.9695486677542142</v>
      </c>
      <c r="P9" s="6">
        <v>7.9435127978817297</v>
      </c>
      <c r="Q9" s="6">
        <v>2.2109626900046062</v>
      </c>
      <c r="R9" s="6">
        <v>5.6603773584905657</v>
      </c>
      <c r="S9" s="6">
        <v>2.9411764705882355</v>
      </c>
      <c r="T9" s="6">
        <v>1.3698630136986301</v>
      </c>
      <c r="U9" s="6">
        <v>2.9008863819500403</v>
      </c>
      <c r="V9" s="6">
        <v>22.641509433962263</v>
      </c>
      <c r="W9" s="6">
        <v>3.3333333333333335</v>
      </c>
      <c r="X9" s="6">
        <v>3.0126849894291756</v>
      </c>
      <c r="Y9" s="6">
        <v>4</v>
      </c>
    </row>
    <row r="10" spans="1:25" x14ac:dyDescent="0.3">
      <c r="A10" s="1" t="s">
        <v>16</v>
      </c>
      <c r="B10" s="4">
        <v>454.4</v>
      </c>
      <c r="C10" s="4">
        <v>380</v>
      </c>
      <c r="D10" s="4">
        <v>357.1</v>
      </c>
      <c r="E10" s="4">
        <v>450</v>
      </c>
      <c r="F10" s="4">
        <v>450</v>
      </c>
      <c r="G10" s="4">
        <v>150</v>
      </c>
      <c r="H10" s="4">
        <v>550</v>
      </c>
      <c r="I10" s="4">
        <v>500</v>
      </c>
      <c r="J10" s="4">
        <v>366.7</v>
      </c>
      <c r="K10" s="4">
        <v>524</v>
      </c>
      <c r="L10" s="4">
        <v>550</v>
      </c>
    </row>
    <row r="11" spans="1:25" x14ac:dyDescent="0.3">
      <c r="A11" s="10" t="s">
        <v>15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25" x14ac:dyDescent="0.3">
      <c r="A12" s="10" t="s">
        <v>14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1:25" x14ac:dyDescent="0.3">
      <c r="A13" s="1" t="s">
        <v>13</v>
      </c>
      <c r="B13" s="9">
        <v>75.276418343302524</v>
      </c>
      <c r="C13" s="9">
        <v>72.021182700794355</v>
      </c>
      <c r="D13" s="9">
        <v>70.981114693689548</v>
      </c>
      <c r="E13" s="9">
        <v>77.35849056603773</v>
      </c>
      <c r="F13" s="9">
        <v>77.450980392156865</v>
      </c>
      <c r="G13" s="9">
        <v>73.972602739726028</v>
      </c>
      <c r="H13" s="9">
        <v>81.224818694601126</v>
      </c>
      <c r="I13" s="9">
        <v>77.35849056603773</v>
      </c>
      <c r="J13" s="9">
        <v>81.666666666666671</v>
      </c>
      <c r="K13" s="9">
        <v>73.202959830866803</v>
      </c>
      <c r="L13" s="9">
        <v>98</v>
      </c>
    </row>
    <row r="14" spans="1:25" x14ac:dyDescent="0.3">
      <c r="A14" s="1" t="s">
        <v>12</v>
      </c>
      <c r="B14" s="9">
        <v>79.617545767627334</v>
      </c>
      <c r="C14" s="9">
        <v>40.247131509267433</v>
      </c>
      <c r="D14" s="9">
        <v>88.668816213726387</v>
      </c>
      <c r="E14" s="9">
        <v>77.35849056603773</v>
      </c>
      <c r="F14" s="9">
        <v>73.529411764705884</v>
      </c>
      <c r="G14" s="9">
        <v>89.041095890410958</v>
      </c>
      <c r="H14" s="9">
        <v>87.912973408541504</v>
      </c>
      <c r="I14" s="9">
        <v>71.698113207547166</v>
      </c>
      <c r="J14" s="9">
        <v>90.833333333333329</v>
      </c>
      <c r="K14" s="9">
        <v>80.655391120507403</v>
      </c>
      <c r="L14" s="9">
        <v>98</v>
      </c>
    </row>
    <row r="15" spans="1:25" x14ac:dyDescent="0.3">
      <c r="A15" s="11" t="s">
        <v>11</v>
      </c>
      <c r="B15" s="6">
        <v>5.4</v>
      </c>
      <c r="C15" s="6">
        <v>5.0999999999999996</v>
      </c>
      <c r="D15" s="6">
        <v>5.8</v>
      </c>
      <c r="E15" s="6">
        <v>5.0999999999999996</v>
      </c>
      <c r="F15" s="6">
        <v>5.6</v>
      </c>
      <c r="G15" s="6">
        <v>5.4</v>
      </c>
      <c r="H15" s="6">
        <v>5.2</v>
      </c>
      <c r="I15" s="6">
        <v>5</v>
      </c>
      <c r="J15" s="6">
        <v>5.2</v>
      </c>
      <c r="K15" s="6">
        <v>5.2</v>
      </c>
      <c r="L15" s="6">
        <v>5.3</v>
      </c>
    </row>
    <row r="16" spans="1:25" x14ac:dyDescent="0.3">
      <c r="A16" s="11" t="s">
        <v>10</v>
      </c>
      <c r="B16" s="6">
        <v>25.212978067790466</v>
      </c>
      <c r="C16" s="6">
        <v>38.128861429832305</v>
      </c>
      <c r="D16" s="6">
        <v>20.451404882542608</v>
      </c>
      <c r="E16" s="6">
        <v>22.641509433962263</v>
      </c>
      <c r="F16" s="6">
        <v>22.549019607843139</v>
      </c>
      <c r="G16" s="6">
        <v>34.246575342465754</v>
      </c>
      <c r="H16" s="6">
        <v>25.624496373892022</v>
      </c>
      <c r="I16" s="6">
        <v>18.867924528301888</v>
      </c>
      <c r="J16" s="6">
        <v>20</v>
      </c>
      <c r="K16" s="6">
        <v>26.6384778012685</v>
      </c>
      <c r="L16" s="6">
        <v>6</v>
      </c>
    </row>
    <row r="17" spans="1:12" x14ac:dyDescent="0.3">
      <c r="A17" s="1" t="s">
        <v>9</v>
      </c>
      <c r="B17" s="9">
        <v>53.371397498640569</v>
      </c>
      <c r="C17" s="9">
        <v>78.905560458958519</v>
      </c>
      <c r="D17" s="9">
        <v>66.835559649930914</v>
      </c>
      <c r="E17" s="9">
        <v>24.528301886792452</v>
      </c>
      <c r="F17" s="9">
        <v>10.784313725490197</v>
      </c>
      <c r="G17" s="9">
        <v>20.547945205479451</v>
      </c>
      <c r="H17" s="9">
        <v>5.8017727639000807</v>
      </c>
      <c r="I17" s="9">
        <v>39.622641509433961</v>
      </c>
      <c r="J17" s="9">
        <v>18.333333333333332</v>
      </c>
      <c r="K17" s="9">
        <v>78.43551797040169</v>
      </c>
      <c r="L17" s="9">
        <v>4</v>
      </c>
    </row>
    <row r="18" spans="1:12" x14ac:dyDescent="0.3">
      <c r="A18" s="10" t="s">
        <v>8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</row>
    <row r="19" spans="1:12" x14ac:dyDescent="0.3">
      <c r="A19" s="1" t="s">
        <v>7</v>
      </c>
      <c r="B19" s="6">
        <v>81.248867137937282</v>
      </c>
      <c r="C19" s="6">
        <v>85.701676963812886</v>
      </c>
      <c r="D19" s="6">
        <v>92.261630584983877</v>
      </c>
      <c r="E19" s="6">
        <v>73.584905660377359</v>
      </c>
      <c r="F19" s="6">
        <v>74.509803921568633</v>
      </c>
      <c r="G19" s="6">
        <v>75.342465753424662</v>
      </c>
      <c r="H19" s="6">
        <v>85.495568090249805</v>
      </c>
      <c r="I19" s="6">
        <v>79.245283018867923</v>
      </c>
      <c r="J19" s="6">
        <v>76.666666666666671</v>
      </c>
      <c r="K19" s="6">
        <v>74.947145877378432</v>
      </c>
      <c r="L19" s="6">
        <v>90</v>
      </c>
    </row>
    <row r="20" spans="1:12" x14ac:dyDescent="0.3">
      <c r="A20" s="1" t="s">
        <v>6</v>
      </c>
      <c r="B20" s="6">
        <v>58.256298713068695</v>
      </c>
      <c r="C20" s="6">
        <v>55.075022065313327</v>
      </c>
      <c r="D20" s="6">
        <v>59.649930907415936</v>
      </c>
      <c r="E20" s="6">
        <v>52.830188679245282</v>
      </c>
      <c r="F20" s="6">
        <v>51.96078431372549</v>
      </c>
      <c r="G20" s="6">
        <v>58.904109589041099</v>
      </c>
      <c r="H20" s="6">
        <v>59.951651893634164</v>
      </c>
      <c r="I20" s="6">
        <v>56.60377358490566</v>
      </c>
      <c r="J20" s="6">
        <v>58.333333333333336</v>
      </c>
      <c r="K20" s="6">
        <v>60.068710359408037</v>
      </c>
      <c r="L20" s="6">
        <v>50</v>
      </c>
    </row>
    <row r="21" spans="1:12" x14ac:dyDescent="0.3">
      <c r="A21" s="1" t="s">
        <v>5</v>
      </c>
      <c r="B21" s="9">
        <v>92.224034801522563</v>
      </c>
      <c r="C21" s="9">
        <v>90.997352162400702</v>
      </c>
      <c r="D21" s="9">
        <v>95.301704283740207</v>
      </c>
      <c r="E21" s="9">
        <v>83.018867924528308</v>
      </c>
      <c r="F21" s="9">
        <v>93.137254901960787</v>
      </c>
      <c r="G21" s="9">
        <v>83.561643835616437</v>
      </c>
      <c r="H21" s="9">
        <v>93.231265108783234</v>
      </c>
      <c r="I21" s="9">
        <v>94.339622641509436</v>
      </c>
      <c r="J21" s="9">
        <v>90</v>
      </c>
      <c r="K21" s="9">
        <v>93.023255813953483</v>
      </c>
      <c r="L21" s="9">
        <v>84</v>
      </c>
    </row>
    <row r="22" spans="1:12" x14ac:dyDescent="0.3">
      <c r="A22" s="1" t="s">
        <v>4</v>
      </c>
      <c r="B22" s="6">
        <v>86.251586006887806</v>
      </c>
      <c r="C22" s="6">
        <v>88.349514563106794</v>
      </c>
      <c r="D22" s="6">
        <v>91.156149239981573</v>
      </c>
      <c r="E22" s="6">
        <v>69.811320754716988</v>
      </c>
      <c r="F22" s="6">
        <v>88.235294117647058</v>
      </c>
      <c r="G22" s="6">
        <v>87.671232876712324</v>
      </c>
      <c r="H22" s="6">
        <v>84.045124899274782</v>
      </c>
      <c r="I22" s="6">
        <v>94.339622641509436</v>
      </c>
      <c r="J22" s="6">
        <v>86.666666666666671</v>
      </c>
      <c r="K22" s="6">
        <v>82.875264270613101</v>
      </c>
      <c r="L22" s="6">
        <v>96</v>
      </c>
    </row>
    <row r="23" spans="1:12" x14ac:dyDescent="0.3">
      <c r="A23" s="8" t="s">
        <v>3</v>
      </c>
      <c r="B23" s="6">
        <v>31.738263549030272</v>
      </c>
      <c r="C23" s="6">
        <v>28.067078552515447</v>
      </c>
      <c r="D23" s="6">
        <v>37.862736066328878</v>
      </c>
      <c r="E23" s="6">
        <v>26.415094339622641</v>
      </c>
      <c r="F23" s="6">
        <v>24.509803921568629</v>
      </c>
      <c r="G23" s="6">
        <v>35.61643835616438</v>
      </c>
      <c r="H23" s="6">
        <v>27.558420628525383</v>
      </c>
      <c r="I23" s="6">
        <v>20.754716981132077</v>
      </c>
      <c r="J23" s="6">
        <v>36.666666666666664</v>
      </c>
      <c r="K23" s="6">
        <v>32.954545454545453</v>
      </c>
      <c r="L23" s="6">
        <v>18</v>
      </c>
    </row>
    <row r="24" spans="1:12" x14ac:dyDescent="0.3">
      <c r="A24" s="8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</row>
    <row r="25" spans="1:12" x14ac:dyDescent="0.3">
      <c r="A25" s="7" t="s">
        <v>2</v>
      </c>
      <c r="B25" s="6">
        <v>60.268261736450967</v>
      </c>
      <c r="C25" s="6">
        <v>65.57811120917917</v>
      </c>
      <c r="D25" s="6">
        <v>50.299401197604787</v>
      </c>
      <c r="E25" s="6">
        <v>54.716981132075475</v>
      </c>
      <c r="F25" s="6">
        <v>52.941176470588232</v>
      </c>
      <c r="G25" s="6">
        <v>63.013698630136986</v>
      </c>
      <c r="H25" s="6">
        <v>61.321514907332798</v>
      </c>
      <c r="I25" s="6">
        <v>69.811320754716988</v>
      </c>
      <c r="J25" s="6">
        <v>68.333333333333329</v>
      </c>
      <c r="K25" s="6">
        <v>64.191331923890061</v>
      </c>
      <c r="L25" s="6">
        <v>46</v>
      </c>
    </row>
    <row r="26" spans="1:12" x14ac:dyDescent="0.3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1:12" x14ac:dyDescent="0.3">
      <c r="A27" s="1" t="s">
        <v>1</v>
      </c>
      <c r="B27" s="4">
        <v>56045.2</v>
      </c>
      <c r="C27" s="4">
        <v>66190.5</v>
      </c>
      <c r="D27" s="4">
        <v>69310.3</v>
      </c>
      <c r="E27" s="4">
        <v>46666.7</v>
      </c>
      <c r="F27" s="4">
        <v>49375</v>
      </c>
      <c r="G27" s="4">
        <v>54500</v>
      </c>
      <c r="H27" s="4">
        <v>35714.300000000003</v>
      </c>
      <c r="I27" s="4">
        <v>55000</v>
      </c>
      <c r="J27" s="4">
        <v>52727.3</v>
      </c>
      <c r="K27" s="4">
        <v>52432.4</v>
      </c>
      <c r="L27" s="4">
        <v>62777.8</v>
      </c>
    </row>
    <row r="28" spans="1:12" x14ac:dyDescent="0.3">
      <c r="A28" s="3" t="s">
        <v>0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0FAD3-B087-4591-9BB0-AEF11F31101D}">
  <dimension ref="A1:L32"/>
  <sheetViews>
    <sheetView view="pageBreakPreview" topLeftCell="A5" zoomScaleNormal="150" zoomScaleSheetLayoutView="100" workbookViewId="0">
      <selection activeCell="A22" sqref="A22:L22"/>
    </sheetView>
  </sheetViews>
  <sheetFormatPr defaultColWidth="8.86328125" defaultRowHeight="10.15" x14ac:dyDescent="0.3"/>
  <cols>
    <col min="1" max="1" width="12.19921875" style="1" customWidth="1"/>
    <col min="2" max="12" width="5.796875" style="5" customWidth="1"/>
    <col min="13" max="16384" width="8.86328125" style="1"/>
  </cols>
  <sheetData>
    <row r="1" spans="1:12" x14ac:dyDescent="0.3">
      <c r="A1" s="1" t="s">
        <v>69</v>
      </c>
    </row>
    <row r="2" spans="1:12" x14ac:dyDescent="0.3">
      <c r="A2" s="19" t="s">
        <v>68</v>
      </c>
      <c r="B2" s="18"/>
      <c r="C2" s="17"/>
      <c r="D2" s="17" t="s">
        <v>45</v>
      </c>
      <c r="E2" s="17"/>
      <c r="F2" s="17"/>
      <c r="G2" s="17" t="s">
        <v>44</v>
      </c>
      <c r="H2" s="17" t="s">
        <v>43</v>
      </c>
      <c r="I2" s="17" t="s">
        <v>42</v>
      </c>
      <c r="J2" s="17" t="s">
        <v>41</v>
      </c>
      <c r="K2" s="17" t="s">
        <v>41</v>
      </c>
      <c r="L2" s="16"/>
    </row>
    <row r="3" spans="1:12" s="12" customFormat="1" x14ac:dyDescent="0.3">
      <c r="A3" s="15" t="s">
        <v>67</v>
      </c>
      <c r="B3" s="14" t="s">
        <v>30</v>
      </c>
      <c r="C3" s="14" t="s">
        <v>29</v>
      </c>
      <c r="D3" s="14" t="s">
        <v>39</v>
      </c>
      <c r="E3" s="14" t="s">
        <v>27</v>
      </c>
      <c r="F3" s="14" t="s">
        <v>26</v>
      </c>
      <c r="G3" s="14" t="s">
        <v>38</v>
      </c>
      <c r="H3" s="14" t="s">
        <v>37</v>
      </c>
      <c r="I3" s="14" t="s">
        <v>36</v>
      </c>
      <c r="J3" s="14" t="s">
        <v>35</v>
      </c>
      <c r="K3" s="14" t="s">
        <v>34</v>
      </c>
      <c r="L3" s="13" t="s">
        <v>33</v>
      </c>
    </row>
    <row r="4" spans="1:12" x14ac:dyDescent="0.3">
      <c r="A4" s="1" t="s">
        <v>66</v>
      </c>
    </row>
    <row r="5" spans="1:12" x14ac:dyDescent="0.3">
      <c r="A5" s="1" t="s">
        <v>50</v>
      </c>
      <c r="B5" s="5">
        <v>11034</v>
      </c>
      <c r="C5" s="5">
        <v>1133</v>
      </c>
      <c r="D5" s="5">
        <v>2171</v>
      </c>
      <c r="E5" s="5">
        <v>318</v>
      </c>
      <c r="F5" s="5">
        <v>612</v>
      </c>
      <c r="G5" s="5">
        <v>438</v>
      </c>
      <c r="H5" s="5">
        <v>1241</v>
      </c>
      <c r="I5" s="5">
        <v>318</v>
      </c>
      <c r="J5" s="5">
        <v>720</v>
      </c>
      <c r="K5" s="5">
        <v>3784</v>
      </c>
      <c r="L5" s="5">
        <v>300</v>
      </c>
    </row>
    <row r="6" spans="1:12" x14ac:dyDescent="0.3">
      <c r="A6" s="1" t="s">
        <v>65</v>
      </c>
      <c r="B6" s="5">
        <v>9235</v>
      </c>
      <c r="C6" s="5">
        <v>911</v>
      </c>
      <c r="D6" s="5">
        <v>1805</v>
      </c>
      <c r="E6" s="5">
        <v>252</v>
      </c>
      <c r="F6" s="5">
        <v>486</v>
      </c>
      <c r="G6" s="5">
        <v>330</v>
      </c>
      <c r="H6" s="5">
        <v>1043</v>
      </c>
      <c r="I6" s="5">
        <v>294</v>
      </c>
      <c r="J6" s="5">
        <v>624</v>
      </c>
      <c r="K6" s="5">
        <v>3196</v>
      </c>
      <c r="L6" s="5">
        <v>294</v>
      </c>
    </row>
    <row r="7" spans="1:12" x14ac:dyDescent="0.3">
      <c r="A7" s="1" t="s">
        <v>64</v>
      </c>
      <c r="B7" s="5">
        <v>1379</v>
      </c>
      <c r="C7" s="5">
        <v>186</v>
      </c>
      <c r="D7" s="5">
        <v>270</v>
      </c>
      <c r="E7" s="5">
        <v>66</v>
      </c>
      <c r="F7" s="5">
        <v>126</v>
      </c>
      <c r="G7" s="5">
        <v>96</v>
      </c>
      <c r="H7" s="5">
        <v>174</v>
      </c>
      <c r="I7" s="5">
        <v>18</v>
      </c>
      <c r="J7" s="5">
        <v>78</v>
      </c>
      <c r="K7" s="5">
        <v>366</v>
      </c>
      <c r="L7" s="5">
        <v>0</v>
      </c>
    </row>
    <row r="8" spans="1:12" x14ac:dyDescent="0.3">
      <c r="A8" s="1" t="s">
        <v>63</v>
      </c>
      <c r="B8" s="5">
        <v>126</v>
      </c>
      <c r="C8" s="5">
        <v>0</v>
      </c>
      <c r="D8" s="5">
        <v>54</v>
      </c>
      <c r="E8" s="5">
        <v>0</v>
      </c>
      <c r="F8" s="5">
        <v>0</v>
      </c>
      <c r="G8" s="5">
        <v>0</v>
      </c>
      <c r="H8" s="5">
        <v>12</v>
      </c>
      <c r="I8" s="5">
        <v>6</v>
      </c>
      <c r="J8" s="5">
        <v>12</v>
      </c>
      <c r="K8" s="5">
        <v>42</v>
      </c>
      <c r="L8" s="5">
        <v>0</v>
      </c>
    </row>
    <row r="9" spans="1:12" x14ac:dyDescent="0.3">
      <c r="A9" s="1" t="s">
        <v>62</v>
      </c>
      <c r="B9" s="5">
        <v>204</v>
      </c>
      <c r="C9" s="5">
        <v>18</v>
      </c>
      <c r="D9" s="5">
        <v>30</v>
      </c>
      <c r="E9" s="5">
        <v>0</v>
      </c>
      <c r="F9" s="5">
        <v>0</v>
      </c>
      <c r="G9" s="5">
        <v>0</v>
      </c>
      <c r="H9" s="5">
        <v>6</v>
      </c>
      <c r="I9" s="5">
        <v>0</v>
      </c>
      <c r="J9" s="5">
        <v>6</v>
      </c>
      <c r="K9" s="5">
        <v>144</v>
      </c>
      <c r="L9" s="5">
        <v>0</v>
      </c>
    </row>
    <row r="10" spans="1:12" x14ac:dyDescent="0.3">
      <c r="A10" s="1" t="s">
        <v>61</v>
      </c>
      <c r="B10" s="5">
        <v>66</v>
      </c>
      <c r="C10" s="5">
        <v>18</v>
      </c>
      <c r="D10" s="5">
        <v>6</v>
      </c>
      <c r="E10" s="5">
        <v>0</v>
      </c>
      <c r="F10" s="5">
        <v>0</v>
      </c>
      <c r="G10" s="5">
        <v>6</v>
      </c>
      <c r="H10" s="5">
        <v>6</v>
      </c>
      <c r="I10" s="5">
        <v>0</v>
      </c>
      <c r="J10" s="5">
        <v>0</v>
      </c>
      <c r="K10" s="5">
        <v>24</v>
      </c>
      <c r="L10" s="5">
        <v>6</v>
      </c>
    </row>
    <row r="11" spans="1:12" x14ac:dyDescent="0.3">
      <c r="A11" s="1" t="s">
        <v>60</v>
      </c>
      <c r="B11" s="5">
        <v>18</v>
      </c>
      <c r="C11" s="5">
        <v>0</v>
      </c>
      <c r="D11" s="5">
        <v>0</v>
      </c>
      <c r="E11" s="5">
        <v>0</v>
      </c>
      <c r="F11" s="5">
        <v>0</v>
      </c>
      <c r="G11" s="5">
        <v>6</v>
      </c>
      <c r="H11" s="5">
        <v>0</v>
      </c>
      <c r="I11" s="5">
        <v>0</v>
      </c>
      <c r="J11" s="5">
        <v>0</v>
      </c>
      <c r="K11" s="5">
        <v>12</v>
      </c>
      <c r="L11" s="5">
        <v>0</v>
      </c>
    </row>
    <row r="12" spans="1:12" x14ac:dyDescent="0.3">
      <c r="A12" s="1" t="s">
        <v>59</v>
      </c>
      <c r="B12" s="5">
        <v>6</v>
      </c>
      <c r="C12" s="5">
        <v>0</v>
      </c>
      <c r="D12" s="5">
        <v>6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</row>
    <row r="13" spans="1:12" x14ac:dyDescent="0.3">
      <c r="A13" s="25" t="s">
        <v>49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</row>
    <row r="15" spans="1:12" x14ac:dyDescent="0.3">
      <c r="A15" s="1" t="s">
        <v>58</v>
      </c>
    </row>
    <row r="16" spans="1:12" x14ac:dyDescent="0.3">
      <c r="A16" s="19" t="s">
        <v>57</v>
      </c>
      <c r="B16" s="18"/>
      <c r="C16" s="17"/>
      <c r="D16" s="17" t="s">
        <v>45</v>
      </c>
      <c r="E16" s="17"/>
      <c r="F16" s="17"/>
      <c r="G16" s="17" t="s">
        <v>44</v>
      </c>
      <c r="H16" s="17" t="s">
        <v>43</v>
      </c>
      <c r="I16" s="17" t="s">
        <v>42</v>
      </c>
      <c r="J16" s="17" t="s">
        <v>41</v>
      </c>
      <c r="K16" s="17" t="s">
        <v>41</v>
      </c>
      <c r="L16" s="16"/>
    </row>
    <row r="17" spans="1:12" s="12" customFormat="1" x14ac:dyDescent="0.3">
      <c r="A17" s="15" t="s">
        <v>56</v>
      </c>
      <c r="B17" s="14" t="s">
        <v>30</v>
      </c>
      <c r="C17" s="14" t="s">
        <v>29</v>
      </c>
      <c r="D17" s="14" t="s">
        <v>39</v>
      </c>
      <c r="E17" s="14" t="s">
        <v>27</v>
      </c>
      <c r="F17" s="14" t="s">
        <v>26</v>
      </c>
      <c r="G17" s="14" t="s">
        <v>38</v>
      </c>
      <c r="H17" s="14" t="s">
        <v>37</v>
      </c>
      <c r="I17" s="14" t="s">
        <v>36</v>
      </c>
      <c r="J17" s="14" t="s">
        <v>35</v>
      </c>
      <c r="K17" s="14" t="s">
        <v>34</v>
      </c>
      <c r="L17" s="13" t="s">
        <v>33</v>
      </c>
    </row>
    <row r="18" spans="1:12" x14ac:dyDescent="0.3">
      <c r="A18" s="1" t="s">
        <v>50</v>
      </c>
      <c r="B18" s="5">
        <v>11034</v>
      </c>
      <c r="C18" s="5">
        <v>1133</v>
      </c>
      <c r="D18" s="5">
        <v>2171</v>
      </c>
      <c r="E18" s="5">
        <v>318</v>
      </c>
      <c r="F18" s="5">
        <v>612</v>
      </c>
      <c r="G18" s="5">
        <v>438</v>
      </c>
      <c r="H18" s="5">
        <v>1241</v>
      </c>
      <c r="I18" s="5">
        <v>318</v>
      </c>
      <c r="J18" s="5">
        <v>720</v>
      </c>
      <c r="K18" s="5">
        <v>3784</v>
      </c>
      <c r="L18" s="5">
        <v>300</v>
      </c>
    </row>
    <row r="19" spans="1:12" x14ac:dyDescent="0.3">
      <c r="A19" s="1" t="s">
        <v>55</v>
      </c>
      <c r="B19" s="5">
        <v>768</v>
      </c>
      <c r="C19" s="5">
        <v>78</v>
      </c>
      <c r="D19" s="5">
        <v>114</v>
      </c>
      <c r="E19" s="5">
        <v>42</v>
      </c>
      <c r="F19" s="5">
        <v>48</v>
      </c>
      <c r="G19" s="5">
        <v>66</v>
      </c>
      <c r="H19" s="5">
        <v>66</v>
      </c>
      <c r="I19" s="5">
        <v>42</v>
      </c>
      <c r="J19" s="5">
        <v>66</v>
      </c>
      <c r="K19" s="5">
        <v>222</v>
      </c>
      <c r="L19" s="5">
        <v>24</v>
      </c>
    </row>
    <row r="20" spans="1:12" x14ac:dyDescent="0.3">
      <c r="A20" s="1" t="s">
        <v>54</v>
      </c>
      <c r="B20" s="5">
        <v>9847</v>
      </c>
      <c r="C20" s="5">
        <v>1019</v>
      </c>
      <c r="D20" s="5">
        <v>1961</v>
      </c>
      <c r="E20" s="5">
        <v>276</v>
      </c>
      <c r="F20" s="5">
        <v>564</v>
      </c>
      <c r="G20" s="5">
        <v>360</v>
      </c>
      <c r="H20" s="5">
        <v>1151</v>
      </c>
      <c r="I20" s="5">
        <v>270</v>
      </c>
      <c r="J20" s="5">
        <v>636</v>
      </c>
      <c r="K20" s="5">
        <v>3340</v>
      </c>
      <c r="L20" s="5">
        <v>270</v>
      </c>
    </row>
    <row r="21" spans="1:12" x14ac:dyDescent="0.3">
      <c r="A21" s="1" t="s">
        <v>53</v>
      </c>
      <c r="B21" s="5">
        <v>420</v>
      </c>
      <c r="C21" s="5">
        <v>36</v>
      </c>
      <c r="D21" s="5">
        <v>96</v>
      </c>
      <c r="E21" s="5">
        <v>0</v>
      </c>
      <c r="F21" s="5">
        <v>0</v>
      </c>
      <c r="G21" s="5">
        <v>12</v>
      </c>
      <c r="H21" s="5">
        <v>24</v>
      </c>
      <c r="I21" s="5">
        <v>6</v>
      </c>
      <c r="J21" s="5">
        <v>18</v>
      </c>
      <c r="K21" s="5">
        <v>222</v>
      </c>
      <c r="L21" s="5">
        <v>6</v>
      </c>
    </row>
    <row r="22" spans="1:12" x14ac:dyDescent="0.3">
      <c r="A22" s="25" t="s">
        <v>49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</row>
    <row r="24" spans="1:12" x14ac:dyDescent="0.3">
      <c r="A24" s="1" t="s">
        <v>52</v>
      </c>
    </row>
    <row r="25" spans="1:12" x14ac:dyDescent="0.3">
      <c r="A25" s="19"/>
      <c r="B25" s="18"/>
      <c r="C25" s="17"/>
      <c r="D25" s="17" t="s">
        <v>45</v>
      </c>
      <c r="E25" s="17"/>
      <c r="F25" s="17"/>
      <c r="G25" s="17" t="s">
        <v>44</v>
      </c>
      <c r="H25" s="17" t="s">
        <v>43</v>
      </c>
      <c r="I25" s="17" t="s">
        <v>42</v>
      </c>
      <c r="J25" s="17" t="s">
        <v>41</v>
      </c>
      <c r="K25" s="17" t="s">
        <v>41</v>
      </c>
      <c r="L25" s="16"/>
    </row>
    <row r="26" spans="1:12" s="12" customFormat="1" x14ac:dyDescent="0.3">
      <c r="A26" s="15" t="s">
        <v>51</v>
      </c>
      <c r="B26" s="14" t="s">
        <v>30</v>
      </c>
      <c r="C26" s="14" t="s">
        <v>29</v>
      </c>
      <c r="D26" s="14" t="s">
        <v>39</v>
      </c>
      <c r="E26" s="14" t="s">
        <v>27</v>
      </c>
      <c r="F26" s="14" t="s">
        <v>26</v>
      </c>
      <c r="G26" s="14" t="s">
        <v>38</v>
      </c>
      <c r="H26" s="14" t="s">
        <v>37</v>
      </c>
      <c r="I26" s="14" t="s">
        <v>36</v>
      </c>
      <c r="J26" s="14" t="s">
        <v>35</v>
      </c>
      <c r="K26" s="14" t="s">
        <v>34</v>
      </c>
      <c r="L26" s="13" t="s">
        <v>33</v>
      </c>
    </row>
    <row r="27" spans="1:12" x14ac:dyDescent="0.3">
      <c r="A27" s="1" t="s">
        <v>50</v>
      </c>
      <c r="B27" s="5">
        <v>11034</v>
      </c>
      <c r="C27" s="5">
        <v>1133</v>
      </c>
      <c r="D27" s="5">
        <v>2171</v>
      </c>
      <c r="E27" s="5">
        <v>318</v>
      </c>
      <c r="F27" s="5">
        <v>612</v>
      </c>
      <c r="G27" s="5">
        <v>438</v>
      </c>
      <c r="H27" s="5">
        <v>1241</v>
      </c>
      <c r="I27" s="5">
        <v>318</v>
      </c>
      <c r="J27" s="5">
        <v>720</v>
      </c>
      <c r="K27" s="5">
        <v>3784</v>
      </c>
      <c r="L27" s="5">
        <v>300</v>
      </c>
    </row>
    <row r="28" spans="1:12" x14ac:dyDescent="0.3">
      <c r="A28" s="1" t="s">
        <v>20</v>
      </c>
      <c r="B28" s="5">
        <v>1127</v>
      </c>
      <c r="C28" s="5">
        <v>72</v>
      </c>
      <c r="D28" s="5">
        <v>228</v>
      </c>
      <c r="E28" s="5">
        <v>42</v>
      </c>
      <c r="F28" s="5">
        <v>126</v>
      </c>
      <c r="G28" s="5">
        <v>90</v>
      </c>
      <c r="H28" s="5">
        <v>108</v>
      </c>
      <c r="I28" s="5">
        <v>18</v>
      </c>
      <c r="J28" s="5">
        <v>54</v>
      </c>
      <c r="K28" s="5">
        <v>306</v>
      </c>
      <c r="L28" s="5">
        <v>84</v>
      </c>
    </row>
    <row r="29" spans="1:12" x14ac:dyDescent="0.3">
      <c r="A29" s="1" t="s">
        <v>19</v>
      </c>
      <c r="B29" s="5">
        <v>8239</v>
      </c>
      <c r="C29" s="5">
        <v>732</v>
      </c>
      <c r="D29" s="5">
        <v>1727</v>
      </c>
      <c r="E29" s="5">
        <v>246</v>
      </c>
      <c r="F29" s="5">
        <v>456</v>
      </c>
      <c r="G29" s="5">
        <v>336</v>
      </c>
      <c r="H29" s="5">
        <v>1007</v>
      </c>
      <c r="I29" s="5">
        <v>216</v>
      </c>
      <c r="J29" s="5">
        <v>606</v>
      </c>
      <c r="K29" s="5">
        <v>2716</v>
      </c>
      <c r="L29" s="5">
        <v>198</v>
      </c>
    </row>
    <row r="30" spans="1:12" x14ac:dyDescent="0.3">
      <c r="A30" s="1" t="s">
        <v>18</v>
      </c>
      <c r="B30" s="5">
        <v>1229</v>
      </c>
      <c r="C30" s="5">
        <v>240</v>
      </c>
      <c r="D30" s="5">
        <v>168</v>
      </c>
      <c r="E30" s="5">
        <v>12</v>
      </c>
      <c r="F30" s="5">
        <v>12</v>
      </c>
      <c r="G30" s="5">
        <v>6</v>
      </c>
      <c r="H30" s="5">
        <v>90</v>
      </c>
      <c r="I30" s="5">
        <v>12</v>
      </c>
      <c r="J30" s="5">
        <v>36</v>
      </c>
      <c r="K30" s="5">
        <v>648</v>
      </c>
      <c r="L30" s="5">
        <v>6</v>
      </c>
    </row>
    <row r="31" spans="1:12" x14ac:dyDescent="0.3">
      <c r="A31" s="1" t="s">
        <v>17</v>
      </c>
      <c r="B31" s="5">
        <v>438</v>
      </c>
      <c r="C31" s="5">
        <v>90</v>
      </c>
      <c r="D31" s="5">
        <v>48</v>
      </c>
      <c r="E31" s="5">
        <v>18</v>
      </c>
      <c r="F31" s="5">
        <v>18</v>
      </c>
      <c r="G31" s="5">
        <v>6</v>
      </c>
      <c r="H31" s="5">
        <v>36</v>
      </c>
      <c r="I31" s="5">
        <v>72</v>
      </c>
      <c r="J31" s="5">
        <v>24</v>
      </c>
      <c r="K31" s="5">
        <v>114</v>
      </c>
      <c r="L31" s="5">
        <v>12</v>
      </c>
    </row>
    <row r="32" spans="1:12" x14ac:dyDescent="0.3">
      <c r="A32" s="25" t="s">
        <v>49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</row>
  </sheetData>
  <mergeCells count="3">
    <mergeCell ref="A32:L32"/>
    <mergeCell ref="A22:L22"/>
    <mergeCell ref="A13:L1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494E1-27A9-49BF-BD8A-68EE40E15BF9}">
  <dimension ref="A1:L37"/>
  <sheetViews>
    <sheetView view="pageBreakPreview" zoomScaleNormal="150" zoomScaleSheetLayoutView="100" workbookViewId="0">
      <selection sqref="A1:L28"/>
    </sheetView>
  </sheetViews>
  <sheetFormatPr defaultColWidth="8.86328125" defaultRowHeight="10.15" x14ac:dyDescent="0.3"/>
  <cols>
    <col min="1" max="1" width="8.86328125" style="1"/>
    <col min="2" max="12" width="5.796875" style="5" customWidth="1"/>
    <col min="13" max="16384" width="8.86328125" style="1"/>
  </cols>
  <sheetData>
    <row r="1" spans="1:12" x14ac:dyDescent="0.3">
      <c r="A1" s="1" t="s">
        <v>80</v>
      </c>
    </row>
    <row r="2" spans="1:12" x14ac:dyDescent="0.3">
      <c r="A2" s="19"/>
      <c r="B2" s="18"/>
      <c r="C2" s="17"/>
      <c r="D2" s="17" t="s">
        <v>45</v>
      </c>
      <c r="E2" s="17"/>
      <c r="F2" s="17"/>
      <c r="G2" s="17" t="s">
        <v>44</v>
      </c>
      <c r="H2" s="17" t="s">
        <v>43</v>
      </c>
      <c r="I2" s="17" t="s">
        <v>42</v>
      </c>
      <c r="J2" s="17" t="s">
        <v>41</v>
      </c>
      <c r="K2" s="17" t="s">
        <v>41</v>
      </c>
      <c r="L2" s="16"/>
    </row>
    <row r="3" spans="1:12" s="12" customFormat="1" x14ac:dyDescent="0.3">
      <c r="A3" s="15" t="s">
        <v>79</v>
      </c>
      <c r="B3" s="14" t="s">
        <v>30</v>
      </c>
      <c r="C3" s="14" t="s">
        <v>29</v>
      </c>
      <c r="D3" s="14" t="s">
        <v>39</v>
      </c>
      <c r="E3" s="14" t="s">
        <v>27</v>
      </c>
      <c r="F3" s="14" t="s">
        <v>26</v>
      </c>
      <c r="G3" s="14" t="s">
        <v>38</v>
      </c>
      <c r="H3" s="14" t="s">
        <v>37</v>
      </c>
      <c r="I3" s="14" t="s">
        <v>36</v>
      </c>
      <c r="J3" s="14" t="s">
        <v>35</v>
      </c>
      <c r="K3" s="14" t="s">
        <v>34</v>
      </c>
      <c r="L3" s="13" t="s">
        <v>33</v>
      </c>
    </row>
    <row r="4" spans="1:12" x14ac:dyDescent="0.3">
      <c r="A4" s="1" t="s">
        <v>50</v>
      </c>
      <c r="B4" s="5">
        <v>1229</v>
      </c>
      <c r="C4" s="5">
        <v>240</v>
      </c>
      <c r="D4" s="5">
        <v>168</v>
      </c>
      <c r="E4" s="5">
        <v>12</v>
      </c>
      <c r="F4" s="5">
        <v>12</v>
      </c>
      <c r="G4" s="5">
        <v>6</v>
      </c>
      <c r="H4" s="5">
        <v>90</v>
      </c>
      <c r="I4" s="5">
        <v>12</v>
      </c>
      <c r="J4" s="5">
        <v>36</v>
      </c>
      <c r="K4" s="5">
        <v>648</v>
      </c>
      <c r="L4" s="5">
        <v>6</v>
      </c>
    </row>
    <row r="5" spans="1:12" x14ac:dyDescent="0.3">
      <c r="A5" s="1" t="s">
        <v>74</v>
      </c>
      <c r="B5" s="5">
        <v>282</v>
      </c>
      <c r="C5" s="5">
        <v>96</v>
      </c>
      <c r="D5" s="5">
        <v>60</v>
      </c>
      <c r="E5" s="5">
        <v>6</v>
      </c>
      <c r="F5" s="5">
        <v>6</v>
      </c>
      <c r="G5" s="5">
        <v>6</v>
      </c>
      <c r="H5" s="5">
        <v>18</v>
      </c>
      <c r="I5" s="5">
        <v>0</v>
      </c>
      <c r="J5" s="5">
        <v>6</v>
      </c>
      <c r="K5" s="5">
        <v>84</v>
      </c>
      <c r="L5" s="5">
        <v>0</v>
      </c>
    </row>
    <row r="6" spans="1:12" x14ac:dyDescent="0.3">
      <c r="A6" s="1" t="s">
        <v>73</v>
      </c>
      <c r="B6" s="5">
        <v>222</v>
      </c>
      <c r="C6" s="5">
        <v>30</v>
      </c>
      <c r="D6" s="5">
        <v>42</v>
      </c>
      <c r="E6" s="5">
        <v>0</v>
      </c>
      <c r="F6" s="5">
        <v>0</v>
      </c>
      <c r="G6" s="5">
        <v>0</v>
      </c>
      <c r="H6" s="5">
        <v>12</v>
      </c>
      <c r="I6" s="5">
        <v>6</v>
      </c>
      <c r="J6" s="5">
        <v>18</v>
      </c>
      <c r="K6" s="5">
        <v>114</v>
      </c>
      <c r="L6" s="5">
        <v>0</v>
      </c>
    </row>
    <row r="7" spans="1:12" x14ac:dyDescent="0.3">
      <c r="A7" s="1" t="s">
        <v>72</v>
      </c>
      <c r="B7" s="5">
        <v>204</v>
      </c>
      <c r="C7" s="5">
        <v>54</v>
      </c>
      <c r="D7" s="5">
        <v>42</v>
      </c>
      <c r="E7" s="5">
        <v>0</v>
      </c>
      <c r="F7" s="5">
        <v>0</v>
      </c>
      <c r="G7" s="5">
        <v>0</v>
      </c>
      <c r="H7" s="5">
        <v>12</v>
      </c>
      <c r="I7" s="5">
        <v>0</v>
      </c>
      <c r="J7" s="5">
        <v>6</v>
      </c>
      <c r="K7" s="5">
        <v>90</v>
      </c>
      <c r="L7" s="5">
        <v>0</v>
      </c>
    </row>
    <row r="8" spans="1:12" x14ac:dyDescent="0.3">
      <c r="A8" s="1" t="s">
        <v>71</v>
      </c>
      <c r="B8" s="5">
        <v>186</v>
      </c>
      <c r="C8" s="5">
        <v>0</v>
      </c>
      <c r="D8" s="5">
        <v>24</v>
      </c>
      <c r="E8" s="5">
        <v>0</v>
      </c>
      <c r="F8" s="5">
        <v>0</v>
      </c>
      <c r="G8" s="5">
        <v>0</v>
      </c>
      <c r="H8" s="5">
        <v>6</v>
      </c>
      <c r="I8" s="5">
        <v>0</v>
      </c>
      <c r="J8" s="5">
        <v>0</v>
      </c>
      <c r="K8" s="5">
        <v>150</v>
      </c>
      <c r="L8" s="5">
        <v>6</v>
      </c>
    </row>
    <row r="9" spans="1:12" x14ac:dyDescent="0.3">
      <c r="A9" s="1" t="s">
        <v>70</v>
      </c>
      <c r="B9" s="5">
        <v>336</v>
      </c>
      <c r="C9" s="5">
        <v>60</v>
      </c>
      <c r="D9" s="5">
        <v>0</v>
      </c>
      <c r="E9" s="5">
        <v>6</v>
      </c>
      <c r="F9" s="5">
        <v>6</v>
      </c>
      <c r="G9" s="5">
        <v>0</v>
      </c>
      <c r="H9" s="5">
        <v>42</v>
      </c>
      <c r="I9" s="5">
        <v>6</v>
      </c>
      <c r="J9" s="5">
        <v>6</v>
      </c>
      <c r="K9" s="5">
        <v>210</v>
      </c>
      <c r="L9" s="5">
        <v>0</v>
      </c>
    </row>
    <row r="10" spans="1:12" x14ac:dyDescent="0.3">
      <c r="A10" s="1" t="s">
        <v>78</v>
      </c>
      <c r="B10" s="4">
        <v>454.4</v>
      </c>
      <c r="C10" s="4">
        <v>380</v>
      </c>
      <c r="D10" s="4">
        <v>357.1</v>
      </c>
      <c r="E10" s="4">
        <v>450</v>
      </c>
      <c r="F10" s="4">
        <v>450</v>
      </c>
      <c r="G10" s="4">
        <v>150</v>
      </c>
      <c r="H10" s="4">
        <v>550</v>
      </c>
      <c r="I10" s="4">
        <v>500</v>
      </c>
      <c r="J10" s="4">
        <v>366.7</v>
      </c>
      <c r="K10" s="4">
        <v>524</v>
      </c>
      <c r="L10" s="4">
        <v>550</v>
      </c>
    </row>
    <row r="11" spans="1:12" x14ac:dyDescent="0.3">
      <c r="A11" s="25" t="s">
        <v>49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</row>
    <row r="16" spans="1:12" x14ac:dyDescent="0.3">
      <c r="A16" s="1" t="s">
        <v>77</v>
      </c>
    </row>
    <row r="17" spans="1:12" x14ac:dyDescent="0.3">
      <c r="A17" s="1" t="s">
        <v>30</v>
      </c>
      <c r="B17" s="5">
        <v>1229</v>
      </c>
      <c r="C17" s="5">
        <v>240</v>
      </c>
      <c r="D17" s="5">
        <v>168</v>
      </c>
      <c r="E17" s="5">
        <v>12</v>
      </c>
      <c r="F17" s="5">
        <v>12</v>
      </c>
      <c r="G17" s="5">
        <v>6</v>
      </c>
      <c r="H17" s="5">
        <v>90</v>
      </c>
      <c r="I17" s="5">
        <v>12</v>
      </c>
      <c r="J17" s="5">
        <v>36</v>
      </c>
      <c r="K17" s="5">
        <v>648</v>
      </c>
      <c r="L17" s="5">
        <v>6</v>
      </c>
    </row>
    <row r="18" spans="1:12" x14ac:dyDescent="0.3">
      <c r="A18" s="1" t="s">
        <v>74</v>
      </c>
      <c r="B18" s="5">
        <v>1205</v>
      </c>
      <c r="C18" s="5">
        <v>240</v>
      </c>
      <c r="D18" s="5">
        <v>168</v>
      </c>
      <c r="E18" s="5">
        <v>6</v>
      </c>
      <c r="F18" s="5">
        <v>12</v>
      </c>
      <c r="G18" s="5">
        <v>6</v>
      </c>
      <c r="H18" s="5">
        <v>84</v>
      </c>
      <c r="I18" s="5">
        <v>12</v>
      </c>
      <c r="J18" s="5">
        <v>36</v>
      </c>
      <c r="K18" s="5">
        <v>636</v>
      </c>
      <c r="L18" s="5">
        <v>6</v>
      </c>
    </row>
    <row r="19" spans="1:12" x14ac:dyDescent="0.3">
      <c r="A19" s="1" t="s">
        <v>73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</row>
    <row r="20" spans="1:12" x14ac:dyDescent="0.3">
      <c r="A20" s="1" t="s">
        <v>72</v>
      </c>
      <c r="B20" s="5">
        <v>6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6</v>
      </c>
      <c r="I20" s="5">
        <v>0</v>
      </c>
      <c r="J20" s="5">
        <v>0</v>
      </c>
      <c r="K20" s="5">
        <v>0</v>
      </c>
      <c r="L20" s="5">
        <v>0</v>
      </c>
    </row>
    <row r="21" spans="1:12" x14ac:dyDescent="0.3">
      <c r="A21" s="1" t="s">
        <v>71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</row>
    <row r="22" spans="1:12" x14ac:dyDescent="0.3">
      <c r="A22" s="1" t="s">
        <v>70</v>
      </c>
      <c r="B22" s="5">
        <v>18</v>
      </c>
      <c r="C22" s="5">
        <v>0</v>
      </c>
      <c r="D22" s="5">
        <v>0</v>
      </c>
      <c r="E22" s="5">
        <v>6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12</v>
      </c>
      <c r="L22" s="5">
        <v>0</v>
      </c>
    </row>
    <row r="23" spans="1:12" x14ac:dyDescent="0.3">
      <c r="A23" s="1" t="s">
        <v>76</v>
      </c>
    </row>
    <row r="24" spans="1:12" x14ac:dyDescent="0.3">
      <c r="A24" s="1" t="s">
        <v>30</v>
      </c>
      <c r="B24" s="5">
        <v>1229</v>
      </c>
      <c r="C24" s="5">
        <v>240</v>
      </c>
      <c r="D24" s="5">
        <v>168</v>
      </c>
      <c r="E24" s="5">
        <v>12</v>
      </c>
      <c r="F24" s="5">
        <v>12</v>
      </c>
      <c r="G24" s="5">
        <v>6</v>
      </c>
      <c r="H24" s="5">
        <v>90</v>
      </c>
      <c r="I24" s="5">
        <v>12</v>
      </c>
      <c r="J24" s="5">
        <v>36</v>
      </c>
      <c r="K24" s="5">
        <v>648</v>
      </c>
      <c r="L24" s="5">
        <v>6</v>
      </c>
    </row>
    <row r="25" spans="1:12" x14ac:dyDescent="0.3">
      <c r="A25" s="1" t="s">
        <v>74</v>
      </c>
      <c r="B25" s="5">
        <v>1223</v>
      </c>
      <c r="C25" s="5">
        <v>240</v>
      </c>
      <c r="D25" s="5">
        <v>168</v>
      </c>
      <c r="E25" s="5">
        <v>12</v>
      </c>
      <c r="F25" s="5">
        <v>12</v>
      </c>
      <c r="G25" s="5">
        <v>6</v>
      </c>
      <c r="H25" s="5">
        <v>90</v>
      </c>
      <c r="I25" s="5">
        <v>12</v>
      </c>
      <c r="J25" s="5">
        <v>36</v>
      </c>
      <c r="K25" s="5">
        <v>642</v>
      </c>
      <c r="L25" s="5">
        <v>6</v>
      </c>
    </row>
    <row r="26" spans="1:12" x14ac:dyDescent="0.3">
      <c r="A26" s="1" t="s">
        <v>73</v>
      </c>
      <c r="B26" s="5">
        <v>6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6</v>
      </c>
      <c r="L26" s="5">
        <v>0</v>
      </c>
    </row>
    <row r="27" spans="1:12" x14ac:dyDescent="0.3">
      <c r="A27" s="1" t="s">
        <v>72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</row>
    <row r="28" spans="1:12" x14ac:dyDescent="0.3">
      <c r="A28" s="1" t="s">
        <v>71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</row>
    <row r="29" spans="1:12" x14ac:dyDescent="0.3">
      <c r="A29" s="1" t="s">
        <v>70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</row>
    <row r="30" spans="1:12" x14ac:dyDescent="0.3">
      <c r="A30" s="1" t="s">
        <v>75</v>
      </c>
    </row>
    <row r="31" spans="1:12" x14ac:dyDescent="0.3">
      <c r="A31" s="1" t="s">
        <v>30</v>
      </c>
      <c r="B31" s="5">
        <v>1229</v>
      </c>
      <c r="C31" s="5">
        <v>240</v>
      </c>
      <c r="D31" s="5">
        <v>168</v>
      </c>
      <c r="E31" s="5">
        <v>12</v>
      </c>
      <c r="F31" s="5">
        <v>12</v>
      </c>
      <c r="G31" s="5">
        <v>6</v>
      </c>
      <c r="H31" s="5">
        <v>90</v>
      </c>
      <c r="I31" s="5">
        <v>12</v>
      </c>
      <c r="J31" s="5">
        <v>36</v>
      </c>
      <c r="K31" s="5">
        <v>648</v>
      </c>
      <c r="L31" s="5">
        <v>6</v>
      </c>
    </row>
    <row r="32" spans="1:12" x14ac:dyDescent="0.3">
      <c r="A32" s="1" t="s">
        <v>74</v>
      </c>
      <c r="B32" s="5">
        <v>1223</v>
      </c>
      <c r="C32" s="5">
        <v>240</v>
      </c>
      <c r="D32" s="5">
        <v>162</v>
      </c>
      <c r="E32" s="5">
        <v>12</v>
      </c>
      <c r="F32" s="5">
        <v>12</v>
      </c>
      <c r="G32" s="5">
        <v>6</v>
      </c>
      <c r="H32" s="5">
        <v>90</v>
      </c>
      <c r="I32" s="5">
        <v>12</v>
      </c>
      <c r="J32" s="5">
        <v>36</v>
      </c>
      <c r="K32" s="5">
        <v>648</v>
      </c>
      <c r="L32" s="5">
        <v>6</v>
      </c>
    </row>
    <row r="33" spans="1:12" x14ac:dyDescent="0.3">
      <c r="A33" s="1" t="s">
        <v>73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</row>
    <row r="34" spans="1:12" x14ac:dyDescent="0.3">
      <c r="A34" s="1" t="s">
        <v>72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</row>
    <row r="35" spans="1:12" x14ac:dyDescent="0.3">
      <c r="A35" s="1" t="s">
        <v>71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</row>
    <row r="36" spans="1:12" x14ac:dyDescent="0.3">
      <c r="A36" s="1" t="s">
        <v>70</v>
      </c>
      <c r="B36" s="5">
        <v>6</v>
      </c>
      <c r="C36" s="5">
        <v>0</v>
      </c>
      <c r="D36" s="5">
        <v>6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</row>
    <row r="37" spans="1:12" x14ac:dyDescent="0.3">
      <c r="A37" s="25" t="s">
        <v>49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</row>
  </sheetData>
  <mergeCells count="2">
    <mergeCell ref="A37:L37"/>
    <mergeCell ref="A11:L11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AD46C-2C3E-467C-8A26-E4B3A6156DD4}">
  <dimension ref="A1:L43"/>
  <sheetViews>
    <sheetView view="pageBreakPreview" topLeftCell="A18" zoomScaleNormal="150" zoomScaleSheetLayoutView="100" workbookViewId="0">
      <selection sqref="A1:L28"/>
    </sheetView>
  </sheetViews>
  <sheetFormatPr defaultColWidth="8.86328125" defaultRowHeight="10.15" x14ac:dyDescent="0.3"/>
  <cols>
    <col min="1" max="1" width="8.86328125" style="1"/>
    <col min="2" max="12" width="5.796875" style="5" customWidth="1"/>
    <col min="13" max="16384" width="8.86328125" style="1"/>
  </cols>
  <sheetData>
    <row r="1" spans="1:12" x14ac:dyDescent="0.3">
      <c r="A1" s="1" t="s">
        <v>96</v>
      </c>
    </row>
    <row r="2" spans="1:12" x14ac:dyDescent="0.3">
      <c r="A2" s="19"/>
      <c r="B2" s="18"/>
      <c r="C2" s="17"/>
      <c r="D2" s="17" t="s">
        <v>45</v>
      </c>
      <c r="E2" s="17"/>
      <c r="F2" s="17"/>
      <c r="G2" s="17" t="s">
        <v>44</v>
      </c>
      <c r="H2" s="17" t="s">
        <v>43</v>
      </c>
      <c r="I2" s="17" t="s">
        <v>42</v>
      </c>
      <c r="J2" s="17" t="s">
        <v>41</v>
      </c>
      <c r="K2" s="17" t="s">
        <v>41</v>
      </c>
      <c r="L2" s="16"/>
    </row>
    <row r="3" spans="1:12" s="12" customFormat="1" x14ac:dyDescent="0.3">
      <c r="A3" s="15" t="s">
        <v>92</v>
      </c>
      <c r="B3" s="14" t="s">
        <v>30</v>
      </c>
      <c r="C3" s="14" t="s">
        <v>29</v>
      </c>
      <c r="D3" s="14" t="s">
        <v>39</v>
      </c>
      <c r="E3" s="14" t="s">
        <v>27</v>
      </c>
      <c r="F3" s="14" t="s">
        <v>26</v>
      </c>
      <c r="G3" s="14" t="s">
        <v>38</v>
      </c>
      <c r="H3" s="14" t="s">
        <v>37</v>
      </c>
      <c r="I3" s="14" t="s">
        <v>36</v>
      </c>
      <c r="J3" s="14" t="s">
        <v>35</v>
      </c>
      <c r="K3" s="14" t="s">
        <v>34</v>
      </c>
      <c r="L3" s="13" t="s">
        <v>33</v>
      </c>
    </row>
    <row r="4" spans="1:12" x14ac:dyDescent="0.3">
      <c r="A4" s="1" t="s">
        <v>50</v>
      </c>
      <c r="B4" s="5">
        <v>11034</v>
      </c>
      <c r="C4" s="5">
        <v>1133</v>
      </c>
      <c r="D4" s="5">
        <v>2171</v>
      </c>
      <c r="E4" s="5">
        <v>318</v>
      </c>
      <c r="F4" s="5">
        <v>612</v>
      </c>
      <c r="G4" s="5">
        <v>438</v>
      </c>
      <c r="H4" s="5">
        <v>1241</v>
      </c>
      <c r="I4" s="5">
        <v>318</v>
      </c>
      <c r="J4" s="5">
        <v>720</v>
      </c>
      <c r="K4" s="5">
        <v>3784</v>
      </c>
      <c r="L4" s="5">
        <v>300</v>
      </c>
    </row>
    <row r="5" spans="1:12" x14ac:dyDescent="0.3">
      <c r="A5" s="1" t="s">
        <v>88</v>
      </c>
      <c r="B5" s="5">
        <v>312</v>
      </c>
      <c r="C5" s="5">
        <v>6</v>
      </c>
      <c r="D5" s="5">
        <v>66</v>
      </c>
      <c r="E5" s="5">
        <v>12</v>
      </c>
      <c r="F5" s="5">
        <v>12</v>
      </c>
      <c r="G5" s="5">
        <v>6</v>
      </c>
      <c r="H5" s="5">
        <v>30</v>
      </c>
      <c r="I5" s="5">
        <v>12</v>
      </c>
      <c r="J5" s="5">
        <v>42</v>
      </c>
      <c r="K5" s="5">
        <v>102</v>
      </c>
      <c r="L5" s="5">
        <v>24</v>
      </c>
    </row>
    <row r="6" spans="1:12" x14ac:dyDescent="0.3">
      <c r="A6" s="1" t="s">
        <v>87</v>
      </c>
      <c r="B6" s="5">
        <v>1175</v>
      </c>
      <c r="C6" s="5">
        <v>78</v>
      </c>
      <c r="D6" s="5">
        <v>168</v>
      </c>
      <c r="E6" s="5">
        <v>24</v>
      </c>
      <c r="F6" s="5">
        <v>66</v>
      </c>
      <c r="G6" s="5">
        <v>54</v>
      </c>
      <c r="H6" s="5">
        <v>258</v>
      </c>
      <c r="I6" s="5">
        <v>6</v>
      </c>
      <c r="J6" s="5">
        <v>72</v>
      </c>
      <c r="K6" s="5">
        <v>414</v>
      </c>
      <c r="L6" s="5">
        <v>36</v>
      </c>
    </row>
    <row r="7" spans="1:12" x14ac:dyDescent="0.3">
      <c r="A7" s="1" t="s">
        <v>86</v>
      </c>
      <c r="B7" s="5">
        <v>1229</v>
      </c>
      <c r="C7" s="5">
        <v>162</v>
      </c>
      <c r="D7" s="5">
        <v>282</v>
      </c>
      <c r="E7" s="5">
        <v>30</v>
      </c>
      <c r="F7" s="5">
        <v>66</v>
      </c>
      <c r="G7" s="5">
        <v>60</v>
      </c>
      <c r="H7" s="5">
        <v>96</v>
      </c>
      <c r="I7" s="5">
        <v>6</v>
      </c>
      <c r="J7" s="5">
        <v>90</v>
      </c>
      <c r="K7" s="5">
        <v>432</v>
      </c>
      <c r="L7" s="5">
        <v>6</v>
      </c>
    </row>
    <row r="8" spans="1:12" x14ac:dyDescent="0.3">
      <c r="A8" s="1" t="s">
        <v>85</v>
      </c>
      <c r="B8" s="5">
        <v>1691</v>
      </c>
      <c r="C8" s="5">
        <v>240</v>
      </c>
      <c r="D8" s="5">
        <v>306</v>
      </c>
      <c r="E8" s="5">
        <v>42</v>
      </c>
      <c r="F8" s="5">
        <v>78</v>
      </c>
      <c r="G8" s="5">
        <v>48</v>
      </c>
      <c r="H8" s="5">
        <v>168</v>
      </c>
      <c r="I8" s="5">
        <v>66</v>
      </c>
      <c r="J8" s="5">
        <v>126</v>
      </c>
      <c r="K8" s="5">
        <v>606</v>
      </c>
      <c r="L8" s="5">
        <v>12</v>
      </c>
    </row>
    <row r="9" spans="1:12" x14ac:dyDescent="0.3">
      <c r="A9" s="1" t="s">
        <v>84</v>
      </c>
      <c r="B9" s="5">
        <v>3130</v>
      </c>
      <c r="C9" s="5">
        <v>294</v>
      </c>
      <c r="D9" s="5">
        <v>432</v>
      </c>
      <c r="E9" s="5">
        <v>72</v>
      </c>
      <c r="F9" s="5">
        <v>174</v>
      </c>
      <c r="G9" s="5">
        <v>120</v>
      </c>
      <c r="H9" s="5">
        <v>396</v>
      </c>
      <c r="I9" s="5">
        <v>150</v>
      </c>
      <c r="J9" s="5">
        <v>174</v>
      </c>
      <c r="K9" s="5">
        <v>1289</v>
      </c>
      <c r="L9" s="5">
        <v>30</v>
      </c>
    </row>
    <row r="10" spans="1:12" x14ac:dyDescent="0.3">
      <c r="A10" s="1" t="s">
        <v>83</v>
      </c>
      <c r="B10" s="5">
        <v>2585</v>
      </c>
      <c r="C10" s="5">
        <v>282</v>
      </c>
      <c r="D10" s="5">
        <v>618</v>
      </c>
      <c r="E10" s="5">
        <v>84</v>
      </c>
      <c r="F10" s="5">
        <v>114</v>
      </c>
      <c r="G10" s="5">
        <v>138</v>
      </c>
      <c r="H10" s="5">
        <v>174</v>
      </c>
      <c r="I10" s="5">
        <v>78</v>
      </c>
      <c r="J10" s="5">
        <v>138</v>
      </c>
      <c r="K10" s="5">
        <v>798</v>
      </c>
      <c r="L10" s="5">
        <v>162</v>
      </c>
    </row>
    <row r="11" spans="1:12" x14ac:dyDescent="0.3">
      <c r="A11" s="1" t="s">
        <v>82</v>
      </c>
      <c r="B11" s="5">
        <v>816</v>
      </c>
      <c r="C11" s="5">
        <v>66</v>
      </c>
      <c r="D11" s="5">
        <v>294</v>
      </c>
      <c r="E11" s="5">
        <v>54</v>
      </c>
      <c r="F11" s="5">
        <v>90</v>
      </c>
      <c r="G11" s="5">
        <v>12</v>
      </c>
      <c r="H11" s="5">
        <v>114</v>
      </c>
      <c r="I11" s="5">
        <v>0</v>
      </c>
      <c r="J11" s="5">
        <v>72</v>
      </c>
      <c r="K11" s="5">
        <v>84</v>
      </c>
      <c r="L11" s="5">
        <v>30</v>
      </c>
    </row>
    <row r="12" spans="1:12" x14ac:dyDescent="0.3">
      <c r="A12" s="1" t="s">
        <v>81</v>
      </c>
      <c r="B12" s="5">
        <v>96</v>
      </c>
      <c r="C12" s="5">
        <v>6</v>
      </c>
      <c r="D12" s="5">
        <v>6</v>
      </c>
      <c r="E12" s="5">
        <v>0</v>
      </c>
      <c r="F12" s="5">
        <v>12</v>
      </c>
      <c r="G12" s="5">
        <v>0</v>
      </c>
      <c r="H12" s="5">
        <v>6</v>
      </c>
      <c r="I12" s="5">
        <v>0</v>
      </c>
      <c r="J12" s="5">
        <v>6</v>
      </c>
      <c r="K12" s="5">
        <v>60</v>
      </c>
      <c r="L12" s="5">
        <v>0</v>
      </c>
    </row>
    <row r="13" spans="1:12" x14ac:dyDescent="0.3">
      <c r="A13" s="25" t="s">
        <v>49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</row>
    <row r="15" spans="1:12" x14ac:dyDescent="0.3">
      <c r="A15" s="1" t="s">
        <v>95</v>
      </c>
    </row>
    <row r="16" spans="1:12" x14ac:dyDescent="0.3">
      <c r="A16" s="19"/>
      <c r="B16" s="18"/>
      <c r="C16" s="17"/>
      <c r="D16" s="17" t="s">
        <v>45</v>
      </c>
      <c r="E16" s="17"/>
      <c r="F16" s="17"/>
      <c r="G16" s="17" t="s">
        <v>44</v>
      </c>
      <c r="H16" s="17" t="s">
        <v>43</v>
      </c>
      <c r="I16" s="17" t="s">
        <v>42</v>
      </c>
      <c r="J16" s="17" t="s">
        <v>41</v>
      </c>
      <c r="K16" s="17" t="s">
        <v>41</v>
      </c>
      <c r="L16" s="16"/>
    </row>
    <row r="17" spans="1:12" s="12" customFormat="1" x14ac:dyDescent="0.3">
      <c r="A17" s="15" t="s">
        <v>94</v>
      </c>
      <c r="B17" s="14" t="s">
        <v>30</v>
      </c>
      <c r="C17" s="14" t="s">
        <v>29</v>
      </c>
      <c r="D17" s="14" t="s">
        <v>39</v>
      </c>
      <c r="E17" s="14" t="s">
        <v>27</v>
      </c>
      <c r="F17" s="14" t="s">
        <v>26</v>
      </c>
      <c r="G17" s="14" t="s">
        <v>38</v>
      </c>
      <c r="H17" s="14" t="s">
        <v>37</v>
      </c>
      <c r="I17" s="14" t="s">
        <v>36</v>
      </c>
      <c r="J17" s="14" t="s">
        <v>35</v>
      </c>
      <c r="K17" s="14" t="s">
        <v>34</v>
      </c>
      <c r="L17" s="13" t="s">
        <v>33</v>
      </c>
    </row>
    <row r="18" spans="1:12" x14ac:dyDescent="0.3">
      <c r="A18" s="1" t="s">
        <v>50</v>
      </c>
      <c r="B18" s="5">
        <v>11034</v>
      </c>
      <c r="C18" s="5">
        <v>1133</v>
      </c>
      <c r="D18" s="5">
        <v>2171</v>
      </c>
      <c r="E18" s="5">
        <v>318</v>
      </c>
      <c r="F18" s="5">
        <v>612</v>
      </c>
      <c r="G18" s="5">
        <v>438</v>
      </c>
      <c r="H18" s="5">
        <v>1241</v>
      </c>
      <c r="I18" s="5">
        <v>318</v>
      </c>
      <c r="J18" s="5">
        <v>720</v>
      </c>
      <c r="K18" s="5">
        <v>3784</v>
      </c>
      <c r="L18" s="5">
        <v>300</v>
      </c>
    </row>
    <row r="19" spans="1:12" x14ac:dyDescent="0.3">
      <c r="A19" s="1" t="s">
        <v>88</v>
      </c>
      <c r="B19" s="5">
        <v>708</v>
      </c>
      <c r="C19" s="5">
        <v>84</v>
      </c>
      <c r="D19" s="5">
        <v>114</v>
      </c>
      <c r="E19" s="5">
        <v>36</v>
      </c>
      <c r="F19" s="5">
        <v>24</v>
      </c>
      <c r="G19" s="5">
        <v>24</v>
      </c>
      <c r="H19" s="5">
        <v>42</v>
      </c>
      <c r="I19" s="5">
        <v>18</v>
      </c>
      <c r="J19" s="5">
        <v>36</v>
      </c>
      <c r="K19" s="5">
        <v>312</v>
      </c>
      <c r="L19" s="5">
        <v>18</v>
      </c>
    </row>
    <row r="20" spans="1:12" x14ac:dyDescent="0.3">
      <c r="A20" s="1" t="s">
        <v>87</v>
      </c>
      <c r="B20" s="5">
        <v>1517</v>
      </c>
      <c r="C20" s="5">
        <v>132</v>
      </c>
      <c r="D20" s="5">
        <v>228</v>
      </c>
      <c r="E20" s="5">
        <v>6</v>
      </c>
      <c r="F20" s="5">
        <v>66</v>
      </c>
      <c r="G20" s="5">
        <v>108</v>
      </c>
      <c r="H20" s="5">
        <v>264</v>
      </c>
      <c r="I20" s="5">
        <v>30</v>
      </c>
      <c r="J20" s="5">
        <v>96</v>
      </c>
      <c r="K20" s="5">
        <v>540</v>
      </c>
      <c r="L20" s="5">
        <v>48</v>
      </c>
    </row>
    <row r="21" spans="1:12" x14ac:dyDescent="0.3">
      <c r="A21" s="1" t="s">
        <v>86</v>
      </c>
      <c r="B21" s="5">
        <v>1463</v>
      </c>
      <c r="C21" s="5">
        <v>192</v>
      </c>
      <c r="D21" s="5">
        <v>348</v>
      </c>
      <c r="E21" s="5">
        <v>24</v>
      </c>
      <c r="F21" s="5">
        <v>102</v>
      </c>
      <c r="G21" s="5">
        <v>60</v>
      </c>
      <c r="H21" s="5">
        <v>120</v>
      </c>
      <c r="I21" s="5">
        <v>0</v>
      </c>
      <c r="J21" s="5">
        <v>78</v>
      </c>
      <c r="K21" s="5">
        <v>474</v>
      </c>
      <c r="L21" s="5">
        <v>66</v>
      </c>
    </row>
    <row r="22" spans="1:12" x14ac:dyDescent="0.3">
      <c r="A22" s="1" t="s">
        <v>85</v>
      </c>
      <c r="B22" s="5">
        <v>1679</v>
      </c>
      <c r="C22" s="5">
        <v>168</v>
      </c>
      <c r="D22" s="5">
        <v>390</v>
      </c>
      <c r="E22" s="5">
        <v>42</v>
      </c>
      <c r="F22" s="5">
        <v>90</v>
      </c>
      <c r="G22" s="5">
        <v>30</v>
      </c>
      <c r="H22" s="5">
        <v>180</v>
      </c>
      <c r="I22" s="5">
        <v>48</v>
      </c>
      <c r="J22" s="5">
        <v>102</v>
      </c>
      <c r="K22" s="5">
        <v>606</v>
      </c>
      <c r="L22" s="5">
        <v>24</v>
      </c>
    </row>
    <row r="23" spans="1:12" x14ac:dyDescent="0.3">
      <c r="A23" s="1" t="s">
        <v>84</v>
      </c>
      <c r="B23" s="5">
        <v>2884</v>
      </c>
      <c r="C23" s="5">
        <v>240</v>
      </c>
      <c r="D23" s="5">
        <v>354</v>
      </c>
      <c r="E23" s="5">
        <v>84</v>
      </c>
      <c r="F23" s="5">
        <v>144</v>
      </c>
      <c r="G23" s="5">
        <v>120</v>
      </c>
      <c r="H23" s="5">
        <v>396</v>
      </c>
      <c r="I23" s="5">
        <v>138</v>
      </c>
      <c r="J23" s="5">
        <v>222</v>
      </c>
      <c r="K23" s="5">
        <v>1169</v>
      </c>
      <c r="L23" s="5">
        <v>18</v>
      </c>
    </row>
    <row r="24" spans="1:12" x14ac:dyDescent="0.3">
      <c r="A24" s="1" t="s">
        <v>83</v>
      </c>
      <c r="B24" s="5">
        <v>2249</v>
      </c>
      <c r="C24" s="5">
        <v>282</v>
      </c>
      <c r="D24" s="5">
        <v>534</v>
      </c>
      <c r="E24" s="5">
        <v>84</v>
      </c>
      <c r="F24" s="5">
        <v>120</v>
      </c>
      <c r="G24" s="5">
        <v>78</v>
      </c>
      <c r="H24" s="5">
        <v>150</v>
      </c>
      <c r="I24" s="5">
        <v>78</v>
      </c>
      <c r="J24" s="5">
        <v>162</v>
      </c>
      <c r="K24" s="5">
        <v>648</v>
      </c>
      <c r="L24" s="5">
        <v>114</v>
      </c>
    </row>
    <row r="25" spans="1:12" x14ac:dyDescent="0.3">
      <c r="A25" s="1" t="s">
        <v>82</v>
      </c>
      <c r="B25" s="5">
        <v>1193</v>
      </c>
      <c r="C25" s="5">
        <v>120</v>
      </c>
      <c r="D25" s="5">
        <v>366</v>
      </c>
      <c r="E25" s="5">
        <v>96</v>
      </c>
      <c r="F25" s="5">
        <v>102</v>
      </c>
      <c r="G25" s="5">
        <v>48</v>
      </c>
      <c r="H25" s="5">
        <v>138</v>
      </c>
      <c r="I25" s="5">
        <v>36</v>
      </c>
      <c r="J25" s="5">
        <v>60</v>
      </c>
      <c r="K25" s="5">
        <v>210</v>
      </c>
      <c r="L25" s="5">
        <v>18</v>
      </c>
    </row>
    <row r="26" spans="1:12" x14ac:dyDescent="0.3">
      <c r="A26" s="25" t="s">
        <v>49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</row>
    <row r="27" spans="1:12" x14ac:dyDescent="0.3">
      <c r="B27" s="5">
        <f t="shared" ref="B27:L27" si="0">SUM(B32:B34)</f>
        <v>99.510603588907003</v>
      </c>
      <c r="C27" s="5">
        <f t="shared" si="0"/>
        <v>103.26566637246249</v>
      </c>
      <c r="D27" s="5">
        <f t="shared" si="0"/>
        <v>101.70428374021188</v>
      </c>
      <c r="E27" s="5">
        <f t="shared" si="0"/>
        <v>113.20754716981132</v>
      </c>
      <c r="F27" s="5">
        <f t="shared" si="0"/>
        <v>104.90196078431373</v>
      </c>
      <c r="G27" s="5">
        <f t="shared" si="0"/>
        <v>109.58904109589039</v>
      </c>
      <c r="H27" s="5">
        <f t="shared" si="0"/>
        <v>102.98146655922643</v>
      </c>
      <c r="I27" s="5">
        <f t="shared" si="0"/>
        <v>113.20754716981133</v>
      </c>
      <c r="J27" s="5">
        <f t="shared" si="0"/>
        <v>105</v>
      </c>
      <c r="K27" s="5">
        <f t="shared" si="0"/>
        <v>99.550739957716701</v>
      </c>
      <c r="L27" s="5">
        <f t="shared" si="0"/>
        <v>114</v>
      </c>
    </row>
    <row r="28" spans="1:12" x14ac:dyDescent="0.3">
      <c r="A28" s="1" t="s">
        <v>93</v>
      </c>
    </row>
    <row r="29" spans="1:12" x14ac:dyDescent="0.3">
      <c r="A29" s="19"/>
      <c r="B29" s="18"/>
      <c r="C29" s="17"/>
      <c r="D29" s="17" t="s">
        <v>45</v>
      </c>
      <c r="E29" s="17"/>
      <c r="F29" s="17"/>
      <c r="G29" s="17" t="s">
        <v>44</v>
      </c>
      <c r="H29" s="17" t="s">
        <v>43</v>
      </c>
      <c r="I29" s="17" t="s">
        <v>42</v>
      </c>
      <c r="J29" s="17" t="s">
        <v>41</v>
      </c>
      <c r="K29" s="17" t="s">
        <v>41</v>
      </c>
      <c r="L29" s="16"/>
    </row>
    <row r="30" spans="1:12" x14ac:dyDescent="0.3">
      <c r="A30" s="15" t="s">
        <v>92</v>
      </c>
      <c r="B30" s="14" t="s">
        <v>30</v>
      </c>
      <c r="C30" s="14" t="s">
        <v>29</v>
      </c>
      <c r="D30" s="14" t="s">
        <v>39</v>
      </c>
      <c r="E30" s="14" t="s">
        <v>27</v>
      </c>
      <c r="F30" s="14" t="s">
        <v>26</v>
      </c>
      <c r="G30" s="14" t="s">
        <v>38</v>
      </c>
      <c r="H30" s="14" t="s">
        <v>37</v>
      </c>
      <c r="I30" s="14" t="s">
        <v>36</v>
      </c>
      <c r="J30" s="14" t="s">
        <v>35</v>
      </c>
      <c r="K30" s="14" t="s">
        <v>34</v>
      </c>
      <c r="L30" s="13" t="s">
        <v>33</v>
      </c>
    </row>
    <row r="31" spans="1:12" x14ac:dyDescent="0.3">
      <c r="A31" s="1" t="s">
        <v>50</v>
      </c>
      <c r="B31" s="5">
        <v>11034</v>
      </c>
      <c r="C31" s="5">
        <v>1133</v>
      </c>
      <c r="D31" s="5">
        <v>2171</v>
      </c>
      <c r="E31" s="5">
        <v>318</v>
      </c>
      <c r="F31" s="5">
        <v>612</v>
      </c>
      <c r="G31" s="5">
        <v>438</v>
      </c>
      <c r="H31" s="5">
        <v>1241</v>
      </c>
      <c r="I31" s="5">
        <v>318</v>
      </c>
      <c r="J31" s="5">
        <v>720</v>
      </c>
      <c r="K31" s="5">
        <v>3784</v>
      </c>
      <c r="L31" s="5">
        <v>300</v>
      </c>
    </row>
    <row r="32" spans="1:12" x14ac:dyDescent="0.3">
      <c r="A32" s="1" t="s">
        <v>91</v>
      </c>
      <c r="B32" s="6">
        <f t="shared" ref="B32:L32" si="1">(SUM(B35:B37)*100/B$31)</f>
        <v>24.614826898676817</v>
      </c>
      <c r="C32" s="6">
        <f t="shared" si="1"/>
        <v>21.712268314210061</v>
      </c>
      <c r="D32" s="6">
        <f t="shared" si="1"/>
        <v>23.767848917549518</v>
      </c>
      <c r="E32" s="6">
        <f t="shared" si="1"/>
        <v>20.754716981132077</v>
      </c>
      <c r="F32" s="6">
        <f t="shared" si="1"/>
        <v>23.529411764705884</v>
      </c>
      <c r="G32" s="6">
        <f t="shared" si="1"/>
        <v>27.397260273972602</v>
      </c>
      <c r="H32" s="6">
        <f t="shared" si="1"/>
        <v>30.942788074133762</v>
      </c>
      <c r="I32" s="6">
        <f t="shared" si="1"/>
        <v>7.5471698113207548</v>
      </c>
      <c r="J32" s="6">
        <f t="shared" si="1"/>
        <v>28.333333333333332</v>
      </c>
      <c r="K32" s="6">
        <f t="shared" si="1"/>
        <v>25.052854122621564</v>
      </c>
      <c r="L32" s="6">
        <f t="shared" si="1"/>
        <v>22</v>
      </c>
    </row>
    <row r="33" spans="1:12" x14ac:dyDescent="0.3">
      <c r="A33" s="1" t="s">
        <v>90</v>
      </c>
      <c r="B33" s="6">
        <f t="shared" ref="B33:L33" si="2">(B38+B39)*100/B$31</f>
        <v>43.692224034801519</v>
      </c>
      <c r="C33" s="6">
        <f t="shared" si="2"/>
        <v>47.131509267431596</v>
      </c>
      <c r="D33" s="6">
        <f t="shared" si="2"/>
        <v>33.993551358820817</v>
      </c>
      <c r="E33" s="6">
        <f t="shared" si="2"/>
        <v>35.849056603773583</v>
      </c>
      <c r="F33" s="6">
        <f t="shared" si="2"/>
        <v>41.176470588235297</v>
      </c>
      <c r="G33" s="6">
        <f t="shared" si="2"/>
        <v>38.356164383561641</v>
      </c>
      <c r="H33" s="6">
        <f t="shared" si="2"/>
        <v>45.447219983883961</v>
      </c>
      <c r="I33" s="6">
        <f t="shared" si="2"/>
        <v>67.924528301886795</v>
      </c>
      <c r="J33" s="6">
        <f t="shared" si="2"/>
        <v>41.666666666666664</v>
      </c>
      <c r="K33" s="6">
        <f t="shared" si="2"/>
        <v>50.079281183932345</v>
      </c>
      <c r="L33" s="6">
        <f t="shared" si="2"/>
        <v>14</v>
      </c>
    </row>
    <row r="34" spans="1:12" x14ac:dyDescent="0.3">
      <c r="A34" s="1" t="s">
        <v>89</v>
      </c>
      <c r="B34" s="6">
        <f t="shared" ref="B34:L34" si="3">(B40+B41+42)*100/B$31</f>
        <v>31.203552655428673</v>
      </c>
      <c r="C34" s="6">
        <f t="shared" si="3"/>
        <v>34.42188879082083</v>
      </c>
      <c r="D34" s="6">
        <f t="shared" si="3"/>
        <v>43.942883463841547</v>
      </c>
      <c r="E34" s="6">
        <f t="shared" si="3"/>
        <v>56.60377358490566</v>
      </c>
      <c r="F34" s="6">
        <f t="shared" si="3"/>
        <v>40.196078431372548</v>
      </c>
      <c r="G34" s="6">
        <f t="shared" si="3"/>
        <v>43.835616438356162</v>
      </c>
      <c r="H34" s="6">
        <f t="shared" si="3"/>
        <v>26.591458501208702</v>
      </c>
      <c r="I34" s="6">
        <f t="shared" si="3"/>
        <v>37.735849056603776</v>
      </c>
      <c r="J34" s="6">
        <f t="shared" si="3"/>
        <v>35</v>
      </c>
      <c r="K34" s="6">
        <f t="shared" si="3"/>
        <v>24.418604651162791</v>
      </c>
      <c r="L34" s="6">
        <f t="shared" si="3"/>
        <v>78</v>
      </c>
    </row>
    <row r="35" spans="1:12" x14ac:dyDescent="0.3">
      <c r="A35" s="1" t="s">
        <v>88</v>
      </c>
      <c r="B35" s="5">
        <v>312</v>
      </c>
      <c r="C35" s="5">
        <v>6</v>
      </c>
      <c r="D35" s="5">
        <v>66</v>
      </c>
      <c r="E35" s="5">
        <v>12</v>
      </c>
      <c r="F35" s="5">
        <v>12</v>
      </c>
      <c r="G35" s="5">
        <v>6</v>
      </c>
      <c r="H35" s="5">
        <v>30</v>
      </c>
      <c r="I35" s="5">
        <v>12</v>
      </c>
      <c r="J35" s="5">
        <v>42</v>
      </c>
      <c r="K35" s="5">
        <v>102</v>
      </c>
      <c r="L35" s="5">
        <v>24</v>
      </c>
    </row>
    <row r="36" spans="1:12" x14ac:dyDescent="0.3">
      <c r="A36" s="1" t="s">
        <v>87</v>
      </c>
      <c r="B36" s="5">
        <v>1175</v>
      </c>
      <c r="C36" s="5">
        <v>78</v>
      </c>
      <c r="D36" s="5">
        <v>168</v>
      </c>
      <c r="E36" s="5">
        <v>24</v>
      </c>
      <c r="F36" s="5">
        <v>66</v>
      </c>
      <c r="G36" s="5">
        <v>54</v>
      </c>
      <c r="H36" s="5">
        <v>258</v>
      </c>
      <c r="I36" s="5">
        <v>6</v>
      </c>
      <c r="J36" s="5">
        <v>72</v>
      </c>
      <c r="K36" s="5">
        <v>414</v>
      </c>
      <c r="L36" s="5">
        <v>36</v>
      </c>
    </row>
    <row r="37" spans="1:12" x14ac:dyDescent="0.3">
      <c r="A37" s="1" t="s">
        <v>86</v>
      </c>
      <c r="B37" s="5">
        <v>1229</v>
      </c>
      <c r="C37" s="5">
        <v>162</v>
      </c>
      <c r="D37" s="5">
        <v>282</v>
      </c>
      <c r="E37" s="5">
        <v>30</v>
      </c>
      <c r="F37" s="5">
        <v>66</v>
      </c>
      <c r="G37" s="5">
        <v>60</v>
      </c>
      <c r="H37" s="5">
        <v>96</v>
      </c>
      <c r="I37" s="5">
        <v>6</v>
      </c>
      <c r="J37" s="5">
        <v>90</v>
      </c>
      <c r="K37" s="5">
        <v>432</v>
      </c>
      <c r="L37" s="5">
        <v>6</v>
      </c>
    </row>
    <row r="38" spans="1:12" x14ac:dyDescent="0.3">
      <c r="A38" s="1" t="s">
        <v>85</v>
      </c>
      <c r="B38" s="5">
        <v>1691</v>
      </c>
      <c r="C38" s="5">
        <v>240</v>
      </c>
      <c r="D38" s="5">
        <v>306</v>
      </c>
      <c r="E38" s="5">
        <v>42</v>
      </c>
      <c r="F38" s="5">
        <v>78</v>
      </c>
      <c r="G38" s="5">
        <v>48</v>
      </c>
      <c r="H38" s="5">
        <v>168</v>
      </c>
      <c r="I38" s="5">
        <v>66</v>
      </c>
      <c r="J38" s="5">
        <v>126</v>
      </c>
      <c r="K38" s="5">
        <v>606</v>
      </c>
      <c r="L38" s="5">
        <v>12</v>
      </c>
    </row>
    <row r="39" spans="1:12" x14ac:dyDescent="0.3">
      <c r="A39" s="1" t="s">
        <v>84</v>
      </c>
      <c r="B39" s="5">
        <v>3130</v>
      </c>
      <c r="C39" s="5">
        <v>294</v>
      </c>
      <c r="D39" s="5">
        <v>432</v>
      </c>
      <c r="E39" s="5">
        <v>72</v>
      </c>
      <c r="F39" s="5">
        <v>174</v>
      </c>
      <c r="G39" s="5">
        <v>120</v>
      </c>
      <c r="H39" s="5">
        <v>396</v>
      </c>
      <c r="I39" s="5">
        <v>150</v>
      </c>
      <c r="J39" s="5">
        <v>174</v>
      </c>
      <c r="K39" s="5">
        <v>1289</v>
      </c>
      <c r="L39" s="5">
        <v>30</v>
      </c>
    </row>
    <row r="40" spans="1:12" x14ac:dyDescent="0.3">
      <c r="A40" s="1" t="s">
        <v>83</v>
      </c>
      <c r="B40" s="5">
        <v>2585</v>
      </c>
      <c r="C40" s="5">
        <v>282</v>
      </c>
      <c r="D40" s="5">
        <v>618</v>
      </c>
      <c r="E40" s="5">
        <v>84</v>
      </c>
      <c r="F40" s="5">
        <v>114</v>
      </c>
      <c r="G40" s="5">
        <v>138</v>
      </c>
      <c r="H40" s="5">
        <v>174</v>
      </c>
      <c r="I40" s="5">
        <v>78</v>
      </c>
      <c r="J40" s="5">
        <v>138</v>
      </c>
      <c r="K40" s="5">
        <v>798</v>
      </c>
      <c r="L40" s="5">
        <v>162</v>
      </c>
    </row>
    <row r="41" spans="1:12" x14ac:dyDescent="0.3">
      <c r="A41" s="1" t="s">
        <v>82</v>
      </c>
      <c r="B41" s="5">
        <v>816</v>
      </c>
      <c r="C41" s="5">
        <v>66</v>
      </c>
      <c r="D41" s="5">
        <v>294</v>
      </c>
      <c r="E41" s="5">
        <v>54</v>
      </c>
      <c r="F41" s="5">
        <v>90</v>
      </c>
      <c r="G41" s="5">
        <v>12</v>
      </c>
      <c r="H41" s="5">
        <v>114</v>
      </c>
      <c r="I41" s="5">
        <v>0</v>
      </c>
      <c r="J41" s="5">
        <v>72</v>
      </c>
      <c r="K41" s="5">
        <v>84</v>
      </c>
      <c r="L41" s="5">
        <v>30</v>
      </c>
    </row>
    <row r="42" spans="1:12" x14ac:dyDescent="0.3">
      <c r="A42" s="1" t="s">
        <v>81</v>
      </c>
      <c r="B42" s="5">
        <v>96</v>
      </c>
      <c r="C42" s="5">
        <v>6</v>
      </c>
      <c r="D42" s="5">
        <v>6</v>
      </c>
      <c r="E42" s="5">
        <v>0</v>
      </c>
      <c r="F42" s="5">
        <v>12</v>
      </c>
      <c r="G42" s="5">
        <v>0</v>
      </c>
      <c r="H42" s="5">
        <v>6</v>
      </c>
      <c r="I42" s="5">
        <v>0</v>
      </c>
      <c r="J42" s="5">
        <v>6</v>
      </c>
      <c r="K42" s="5">
        <v>60</v>
      </c>
      <c r="L42" s="5">
        <v>0</v>
      </c>
    </row>
    <row r="43" spans="1:12" x14ac:dyDescent="0.3">
      <c r="A43" s="25" t="s">
        <v>49</v>
      </c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</row>
  </sheetData>
  <mergeCells count="3">
    <mergeCell ref="A26:L26"/>
    <mergeCell ref="A13:L13"/>
    <mergeCell ref="A43:L4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EBC88-512E-4DCE-BA8E-DBC2EB12C3FB}">
  <dimension ref="A1:L50"/>
  <sheetViews>
    <sheetView view="pageBreakPreview" topLeftCell="A23" zoomScaleNormal="150" zoomScaleSheetLayoutView="100" workbookViewId="0">
      <selection sqref="A1:L28"/>
    </sheetView>
  </sheetViews>
  <sheetFormatPr defaultColWidth="8.86328125" defaultRowHeight="10.15" x14ac:dyDescent="0.3"/>
  <cols>
    <col min="1" max="1" width="8.86328125" style="11"/>
    <col min="2" max="12" width="5.796875" style="5" customWidth="1"/>
    <col min="13" max="16384" width="8.86328125" style="1"/>
  </cols>
  <sheetData>
    <row r="1" spans="1:12" x14ac:dyDescent="0.3">
      <c r="A1" s="1" t="s">
        <v>112</v>
      </c>
    </row>
    <row r="2" spans="1:12" x14ac:dyDescent="0.3">
      <c r="A2" s="20" t="s">
        <v>111</v>
      </c>
      <c r="B2" s="18"/>
      <c r="C2" s="17"/>
      <c r="D2" s="17" t="s">
        <v>45</v>
      </c>
      <c r="E2" s="17"/>
      <c r="F2" s="17"/>
      <c r="G2" s="17" t="s">
        <v>44</v>
      </c>
      <c r="H2" s="17" t="s">
        <v>43</v>
      </c>
      <c r="I2" s="17" t="s">
        <v>42</v>
      </c>
      <c r="J2" s="17" t="s">
        <v>41</v>
      </c>
      <c r="K2" s="17" t="s">
        <v>41</v>
      </c>
      <c r="L2" s="16"/>
    </row>
    <row r="3" spans="1:12" s="12" customFormat="1" x14ac:dyDescent="0.3">
      <c r="A3" s="15" t="s">
        <v>110</v>
      </c>
      <c r="B3" s="14" t="s">
        <v>30</v>
      </c>
      <c r="C3" s="14" t="s">
        <v>29</v>
      </c>
      <c r="D3" s="14" t="s">
        <v>39</v>
      </c>
      <c r="E3" s="14" t="s">
        <v>27</v>
      </c>
      <c r="F3" s="14" t="s">
        <v>26</v>
      </c>
      <c r="G3" s="14" t="s">
        <v>38</v>
      </c>
      <c r="H3" s="14" t="s">
        <v>37</v>
      </c>
      <c r="I3" s="14" t="s">
        <v>36</v>
      </c>
      <c r="J3" s="14" t="s">
        <v>35</v>
      </c>
      <c r="K3" s="14" t="s">
        <v>34</v>
      </c>
      <c r="L3" s="13" t="s">
        <v>33</v>
      </c>
    </row>
    <row r="4" spans="1:12" x14ac:dyDescent="0.3">
      <c r="A4" s="11" t="s">
        <v>50</v>
      </c>
      <c r="B4" s="5">
        <v>11034</v>
      </c>
      <c r="C4" s="5">
        <v>1133</v>
      </c>
      <c r="D4" s="5">
        <v>2171</v>
      </c>
      <c r="E4" s="5">
        <v>318</v>
      </c>
      <c r="F4" s="5">
        <v>612</v>
      </c>
      <c r="G4" s="5">
        <v>438</v>
      </c>
      <c r="H4" s="5">
        <v>1241</v>
      </c>
      <c r="I4" s="5">
        <v>318</v>
      </c>
      <c r="J4" s="5">
        <v>720</v>
      </c>
      <c r="K4" s="5">
        <v>3784</v>
      </c>
      <c r="L4" s="5">
        <v>300</v>
      </c>
    </row>
    <row r="5" spans="1:12" x14ac:dyDescent="0.3">
      <c r="A5" s="11" t="s">
        <v>106</v>
      </c>
      <c r="B5" s="5">
        <v>2405</v>
      </c>
      <c r="C5" s="5">
        <v>72</v>
      </c>
      <c r="D5" s="5">
        <v>372</v>
      </c>
      <c r="E5" s="5">
        <v>36</v>
      </c>
      <c r="F5" s="5">
        <v>66</v>
      </c>
      <c r="G5" s="5">
        <v>78</v>
      </c>
      <c r="H5" s="5">
        <v>330</v>
      </c>
      <c r="I5" s="5">
        <v>78</v>
      </c>
      <c r="J5" s="5">
        <v>90</v>
      </c>
      <c r="K5" s="5">
        <v>1175</v>
      </c>
      <c r="L5" s="5">
        <v>108</v>
      </c>
    </row>
    <row r="6" spans="1:12" x14ac:dyDescent="0.3">
      <c r="A6" s="11" t="s">
        <v>109</v>
      </c>
      <c r="B6" s="5">
        <v>5901</v>
      </c>
      <c r="C6" s="5">
        <v>744</v>
      </c>
      <c r="D6" s="5">
        <v>1169</v>
      </c>
      <c r="E6" s="5">
        <v>210</v>
      </c>
      <c r="F6" s="5">
        <v>408</v>
      </c>
      <c r="G6" s="5">
        <v>246</v>
      </c>
      <c r="H6" s="5">
        <v>678</v>
      </c>
      <c r="I6" s="5">
        <v>168</v>
      </c>
      <c r="J6" s="5">
        <v>498</v>
      </c>
      <c r="K6" s="5">
        <v>1595</v>
      </c>
      <c r="L6" s="5">
        <v>186</v>
      </c>
    </row>
    <row r="7" spans="1:12" x14ac:dyDescent="0.3">
      <c r="A7" s="11" t="s">
        <v>104</v>
      </c>
      <c r="B7" s="5">
        <v>2639</v>
      </c>
      <c r="C7" s="5">
        <v>306</v>
      </c>
      <c r="D7" s="5">
        <v>612</v>
      </c>
      <c r="E7" s="5">
        <v>72</v>
      </c>
      <c r="F7" s="5">
        <v>138</v>
      </c>
      <c r="G7" s="5">
        <v>114</v>
      </c>
      <c r="H7" s="5">
        <v>228</v>
      </c>
      <c r="I7" s="5">
        <v>72</v>
      </c>
      <c r="J7" s="5">
        <v>126</v>
      </c>
      <c r="K7" s="5">
        <v>965</v>
      </c>
      <c r="L7" s="5">
        <v>6</v>
      </c>
    </row>
    <row r="8" spans="1:12" x14ac:dyDescent="0.3">
      <c r="A8" s="11" t="s">
        <v>103</v>
      </c>
      <c r="B8" s="5">
        <v>90</v>
      </c>
      <c r="C8" s="5">
        <v>12</v>
      </c>
      <c r="D8" s="5">
        <v>18</v>
      </c>
      <c r="E8" s="5">
        <v>0</v>
      </c>
      <c r="F8" s="5">
        <v>0</v>
      </c>
      <c r="G8" s="5">
        <v>0</v>
      </c>
      <c r="H8" s="5">
        <v>6</v>
      </c>
      <c r="I8" s="5">
        <v>0</v>
      </c>
      <c r="J8" s="5">
        <v>6</v>
      </c>
      <c r="K8" s="5">
        <v>48</v>
      </c>
      <c r="L8" s="5">
        <v>0</v>
      </c>
    </row>
    <row r="9" spans="1:12" x14ac:dyDescent="0.3">
      <c r="A9" s="25" t="s">
        <v>49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</row>
    <row r="11" spans="1:12" x14ac:dyDescent="0.3">
      <c r="A11" s="1" t="s">
        <v>108</v>
      </c>
    </row>
    <row r="12" spans="1:12" x14ac:dyDescent="0.3">
      <c r="A12" s="20"/>
      <c r="B12" s="18"/>
      <c r="C12" s="17"/>
      <c r="D12" s="17" t="s">
        <v>45</v>
      </c>
      <c r="E12" s="17"/>
      <c r="F12" s="17"/>
      <c r="G12" s="17" t="s">
        <v>44</v>
      </c>
      <c r="H12" s="17" t="s">
        <v>43</v>
      </c>
      <c r="I12" s="17" t="s">
        <v>42</v>
      </c>
      <c r="J12" s="17" t="s">
        <v>41</v>
      </c>
      <c r="K12" s="17" t="s">
        <v>41</v>
      </c>
      <c r="L12" s="16"/>
    </row>
    <row r="13" spans="1:12" s="12" customFormat="1" x14ac:dyDescent="0.3">
      <c r="A13" s="15" t="s">
        <v>107</v>
      </c>
      <c r="B13" s="14" t="s">
        <v>30</v>
      </c>
      <c r="C13" s="14" t="s">
        <v>29</v>
      </c>
      <c r="D13" s="14" t="s">
        <v>39</v>
      </c>
      <c r="E13" s="14" t="s">
        <v>27</v>
      </c>
      <c r="F13" s="14" t="s">
        <v>26</v>
      </c>
      <c r="G13" s="14" t="s">
        <v>38</v>
      </c>
      <c r="H13" s="14" t="s">
        <v>37</v>
      </c>
      <c r="I13" s="14" t="s">
        <v>36</v>
      </c>
      <c r="J13" s="14" t="s">
        <v>35</v>
      </c>
      <c r="K13" s="14" t="s">
        <v>34</v>
      </c>
      <c r="L13" s="13" t="s">
        <v>33</v>
      </c>
    </row>
    <row r="14" spans="1:12" x14ac:dyDescent="0.3">
      <c r="A14" s="11" t="s">
        <v>50</v>
      </c>
      <c r="B14" s="5">
        <v>11034</v>
      </c>
      <c r="C14" s="5">
        <v>1133</v>
      </c>
      <c r="D14" s="5">
        <v>2171</v>
      </c>
      <c r="E14" s="5">
        <v>318</v>
      </c>
      <c r="F14" s="5">
        <v>612</v>
      </c>
      <c r="G14" s="5">
        <v>438</v>
      </c>
      <c r="H14" s="5">
        <v>1241</v>
      </c>
      <c r="I14" s="5">
        <v>318</v>
      </c>
      <c r="J14" s="5">
        <v>720</v>
      </c>
      <c r="K14" s="5">
        <v>3784</v>
      </c>
      <c r="L14" s="5">
        <v>300</v>
      </c>
    </row>
    <row r="15" spans="1:12" x14ac:dyDescent="0.3">
      <c r="A15" s="11" t="s">
        <v>106</v>
      </c>
      <c r="B15" s="5">
        <v>516</v>
      </c>
      <c r="C15" s="5">
        <v>144</v>
      </c>
      <c r="D15" s="5">
        <v>174</v>
      </c>
      <c r="E15" s="5">
        <v>0</v>
      </c>
      <c r="F15" s="5">
        <v>18</v>
      </c>
      <c r="G15" s="5">
        <v>0</v>
      </c>
      <c r="H15" s="5">
        <v>36</v>
      </c>
      <c r="I15" s="5">
        <v>30</v>
      </c>
      <c r="J15" s="5">
        <v>6</v>
      </c>
      <c r="K15" s="5">
        <v>108</v>
      </c>
      <c r="L15" s="5">
        <v>0</v>
      </c>
    </row>
    <row r="16" spans="1:12" x14ac:dyDescent="0.3">
      <c r="A16" s="11" t="s">
        <v>105</v>
      </c>
      <c r="B16" s="5">
        <v>8785</v>
      </c>
      <c r="C16" s="5">
        <v>456</v>
      </c>
      <c r="D16" s="5">
        <v>1925</v>
      </c>
      <c r="E16" s="5">
        <v>246</v>
      </c>
      <c r="F16" s="5">
        <v>450</v>
      </c>
      <c r="G16" s="5">
        <v>390</v>
      </c>
      <c r="H16" s="5">
        <v>1091</v>
      </c>
      <c r="I16" s="5">
        <v>228</v>
      </c>
      <c r="J16" s="5">
        <v>654</v>
      </c>
      <c r="K16" s="5">
        <v>3052</v>
      </c>
      <c r="L16" s="5">
        <v>294</v>
      </c>
    </row>
    <row r="17" spans="1:12" x14ac:dyDescent="0.3">
      <c r="A17" s="11" t="s">
        <v>104</v>
      </c>
      <c r="B17" s="5">
        <v>1493</v>
      </c>
      <c r="C17" s="5">
        <v>528</v>
      </c>
      <c r="D17" s="5">
        <v>36</v>
      </c>
      <c r="E17" s="5">
        <v>72</v>
      </c>
      <c r="F17" s="5">
        <v>132</v>
      </c>
      <c r="G17" s="5">
        <v>48</v>
      </c>
      <c r="H17" s="5">
        <v>102</v>
      </c>
      <c r="I17" s="5">
        <v>48</v>
      </c>
      <c r="J17" s="5">
        <v>30</v>
      </c>
      <c r="K17" s="5">
        <v>492</v>
      </c>
      <c r="L17" s="5">
        <v>6</v>
      </c>
    </row>
    <row r="18" spans="1:12" x14ac:dyDescent="0.3">
      <c r="A18" s="11" t="s">
        <v>103</v>
      </c>
      <c r="B18" s="5">
        <v>240</v>
      </c>
      <c r="C18" s="5">
        <v>6</v>
      </c>
      <c r="D18" s="5">
        <v>36</v>
      </c>
      <c r="E18" s="5">
        <v>0</v>
      </c>
      <c r="F18" s="5">
        <v>12</v>
      </c>
      <c r="G18" s="5">
        <v>0</v>
      </c>
      <c r="H18" s="5">
        <v>12</v>
      </c>
      <c r="I18" s="5">
        <v>12</v>
      </c>
      <c r="J18" s="5">
        <v>30</v>
      </c>
      <c r="K18" s="5">
        <v>132</v>
      </c>
      <c r="L18" s="5">
        <v>0</v>
      </c>
    </row>
    <row r="19" spans="1:12" x14ac:dyDescent="0.3">
      <c r="A19" s="25" t="s">
        <v>49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</row>
    <row r="22" spans="1:12" x14ac:dyDescent="0.3">
      <c r="A22" s="1" t="s">
        <v>102</v>
      </c>
    </row>
    <row r="23" spans="1:12" x14ac:dyDescent="0.3">
      <c r="A23" s="20"/>
      <c r="B23" s="18"/>
      <c r="C23" s="17"/>
      <c r="D23" s="17" t="s">
        <v>45</v>
      </c>
      <c r="E23" s="17"/>
      <c r="F23" s="17"/>
      <c r="G23" s="17" t="s">
        <v>44</v>
      </c>
      <c r="H23" s="17" t="s">
        <v>43</v>
      </c>
      <c r="I23" s="17" t="s">
        <v>42</v>
      </c>
      <c r="J23" s="17" t="s">
        <v>41</v>
      </c>
      <c r="K23" s="17" t="s">
        <v>41</v>
      </c>
      <c r="L23" s="16"/>
    </row>
    <row r="24" spans="1:12" s="12" customFormat="1" x14ac:dyDescent="0.3">
      <c r="A24" s="15" t="s">
        <v>101</v>
      </c>
      <c r="B24" s="14" t="s">
        <v>30</v>
      </c>
      <c r="C24" s="14" t="s">
        <v>29</v>
      </c>
      <c r="D24" s="14" t="s">
        <v>39</v>
      </c>
      <c r="E24" s="14" t="s">
        <v>27</v>
      </c>
      <c r="F24" s="14" t="s">
        <v>26</v>
      </c>
      <c r="G24" s="14" t="s">
        <v>38</v>
      </c>
      <c r="H24" s="14" t="s">
        <v>37</v>
      </c>
      <c r="I24" s="14" t="s">
        <v>36</v>
      </c>
      <c r="J24" s="14" t="s">
        <v>35</v>
      </c>
      <c r="K24" s="14" t="s">
        <v>34</v>
      </c>
      <c r="L24" s="13" t="s">
        <v>33</v>
      </c>
    </row>
    <row r="25" spans="1:12" x14ac:dyDescent="0.3">
      <c r="A25" s="11" t="s">
        <v>50</v>
      </c>
      <c r="B25" s="5">
        <v>11034</v>
      </c>
      <c r="C25" s="5">
        <v>1133</v>
      </c>
      <c r="D25" s="5">
        <v>2171</v>
      </c>
      <c r="E25" s="5">
        <v>318</v>
      </c>
      <c r="F25" s="5">
        <v>612</v>
      </c>
      <c r="G25" s="5">
        <v>438</v>
      </c>
      <c r="H25" s="5">
        <v>1241</v>
      </c>
      <c r="I25" s="5">
        <v>318</v>
      </c>
      <c r="J25" s="5">
        <v>720</v>
      </c>
      <c r="K25" s="5">
        <v>3784</v>
      </c>
      <c r="L25" s="5">
        <v>300</v>
      </c>
    </row>
    <row r="26" spans="1:12" x14ac:dyDescent="0.3">
      <c r="A26" s="11">
        <v>1</v>
      </c>
      <c r="B26" s="5">
        <v>234</v>
      </c>
      <c r="C26" s="5">
        <v>24</v>
      </c>
      <c r="D26" s="5">
        <v>12</v>
      </c>
      <c r="E26" s="5">
        <v>6</v>
      </c>
      <c r="F26" s="5">
        <v>18</v>
      </c>
      <c r="G26" s="5">
        <v>6</v>
      </c>
      <c r="H26" s="5">
        <v>12</v>
      </c>
      <c r="I26" s="5">
        <v>18</v>
      </c>
      <c r="J26" s="5">
        <v>48</v>
      </c>
      <c r="K26" s="5">
        <v>90</v>
      </c>
      <c r="L26" s="5">
        <v>0</v>
      </c>
    </row>
    <row r="27" spans="1:12" x14ac:dyDescent="0.3">
      <c r="A27" s="11">
        <v>2</v>
      </c>
      <c r="B27" s="5">
        <v>522</v>
      </c>
      <c r="C27" s="5">
        <v>48</v>
      </c>
      <c r="D27" s="5">
        <v>48</v>
      </c>
      <c r="E27" s="5">
        <v>18</v>
      </c>
      <c r="F27" s="5">
        <v>6</v>
      </c>
      <c r="G27" s="5">
        <v>6</v>
      </c>
      <c r="H27" s="5">
        <v>108</v>
      </c>
      <c r="I27" s="5">
        <v>54</v>
      </c>
      <c r="J27" s="5">
        <v>24</v>
      </c>
      <c r="K27" s="5">
        <v>186</v>
      </c>
      <c r="L27" s="5">
        <v>24</v>
      </c>
    </row>
    <row r="28" spans="1:12" x14ac:dyDescent="0.3">
      <c r="A28" s="11">
        <v>3</v>
      </c>
      <c r="B28" s="5">
        <v>1319</v>
      </c>
      <c r="C28" s="5">
        <v>108</v>
      </c>
      <c r="D28" s="5">
        <v>144</v>
      </c>
      <c r="E28" s="5">
        <v>54</v>
      </c>
      <c r="F28" s="5">
        <v>42</v>
      </c>
      <c r="G28" s="5">
        <v>42</v>
      </c>
      <c r="H28" s="5">
        <v>204</v>
      </c>
      <c r="I28" s="5">
        <v>30</v>
      </c>
      <c r="J28" s="5">
        <v>126</v>
      </c>
      <c r="K28" s="5">
        <v>546</v>
      </c>
      <c r="L28" s="5">
        <v>24</v>
      </c>
    </row>
    <row r="29" spans="1:12" x14ac:dyDescent="0.3">
      <c r="A29" s="11">
        <v>4</v>
      </c>
      <c r="B29" s="5">
        <v>2363</v>
      </c>
      <c r="C29" s="5">
        <v>354</v>
      </c>
      <c r="D29" s="5">
        <v>348</v>
      </c>
      <c r="E29" s="5">
        <v>72</v>
      </c>
      <c r="F29" s="5">
        <v>102</v>
      </c>
      <c r="G29" s="5">
        <v>108</v>
      </c>
      <c r="H29" s="5">
        <v>222</v>
      </c>
      <c r="I29" s="5">
        <v>60</v>
      </c>
      <c r="J29" s="5">
        <v>126</v>
      </c>
      <c r="K29" s="5">
        <v>900</v>
      </c>
      <c r="L29" s="5">
        <v>72</v>
      </c>
    </row>
    <row r="30" spans="1:12" x14ac:dyDescent="0.3">
      <c r="A30" s="11">
        <v>5</v>
      </c>
      <c r="B30" s="5">
        <v>2998</v>
      </c>
      <c r="C30" s="5">
        <v>264</v>
      </c>
      <c r="D30" s="5">
        <v>666</v>
      </c>
      <c r="E30" s="5">
        <v>90</v>
      </c>
      <c r="F30" s="5">
        <v>228</v>
      </c>
      <c r="G30" s="5">
        <v>150</v>
      </c>
      <c r="H30" s="5">
        <v>324</v>
      </c>
      <c r="I30" s="5">
        <v>90</v>
      </c>
      <c r="J30" s="5">
        <v>162</v>
      </c>
      <c r="K30" s="5">
        <v>935</v>
      </c>
      <c r="L30" s="5">
        <v>90</v>
      </c>
    </row>
    <row r="31" spans="1:12" x14ac:dyDescent="0.3">
      <c r="A31" s="11">
        <v>6</v>
      </c>
      <c r="B31" s="5">
        <v>1763</v>
      </c>
      <c r="C31" s="5">
        <v>162</v>
      </c>
      <c r="D31" s="5">
        <v>456</v>
      </c>
      <c r="E31" s="5">
        <v>54</v>
      </c>
      <c r="F31" s="5">
        <v>90</v>
      </c>
      <c r="G31" s="5">
        <v>72</v>
      </c>
      <c r="H31" s="5">
        <v>186</v>
      </c>
      <c r="I31" s="5">
        <v>48</v>
      </c>
      <c r="J31" s="5">
        <v>96</v>
      </c>
      <c r="K31" s="5">
        <v>546</v>
      </c>
      <c r="L31" s="5">
        <v>54</v>
      </c>
    </row>
    <row r="32" spans="1:12" x14ac:dyDescent="0.3">
      <c r="A32" s="11">
        <v>7</v>
      </c>
      <c r="B32" s="5">
        <v>929</v>
      </c>
      <c r="C32" s="5">
        <v>84</v>
      </c>
      <c r="D32" s="5">
        <v>282</v>
      </c>
      <c r="E32" s="5">
        <v>12</v>
      </c>
      <c r="F32" s="5">
        <v>84</v>
      </c>
      <c r="G32" s="5">
        <v>18</v>
      </c>
      <c r="H32" s="5">
        <v>78</v>
      </c>
      <c r="I32" s="5">
        <v>6</v>
      </c>
      <c r="J32" s="5">
        <v>84</v>
      </c>
      <c r="K32" s="5">
        <v>252</v>
      </c>
      <c r="L32" s="5">
        <v>30</v>
      </c>
    </row>
    <row r="33" spans="1:12" x14ac:dyDescent="0.3">
      <c r="A33" s="11">
        <v>8</v>
      </c>
      <c r="B33" s="5">
        <v>438</v>
      </c>
      <c r="C33" s="5">
        <v>24</v>
      </c>
      <c r="D33" s="5">
        <v>108</v>
      </c>
      <c r="E33" s="5">
        <v>6</v>
      </c>
      <c r="F33" s="5">
        <v>18</v>
      </c>
      <c r="G33" s="5">
        <v>18</v>
      </c>
      <c r="H33" s="5">
        <v>48</v>
      </c>
      <c r="I33" s="5">
        <v>6</v>
      </c>
      <c r="J33" s="5">
        <v>12</v>
      </c>
      <c r="K33" s="5">
        <v>198</v>
      </c>
      <c r="L33" s="5">
        <v>0</v>
      </c>
    </row>
    <row r="34" spans="1:12" x14ac:dyDescent="0.3">
      <c r="A34" s="11">
        <v>9</v>
      </c>
      <c r="B34" s="5">
        <v>204</v>
      </c>
      <c r="C34" s="5">
        <v>36</v>
      </c>
      <c r="D34" s="5">
        <v>42</v>
      </c>
      <c r="E34" s="5">
        <v>0</v>
      </c>
      <c r="F34" s="5">
        <v>18</v>
      </c>
      <c r="G34" s="5">
        <v>6</v>
      </c>
      <c r="H34" s="5">
        <v>36</v>
      </c>
      <c r="I34" s="5">
        <v>0</v>
      </c>
      <c r="J34" s="5">
        <v>12</v>
      </c>
      <c r="K34" s="5">
        <v>54</v>
      </c>
      <c r="L34" s="5">
        <v>0</v>
      </c>
    </row>
    <row r="35" spans="1:12" x14ac:dyDescent="0.3">
      <c r="A35" s="11" t="s">
        <v>100</v>
      </c>
      <c r="B35" s="5">
        <v>264</v>
      </c>
      <c r="C35" s="5">
        <v>30</v>
      </c>
      <c r="D35" s="5">
        <v>66</v>
      </c>
      <c r="E35" s="5">
        <v>6</v>
      </c>
      <c r="F35" s="5">
        <v>6</v>
      </c>
      <c r="G35" s="5">
        <v>12</v>
      </c>
      <c r="H35" s="5">
        <v>24</v>
      </c>
      <c r="I35" s="5">
        <v>6</v>
      </c>
      <c r="J35" s="5">
        <v>30</v>
      </c>
      <c r="K35" s="5">
        <v>78</v>
      </c>
      <c r="L35" s="5">
        <v>6</v>
      </c>
    </row>
    <row r="36" spans="1:12" x14ac:dyDescent="0.3">
      <c r="A36" s="11" t="s">
        <v>78</v>
      </c>
      <c r="B36" s="6">
        <v>5.4</v>
      </c>
      <c r="C36" s="6">
        <v>5.0999999999999996</v>
      </c>
      <c r="D36" s="6">
        <v>5.8</v>
      </c>
      <c r="E36" s="6">
        <v>5.0999999999999996</v>
      </c>
      <c r="F36" s="6">
        <v>5.6</v>
      </c>
      <c r="G36" s="6">
        <v>5.4</v>
      </c>
      <c r="H36" s="6">
        <v>5.2</v>
      </c>
      <c r="I36" s="6">
        <v>5</v>
      </c>
      <c r="J36" s="6">
        <v>5.2</v>
      </c>
      <c r="K36" s="6">
        <v>5.2</v>
      </c>
      <c r="L36" s="6">
        <v>5.3</v>
      </c>
    </row>
    <row r="37" spans="1:12" x14ac:dyDescent="0.3">
      <c r="A37" s="25" t="s">
        <v>49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</row>
    <row r="39" spans="1:12" x14ac:dyDescent="0.3">
      <c r="A39" s="1" t="s">
        <v>99</v>
      </c>
    </row>
    <row r="40" spans="1:12" x14ac:dyDescent="0.3">
      <c r="A40" s="20"/>
      <c r="B40" s="18"/>
      <c r="C40" s="17"/>
      <c r="D40" s="17" t="s">
        <v>45</v>
      </c>
      <c r="E40" s="17"/>
      <c r="F40" s="17"/>
      <c r="G40" s="17" t="s">
        <v>44</v>
      </c>
      <c r="H40" s="17" t="s">
        <v>43</v>
      </c>
      <c r="I40" s="17" t="s">
        <v>42</v>
      </c>
      <c r="J40" s="17" t="s">
        <v>41</v>
      </c>
      <c r="K40" s="17" t="s">
        <v>41</v>
      </c>
      <c r="L40" s="16"/>
    </row>
    <row r="41" spans="1:12" s="12" customFormat="1" x14ac:dyDescent="0.3">
      <c r="A41" s="15" t="s">
        <v>98</v>
      </c>
      <c r="B41" s="14" t="s">
        <v>30</v>
      </c>
      <c r="C41" s="14" t="s">
        <v>29</v>
      </c>
      <c r="D41" s="14" t="s">
        <v>39</v>
      </c>
      <c r="E41" s="14" t="s">
        <v>27</v>
      </c>
      <c r="F41" s="14" t="s">
        <v>26</v>
      </c>
      <c r="G41" s="14" t="s">
        <v>38</v>
      </c>
      <c r="H41" s="14" t="s">
        <v>37</v>
      </c>
      <c r="I41" s="14" t="s">
        <v>36</v>
      </c>
      <c r="J41" s="14" t="s">
        <v>35</v>
      </c>
      <c r="K41" s="14" t="s">
        <v>34</v>
      </c>
      <c r="L41" s="13" t="s">
        <v>33</v>
      </c>
    </row>
    <row r="42" spans="1:12" x14ac:dyDescent="0.3">
      <c r="A42" s="11" t="s">
        <v>50</v>
      </c>
      <c r="B42" s="5">
        <v>11034</v>
      </c>
      <c r="C42" s="5">
        <v>1133</v>
      </c>
      <c r="D42" s="5">
        <v>2171</v>
      </c>
      <c r="E42" s="5">
        <v>318</v>
      </c>
      <c r="F42" s="5">
        <v>612</v>
      </c>
      <c r="G42" s="5">
        <v>438</v>
      </c>
      <c r="H42" s="5">
        <v>1241</v>
      </c>
      <c r="I42" s="5">
        <v>318</v>
      </c>
      <c r="J42" s="5">
        <v>720</v>
      </c>
      <c r="K42" s="5">
        <v>3784</v>
      </c>
      <c r="L42" s="5">
        <v>300</v>
      </c>
    </row>
    <row r="43" spans="1:12" x14ac:dyDescent="0.3">
      <c r="A43" s="11">
        <v>1</v>
      </c>
      <c r="B43" s="5">
        <v>1217</v>
      </c>
      <c r="C43" s="5">
        <v>144</v>
      </c>
      <c r="D43" s="5">
        <v>186</v>
      </c>
      <c r="E43" s="5">
        <v>42</v>
      </c>
      <c r="F43" s="5">
        <v>42</v>
      </c>
      <c r="G43" s="5">
        <v>24</v>
      </c>
      <c r="H43" s="5">
        <v>174</v>
      </c>
      <c r="I43" s="5">
        <v>60</v>
      </c>
      <c r="J43" s="5">
        <v>102</v>
      </c>
      <c r="K43" s="5">
        <v>432</v>
      </c>
      <c r="L43" s="5">
        <v>12</v>
      </c>
    </row>
    <row r="44" spans="1:12" x14ac:dyDescent="0.3">
      <c r="A44" s="11">
        <v>2</v>
      </c>
      <c r="B44" s="5">
        <v>2986</v>
      </c>
      <c r="C44" s="5">
        <v>366</v>
      </c>
      <c r="D44" s="5">
        <v>384</v>
      </c>
      <c r="E44" s="5">
        <v>96</v>
      </c>
      <c r="F44" s="5">
        <v>132</v>
      </c>
      <c r="G44" s="5">
        <v>126</v>
      </c>
      <c r="H44" s="5">
        <v>300</v>
      </c>
      <c r="I44" s="5">
        <v>84</v>
      </c>
      <c r="J44" s="5">
        <v>168</v>
      </c>
      <c r="K44" s="5">
        <v>1229</v>
      </c>
      <c r="L44" s="5">
        <v>102</v>
      </c>
    </row>
    <row r="45" spans="1:12" x14ac:dyDescent="0.3">
      <c r="A45" s="11">
        <v>3</v>
      </c>
      <c r="B45" s="5">
        <v>3556</v>
      </c>
      <c r="C45" s="5">
        <v>318</v>
      </c>
      <c r="D45" s="5">
        <v>714</v>
      </c>
      <c r="E45" s="5">
        <v>96</v>
      </c>
      <c r="F45" s="5">
        <v>246</v>
      </c>
      <c r="G45" s="5">
        <v>168</v>
      </c>
      <c r="H45" s="5">
        <v>432</v>
      </c>
      <c r="I45" s="5">
        <v>120</v>
      </c>
      <c r="J45" s="5">
        <v>258</v>
      </c>
      <c r="K45" s="5">
        <v>1109</v>
      </c>
      <c r="L45" s="5">
        <v>96</v>
      </c>
    </row>
    <row r="46" spans="1:12" x14ac:dyDescent="0.3">
      <c r="A46" s="11">
        <v>4</v>
      </c>
      <c r="B46" s="5">
        <v>1907</v>
      </c>
      <c r="C46" s="5">
        <v>156</v>
      </c>
      <c r="D46" s="5">
        <v>516</v>
      </c>
      <c r="E46" s="5">
        <v>66</v>
      </c>
      <c r="F46" s="5">
        <v>90</v>
      </c>
      <c r="G46" s="5">
        <v>84</v>
      </c>
      <c r="H46" s="5">
        <v>186</v>
      </c>
      <c r="I46" s="5">
        <v>48</v>
      </c>
      <c r="J46" s="5">
        <v>96</v>
      </c>
      <c r="K46" s="5">
        <v>606</v>
      </c>
      <c r="L46" s="5">
        <v>60</v>
      </c>
    </row>
    <row r="47" spans="1:12" x14ac:dyDescent="0.3">
      <c r="A47" s="11">
        <v>5</v>
      </c>
      <c r="B47" s="5">
        <v>816</v>
      </c>
      <c r="C47" s="5">
        <v>78</v>
      </c>
      <c r="D47" s="5">
        <v>216</v>
      </c>
      <c r="E47" s="5">
        <v>12</v>
      </c>
      <c r="F47" s="5">
        <v>72</v>
      </c>
      <c r="G47" s="5">
        <v>18</v>
      </c>
      <c r="H47" s="5">
        <v>96</v>
      </c>
      <c r="I47" s="5">
        <v>6</v>
      </c>
      <c r="J47" s="5">
        <v>60</v>
      </c>
      <c r="K47" s="5">
        <v>234</v>
      </c>
      <c r="L47" s="5">
        <v>24</v>
      </c>
    </row>
    <row r="48" spans="1:12" x14ac:dyDescent="0.3">
      <c r="A48" s="11" t="s">
        <v>97</v>
      </c>
      <c r="B48" s="5">
        <v>552</v>
      </c>
      <c r="C48" s="5">
        <v>72</v>
      </c>
      <c r="D48" s="5">
        <v>156</v>
      </c>
      <c r="E48" s="5">
        <v>6</v>
      </c>
      <c r="F48" s="5">
        <v>30</v>
      </c>
      <c r="G48" s="5">
        <v>18</v>
      </c>
      <c r="H48" s="5">
        <v>54</v>
      </c>
      <c r="I48" s="5">
        <v>0</v>
      </c>
      <c r="J48" s="5">
        <v>36</v>
      </c>
      <c r="K48" s="5">
        <v>174</v>
      </c>
      <c r="L48" s="5">
        <v>6</v>
      </c>
    </row>
    <row r="49" spans="1:12" x14ac:dyDescent="0.3">
      <c r="A49" s="11" t="s">
        <v>78</v>
      </c>
      <c r="B49" s="6">
        <v>3.4</v>
      </c>
      <c r="C49" s="6">
        <v>3.2</v>
      </c>
      <c r="D49" s="6">
        <v>3.7</v>
      </c>
      <c r="E49" s="6">
        <v>3.2</v>
      </c>
      <c r="F49" s="6">
        <v>3.5</v>
      </c>
      <c r="G49" s="6">
        <v>3.4</v>
      </c>
      <c r="H49" s="6">
        <v>3.3</v>
      </c>
      <c r="I49" s="6">
        <v>3.1</v>
      </c>
      <c r="J49" s="6">
        <v>3.3</v>
      </c>
      <c r="K49" s="6">
        <v>3.2</v>
      </c>
      <c r="L49" s="6">
        <v>3.4</v>
      </c>
    </row>
    <row r="50" spans="1:12" x14ac:dyDescent="0.3">
      <c r="A50" s="25" t="s">
        <v>49</v>
      </c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</row>
  </sheetData>
  <mergeCells count="4">
    <mergeCell ref="A50:L50"/>
    <mergeCell ref="A37:L37"/>
    <mergeCell ref="A19:L19"/>
    <mergeCell ref="A9:L9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3E255-2A4E-4F1F-B894-6C3551158713}">
  <dimension ref="A1:L42"/>
  <sheetViews>
    <sheetView view="pageBreakPreview" topLeftCell="A27" zoomScaleNormal="150" zoomScaleSheetLayoutView="100" workbookViewId="0">
      <selection sqref="A1:L28"/>
    </sheetView>
  </sheetViews>
  <sheetFormatPr defaultColWidth="8.86328125" defaultRowHeight="10.15" x14ac:dyDescent="0.3"/>
  <cols>
    <col min="1" max="1" width="14.796875" style="1" customWidth="1"/>
    <col min="2" max="12" width="5.796875" style="5" customWidth="1"/>
    <col min="13" max="16384" width="8.86328125" style="1"/>
  </cols>
  <sheetData>
    <row r="1" spans="1:12" x14ac:dyDescent="0.3">
      <c r="A1" s="1" t="s">
        <v>138</v>
      </c>
    </row>
    <row r="2" spans="1:12" x14ac:dyDescent="0.3">
      <c r="A2" s="19"/>
      <c r="B2" s="18"/>
      <c r="C2" s="17"/>
      <c r="D2" s="17" t="s">
        <v>45</v>
      </c>
      <c r="E2" s="17"/>
      <c r="F2" s="17"/>
      <c r="G2" s="17" t="s">
        <v>44</v>
      </c>
      <c r="H2" s="17" t="s">
        <v>43</v>
      </c>
      <c r="I2" s="17" t="s">
        <v>42</v>
      </c>
      <c r="J2" s="17" t="s">
        <v>41</v>
      </c>
      <c r="K2" s="17" t="s">
        <v>41</v>
      </c>
      <c r="L2" s="16"/>
    </row>
    <row r="3" spans="1:12" s="12" customFormat="1" x14ac:dyDescent="0.3">
      <c r="A3" s="15" t="s">
        <v>137</v>
      </c>
      <c r="B3" s="14" t="s">
        <v>30</v>
      </c>
      <c r="C3" s="14" t="s">
        <v>29</v>
      </c>
      <c r="D3" s="14" t="s">
        <v>39</v>
      </c>
      <c r="E3" s="14" t="s">
        <v>27</v>
      </c>
      <c r="F3" s="14" t="s">
        <v>26</v>
      </c>
      <c r="G3" s="14" t="s">
        <v>38</v>
      </c>
      <c r="H3" s="14" t="s">
        <v>37</v>
      </c>
      <c r="I3" s="14" t="s">
        <v>36</v>
      </c>
      <c r="J3" s="14" t="s">
        <v>35</v>
      </c>
      <c r="K3" s="14" t="s">
        <v>34</v>
      </c>
      <c r="L3" s="13" t="s">
        <v>33</v>
      </c>
    </row>
    <row r="4" spans="1:12" x14ac:dyDescent="0.3">
      <c r="A4" s="1" t="s">
        <v>50</v>
      </c>
      <c r="B4" s="5">
        <v>11034</v>
      </c>
      <c r="C4" s="5">
        <v>1133</v>
      </c>
      <c r="D4" s="5">
        <v>2171</v>
      </c>
      <c r="E4" s="5">
        <v>318</v>
      </c>
      <c r="F4" s="5">
        <v>612</v>
      </c>
      <c r="G4" s="5">
        <v>438</v>
      </c>
      <c r="H4" s="5">
        <v>1241</v>
      </c>
      <c r="I4" s="5">
        <v>318</v>
      </c>
      <c r="J4" s="5">
        <v>720</v>
      </c>
      <c r="K4" s="5">
        <v>3784</v>
      </c>
      <c r="L4" s="5">
        <v>300</v>
      </c>
    </row>
    <row r="5" spans="1:12" x14ac:dyDescent="0.3">
      <c r="A5" s="1" t="s">
        <v>136</v>
      </c>
      <c r="B5" s="5">
        <v>1121</v>
      </c>
      <c r="C5" s="5">
        <v>192</v>
      </c>
      <c r="D5" s="5">
        <v>186</v>
      </c>
      <c r="E5" s="5">
        <v>48</v>
      </c>
      <c r="F5" s="5">
        <v>90</v>
      </c>
      <c r="G5" s="5">
        <v>42</v>
      </c>
      <c r="H5" s="5">
        <v>78</v>
      </c>
      <c r="I5" s="5">
        <v>36</v>
      </c>
      <c r="J5" s="5">
        <v>72</v>
      </c>
      <c r="K5" s="5">
        <v>372</v>
      </c>
      <c r="L5" s="5">
        <v>6</v>
      </c>
    </row>
    <row r="6" spans="1:12" x14ac:dyDescent="0.3">
      <c r="A6" s="1" t="s">
        <v>135</v>
      </c>
      <c r="B6" s="5">
        <v>1661</v>
      </c>
      <c r="C6" s="5">
        <v>240</v>
      </c>
      <c r="D6" s="5">
        <v>258</v>
      </c>
      <c r="E6" s="5">
        <v>24</v>
      </c>
      <c r="F6" s="5">
        <v>48</v>
      </c>
      <c r="G6" s="5">
        <v>108</v>
      </c>
      <c r="H6" s="5">
        <v>240</v>
      </c>
      <c r="I6" s="5">
        <v>24</v>
      </c>
      <c r="J6" s="5">
        <v>72</v>
      </c>
      <c r="K6" s="5">
        <v>636</v>
      </c>
      <c r="L6" s="5">
        <v>12</v>
      </c>
    </row>
    <row r="7" spans="1:12" x14ac:dyDescent="0.3">
      <c r="A7" s="1" t="s">
        <v>134</v>
      </c>
      <c r="B7" s="5">
        <v>3598</v>
      </c>
      <c r="C7" s="5">
        <v>444</v>
      </c>
      <c r="D7" s="5">
        <v>276</v>
      </c>
      <c r="E7" s="5">
        <v>108</v>
      </c>
      <c r="F7" s="5">
        <v>252</v>
      </c>
      <c r="G7" s="5">
        <v>72</v>
      </c>
      <c r="H7" s="5">
        <v>336</v>
      </c>
      <c r="I7" s="5">
        <v>126</v>
      </c>
      <c r="J7" s="5">
        <v>324</v>
      </c>
      <c r="K7" s="5">
        <v>1445</v>
      </c>
      <c r="L7" s="5">
        <v>216</v>
      </c>
    </row>
    <row r="8" spans="1:12" x14ac:dyDescent="0.3">
      <c r="A8" s="1" t="s">
        <v>133</v>
      </c>
      <c r="B8" s="5">
        <v>4288</v>
      </c>
      <c r="C8" s="5">
        <v>246</v>
      </c>
      <c r="D8" s="5">
        <v>1427</v>
      </c>
      <c r="E8" s="5">
        <v>114</v>
      </c>
      <c r="F8" s="5">
        <v>210</v>
      </c>
      <c r="G8" s="5">
        <v>204</v>
      </c>
      <c r="H8" s="5">
        <v>504</v>
      </c>
      <c r="I8" s="5">
        <v>132</v>
      </c>
      <c r="J8" s="5">
        <v>210</v>
      </c>
      <c r="K8" s="5">
        <v>1181</v>
      </c>
      <c r="L8" s="5">
        <v>60</v>
      </c>
    </row>
    <row r="9" spans="1:12" x14ac:dyDescent="0.3">
      <c r="A9" s="1" t="s">
        <v>132</v>
      </c>
      <c r="B9" s="5">
        <v>300</v>
      </c>
      <c r="C9" s="5">
        <v>6</v>
      </c>
      <c r="D9" s="5">
        <v>6</v>
      </c>
      <c r="E9" s="5">
        <v>6</v>
      </c>
      <c r="F9" s="5">
        <v>12</v>
      </c>
      <c r="G9" s="5">
        <v>12</v>
      </c>
      <c r="H9" s="5">
        <v>78</v>
      </c>
      <c r="I9" s="5">
        <v>0</v>
      </c>
      <c r="J9" s="5">
        <v>36</v>
      </c>
      <c r="K9" s="5">
        <v>138</v>
      </c>
      <c r="L9" s="5">
        <v>6</v>
      </c>
    </row>
    <row r="10" spans="1:12" x14ac:dyDescent="0.3">
      <c r="A10" s="1" t="s">
        <v>131</v>
      </c>
      <c r="B10" s="5">
        <v>66</v>
      </c>
      <c r="C10" s="5">
        <v>6</v>
      </c>
      <c r="D10" s="5">
        <v>18</v>
      </c>
      <c r="E10" s="5">
        <v>18</v>
      </c>
      <c r="F10" s="5">
        <v>0</v>
      </c>
      <c r="G10" s="5">
        <v>0</v>
      </c>
      <c r="H10" s="5">
        <v>6</v>
      </c>
      <c r="I10" s="5">
        <v>0</v>
      </c>
      <c r="J10" s="5">
        <v>6</v>
      </c>
      <c r="K10" s="5">
        <v>12</v>
      </c>
      <c r="L10" s="5">
        <v>0</v>
      </c>
    </row>
    <row r="11" spans="1:12" x14ac:dyDescent="0.3">
      <c r="A11" s="25" t="s">
        <v>49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</row>
    <row r="13" spans="1:12" x14ac:dyDescent="0.3">
      <c r="A13" s="1" t="s">
        <v>130</v>
      </c>
    </row>
    <row r="14" spans="1:12" x14ac:dyDescent="0.3">
      <c r="A14" s="19" t="s">
        <v>129</v>
      </c>
      <c r="B14" s="18"/>
      <c r="C14" s="17"/>
      <c r="D14" s="17" t="s">
        <v>45</v>
      </c>
      <c r="E14" s="17"/>
      <c r="F14" s="17"/>
      <c r="G14" s="17" t="s">
        <v>44</v>
      </c>
      <c r="H14" s="17" t="s">
        <v>43</v>
      </c>
      <c r="I14" s="17" t="s">
        <v>42</v>
      </c>
      <c r="J14" s="17" t="s">
        <v>41</v>
      </c>
      <c r="K14" s="17" t="s">
        <v>41</v>
      </c>
      <c r="L14" s="16"/>
    </row>
    <row r="15" spans="1:12" s="12" customFormat="1" x14ac:dyDescent="0.3">
      <c r="A15" s="15" t="s">
        <v>128</v>
      </c>
      <c r="B15" s="14" t="s">
        <v>30</v>
      </c>
      <c r="C15" s="14" t="s">
        <v>29</v>
      </c>
      <c r="D15" s="14" t="s">
        <v>39</v>
      </c>
      <c r="E15" s="14" t="s">
        <v>27</v>
      </c>
      <c r="F15" s="14" t="s">
        <v>26</v>
      </c>
      <c r="G15" s="14" t="s">
        <v>38</v>
      </c>
      <c r="H15" s="14" t="s">
        <v>37</v>
      </c>
      <c r="I15" s="14" t="s">
        <v>36</v>
      </c>
      <c r="J15" s="14" t="s">
        <v>35</v>
      </c>
      <c r="K15" s="14" t="s">
        <v>34</v>
      </c>
      <c r="L15" s="13" t="s">
        <v>33</v>
      </c>
    </row>
    <row r="16" spans="1:12" x14ac:dyDescent="0.3">
      <c r="A16" s="1" t="s">
        <v>50</v>
      </c>
      <c r="B16" s="5">
        <v>11034</v>
      </c>
      <c r="C16" s="5">
        <v>1133</v>
      </c>
      <c r="D16" s="5">
        <v>2171</v>
      </c>
      <c r="E16" s="5">
        <v>318</v>
      </c>
      <c r="F16" s="5">
        <v>612</v>
      </c>
      <c r="G16" s="5">
        <v>438</v>
      </c>
      <c r="H16" s="5">
        <v>1241</v>
      </c>
      <c r="I16" s="5">
        <v>318</v>
      </c>
      <c r="J16" s="5">
        <v>720</v>
      </c>
      <c r="K16" s="5">
        <v>3784</v>
      </c>
      <c r="L16" s="5">
        <v>300</v>
      </c>
    </row>
    <row r="17" spans="1:12" x14ac:dyDescent="0.3">
      <c r="A17" s="1" t="s">
        <v>127</v>
      </c>
      <c r="B17" s="5">
        <v>1649</v>
      </c>
      <c r="C17" s="5">
        <v>192</v>
      </c>
      <c r="D17" s="5">
        <v>348</v>
      </c>
      <c r="E17" s="5">
        <v>54</v>
      </c>
      <c r="F17" s="5">
        <v>78</v>
      </c>
      <c r="G17" s="5">
        <v>90</v>
      </c>
      <c r="H17" s="5">
        <v>174</v>
      </c>
      <c r="I17" s="5">
        <v>48</v>
      </c>
      <c r="J17" s="5">
        <v>72</v>
      </c>
      <c r="K17" s="5">
        <v>588</v>
      </c>
      <c r="L17" s="5">
        <v>6</v>
      </c>
    </row>
    <row r="18" spans="1:12" x14ac:dyDescent="0.3">
      <c r="A18" s="1" t="s">
        <v>126</v>
      </c>
      <c r="B18" s="5">
        <v>474</v>
      </c>
      <c r="C18" s="5">
        <v>36</v>
      </c>
      <c r="D18" s="5">
        <v>48</v>
      </c>
      <c r="E18" s="5">
        <v>6</v>
      </c>
      <c r="F18" s="5">
        <v>0</v>
      </c>
      <c r="G18" s="5">
        <v>0</v>
      </c>
      <c r="H18" s="5">
        <v>66</v>
      </c>
      <c r="I18" s="5">
        <v>6</v>
      </c>
      <c r="J18" s="5">
        <v>48</v>
      </c>
      <c r="K18" s="5">
        <v>252</v>
      </c>
      <c r="L18" s="5">
        <v>12</v>
      </c>
    </row>
    <row r="19" spans="1:12" x14ac:dyDescent="0.3">
      <c r="A19" s="1" t="s">
        <v>125</v>
      </c>
      <c r="B19" s="5">
        <v>174</v>
      </c>
      <c r="C19" s="5">
        <v>0</v>
      </c>
      <c r="D19" s="5">
        <v>12</v>
      </c>
      <c r="E19" s="5">
        <v>6</v>
      </c>
      <c r="F19" s="5">
        <v>42</v>
      </c>
      <c r="G19" s="5">
        <v>18</v>
      </c>
      <c r="H19" s="5">
        <v>36</v>
      </c>
      <c r="I19" s="5">
        <v>0</v>
      </c>
      <c r="J19" s="5">
        <v>24</v>
      </c>
      <c r="K19" s="5">
        <v>36</v>
      </c>
      <c r="L19" s="5">
        <v>0</v>
      </c>
    </row>
    <row r="20" spans="1:12" x14ac:dyDescent="0.3">
      <c r="A20" s="1" t="s">
        <v>124</v>
      </c>
      <c r="B20" s="5">
        <v>486</v>
      </c>
      <c r="C20" s="5">
        <v>204</v>
      </c>
      <c r="D20" s="5">
        <v>36</v>
      </c>
      <c r="E20" s="5">
        <v>6</v>
      </c>
      <c r="F20" s="5">
        <v>18</v>
      </c>
      <c r="G20" s="5">
        <v>42</v>
      </c>
      <c r="H20" s="5">
        <v>42</v>
      </c>
      <c r="I20" s="5">
        <v>6</v>
      </c>
      <c r="J20" s="5">
        <v>0</v>
      </c>
      <c r="K20" s="5">
        <v>132</v>
      </c>
      <c r="L20" s="5">
        <v>0</v>
      </c>
    </row>
    <row r="21" spans="1:12" x14ac:dyDescent="0.3">
      <c r="A21" s="1" t="s">
        <v>123</v>
      </c>
      <c r="B21" s="5">
        <v>8251</v>
      </c>
      <c r="C21" s="5">
        <v>702</v>
      </c>
      <c r="D21" s="5">
        <v>1727</v>
      </c>
      <c r="E21" s="5">
        <v>246</v>
      </c>
      <c r="F21" s="5">
        <v>474</v>
      </c>
      <c r="G21" s="5">
        <v>288</v>
      </c>
      <c r="H21" s="5">
        <v>923</v>
      </c>
      <c r="I21" s="5">
        <v>258</v>
      </c>
      <c r="J21" s="5">
        <v>576</v>
      </c>
      <c r="K21" s="5">
        <v>2776</v>
      </c>
      <c r="L21" s="5">
        <v>282</v>
      </c>
    </row>
    <row r="22" spans="1:12" x14ac:dyDescent="0.3">
      <c r="A22" s="25" t="s">
        <v>49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</row>
    <row r="24" spans="1:12" x14ac:dyDescent="0.3">
      <c r="A24" s="1" t="s">
        <v>122</v>
      </c>
    </row>
    <row r="25" spans="1:12" x14ac:dyDescent="0.3">
      <c r="A25" s="19" t="s">
        <v>121</v>
      </c>
      <c r="B25" s="18"/>
      <c r="C25" s="17"/>
      <c r="D25" s="17" t="s">
        <v>45</v>
      </c>
      <c r="E25" s="17"/>
      <c r="F25" s="17"/>
      <c r="G25" s="17" t="s">
        <v>44</v>
      </c>
      <c r="H25" s="17" t="s">
        <v>43</v>
      </c>
      <c r="I25" s="17" t="s">
        <v>42</v>
      </c>
      <c r="J25" s="17" t="s">
        <v>41</v>
      </c>
      <c r="K25" s="17" t="s">
        <v>41</v>
      </c>
      <c r="L25" s="16"/>
    </row>
    <row r="26" spans="1:12" s="12" customFormat="1" x14ac:dyDescent="0.3">
      <c r="A26" s="15" t="s">
        <v>120</v>
      </c>
      <c r="B26" s="14" t="s">
        <v>30</v>
      </c>
      <c r="C26" s="14" t="s">
        <v>29</v>
      </c>
      <c r="D26" s="14" t="s">
        <v>39</v>
      </c>
      <c r="E26" s="14" t="s">
        <v>27</v>
      </c>
      <c r="F26" s="14" t="s">
        <v>26</v>
      </c>
      <c r="G26" s="14" t="s">
        <v>38</v>
      </c>
      <c r="H26" s="14" t="s">
        <v>37</v>
      </c>
      <c r="I26" s="14" t="s">
        <v>36</v>
      </c>
      <c r="J26" s="14" t="s">
        <v>35</v>
      </c>
      <c r="K26" s="14" t="s">
        <v>34</v>
      </c>
      <c r="L26" s="13" t="s">
        <v>33</v>
      </c>
    </row>
    <row r="27" spans="1:12" x14ac:dyDescent="0.3">
      <c r="A27" s="1" t="s">
        <v>50</v>
      </c>
      <c r="B27" s="5">
        <v>11034</v>
      </c>
      <c r="C27" s="5">
        <v>1133</v>
      </c>
      <c r="D27" s="5">
        <v>2171</v>
      </c>
      <c r="E27" s="5">
        <v>318</v>
      </c>
      <c r="F27" s="5">
        <v>612</v>
      </c>
      <c r="G27" s="5">
        <v>438</v>
      </c>
      <c r="H27" s="5">
        <v>1241</v>
      </c>
      <c r="I27" s="5">
        <v>318</v>
      </c>
      <c r="J27" s="5">
        <v>720</v>
      </c>
      <c r="K27" s="5">
        <v>3784</v>
      </c>
      <c r="L27" s="5">
        <v>300</v>
      </c>
    </row>
    <row r="28" spans="1:12" x14ac:dyDescent="0.3">
      <c r="A28" s="1" t="s">
        <v>116</v>
      </c>
      <c r="B28" s="5">
        <v>4713</v>
      </c>
      <c r="C28" s="5">
        <v>624</v>
      </c>
      <c r="D28" s="5">
        <v>546</v>
      </c>
      <c r="E28" s="5">
        <v>192</v>
      </c>
      <c r="F28" s="5">
        <v>414</v>
      </c>
      <c r="G28" s="5">
        <v>198</v>
      </c>
      <c r="H28" s="5">
        <v>234</v>
      </c>
      <c r="I28" s="5">
        <v>156</v>
      </c>
      <c r="J28" s="5">
        <v>270</v>
      </c>
      <c r="K28" s="5">
        <v>1829</v>
      </c>
      <c r="L28" s="5">
        <v>252</v>
      </c>
    </row>
    <row r="29" spans="1:12" x14ac:dyDescent="0.3">
      <c r="A29" s="1" t="s">
        <v>115</v>
      </c>
      <c r="B29" s="5">
        <v>4971</v>
      </c>
      <c r="C29" s="5">
        <v>432</v>
      </c>
      <c r="D29" s="5">
        <v>1523</v>
      </c>
      <c r="E29" s="5">
        <v>84</v>
      </c>
      <c r="F29" s="5">
        <v>162</v>
      </c>
      <c r="G29" s="5">
        <v>192</v>
      </c>
      <c r="H29" s="5">
        <v>690</v>
      </c>
      <c r="I29" s="5">
        <v>102</v>
      </c>
      <c r="J29" s="5">
        <v>324</v>
      </c>
      <c r="K29" s="5">
        <v>1445</v>
      </c>
      <c r="L29" s="5">
        <v>18</v>
      </c>
    </row>
    <row r="30" spans="1:12" x14ac:dyDescent="0.3">
      <c r="A30" s="1" t="s">
        <v>114</v>
      </c>
      <c r="B30" s="5">
        <v>1211</v>
      </c>
      <c r="C30" s="5">
        <v>60</v>
      </c>
      <c r="D30" s="5">
        <v>72</v>
      </c>
      <c r="E30" s="5">
        <v>42</v>
      </c>
      <c r="F30" s="5">
        <v>30</v>
      </c>
      <c r="G30" s="5">
        <v>42</v>
      </c>
      <c r="H30" s="5">
        <v>312</v>
      </c>
      <c r="I30" s="5">
        <v>48</v>
      </c>
      <c r="J30" s="5">
        <v>108</v>
      </c>
      <c r="K30" s="5">
        <v>474</v>
      </c>
      <c r="L30" s="5">
        <v>24</v>
      </c>
    </row>
    <row r="31" spans="1:12" x14ac:dyDescent="0.3">
      <c r="A31" s="1" t="s">
        <v>54</v>
      </c>
      <c r="B31" s="5">
        <v>138</v>
      </c>
      <c r="C31" s="5">
        <v>18</v>
      </c>
      <c r="D31" s="5">
        <v>30</v>
      </c>
      <c r="E31" s="5">
        <v>0</v>
      </c>
      <c r="F31" s="5">
        <v>6</v>
      </c>
      <c r="G31" s="5">
        <v>6</v>
      </c>
      <c r="H31" s="5">
        <v>6</v>
      </c>
      <c r="I31" s="5">
        <v>12</v>
      </c>
      <c r="J31" s="5">
        <v>18</v>
      </c>
      <c r="K31" s="5">
        <v>36</v>
      </c>
      <c r="L31" s="5">
        <v>6</v>
      </c>
    </row>
    <row r="32" spans="1:12" x14ac:dyDescent="0.3">
      <c r="A32" s="25" t="s">
        <v>49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</row>
    <row r="34" spans="1:12" x14ac:dyDescent="0.3">
      <c r="A34" s="1" t="s">
        <v>119</v>
      </c>
    </row>
    <row r="35" spans="1:12" x14ac:dyDescent="0.3">
      <c r="A35" s="19" t="s">
        <v>118</v>
      </c>
      <c r="B35" s="18"/>
      <c r="C35" s="17"/>
      <c r="D35" s="17" t="s">
        <v>45</v>
      </c>
      <c r="E35" s="17"/>
      <c r="F35" s="17"/>
      <c r="G35" s="17" t="s">
        <v>44</v>
      </c>
      <c r="H35" s="17" t="s">
        <v>43</v>
      </c>
      <c r="I35" s="17" t="s">
        <v>42</v>
      </c>
      <c r="J35" s="17" t="s">
        <v>41</v>
      </c>
      <c r="K35" s="17" t="s">
        <v>41</v>
      </c>
      <c r="L35" s="16"/>
    </row>
    <row r="36" spans="1:12" s="12" customFormat="1" x14ac:dyDescent="0.3">
      <c r="A36" s="15" t="s">
        <v>117</v>
      </c>
      <c r="B36" s="14" t="s">
        <v>30</v>
      </c>
      <c r="C36" s="14" t="s">
        <v>29</v>
      </c>
      <c r="D36" s="14" t="s">
        <v>39</v>
      </c>
      <c r="E36" s="14" t="s">
        <v>27</v>
      </c>
      <c r="F36" s="14" t="s">
        <v>26</v>
      </c>
      <c r="G36" s="14" t="s">
        <v>38</v>
      </c>
      <c r="H36" s="14" t="s">
        <v>37</v>
      </c>
      <c r="I36" s="14" t="s">
        <v>36</v>
      </c>
      <c r="J36" s="14" t="s">
        <v>35</v>
      </c>
      <c r="K36" s="14" t="s">
        <v>34</v>
      </c>
      <c r="L36" s="13" t="s">
        <v>33</v>
      </c>
    </row>
    <row r="37" spans="1:12" x14ac:dyDescent="0.3">
      <c r="A37" s="1" t="s">
        <v>50</v>
      </c>
      <c r="B37" s="5">
        <v>11034</v>
      </c>
      <c r="C37" s="5">
        <v>1133</v>
      </c>
      <c r="D37" s="5">
        <v>2171</v>
      </c>
      <c r="E37" s="5">
        <v>318</v>
      </c>
      <c r="F37" s="5">
        <v>612</v>
      </c>
      <c r="G37" s="5">
        <v>438</v>
      </c>
      <c r="H37" s="5">
        <v>1241</v>
      </c>
      <c r="I37" s="5">
        <v>318</v>
      </c>
      <c r="J37" s="5">
        <v>720</v>
      </c>
      <c r="K37" s="5">
        <v>3784</v>
      </c>
      <c r="L37" s="5">
        <v>300</v>
      </c>
    </row>
    <row r="38" spans="1:12" x14ac:dyDescent="0.3">
      <c r="A38" s="1" t="s">
        <v>116</v>
      </c>
      <c r="B38" s="5">
        <v>5073</v>
      </c>
      <c r="C38" s="5">
        <v>642</v>
      </c>
      <c r="D38" s="5">
        <v>534</v>
      </c>
      <c r="E38" s="5">
        <v>198</v>
      </c>
      <c r="F38" s="5">
        <v>426</v>
      </c>
      <c r="G38" s="5">
        <v>174</v>
      </c>
      <c r="H38" s="5">
        <v>252</v>
      </c>
      <c r="I38" s="5">
        <v>174</v>
      </c>
      <c r="J38" s="5">
        <v>306</v>
      </c>
      <c r="K38" s="5">
        <v>2111</v>
      </c>
      <c r="L38" s="5">
        <v>258</v>
      </c>
    </row>
    <row r="39" spans="1:12" x14ac:dyDescent="0.3">
      <c r="A39" s="1" t="s">
        <v>115</v>
      </c>
      <c r="B39" s="5">
        <v>4677</v>
      </c>
      <c r="C39" s="5">
        <v>420</v>
      </c>
      <c r="D39" s="5">
        <v>1541</v>
      </c>
      <c r="E39" s="5">
        <v>78</v>
      </c>
      <c r="F39" s="5">
        <v>144</v>
      </c>
      <c r="G39" s="5">
        <v>204</v>
      </c>
      <c r="H39" s="5">
        <v>714</v>
      </c>
      <c r="I39" s="5">
        <v>102</v>
      </c>
      <c r="J39" s="5">
        <v>288</v>
      </c>
      <c r="K39" s="5">
        <v>1169</v>
      </c>
      <c r="L39" s="5">
        <v>18</v>
      </c>
    </row>
    <row r="40" spans="1:12" x14ac:dyDescent="0.3">
      <c r="A40" s="1" t="s">
        <v>114</v>
      </c>
      <c r="B40" s="5">
        <v>1205</v>
      </c>
      <c r="C40" s="5">
        <v>66</v>
      </c>
      <c r="D40" s="5">
        <v>78</v>
      </c>
      <c r="E40" s="5">
        <v>36</v>
      </c>
      <c r="F40" s="5">
        <v>42</v>
      </c>
      <c r="G40" s="5">
        <v>54</v>
      </c>
      <c r="H40" s="5">
        <v>276</v>
      </c>
      <c r="I40" s="5">
        <v>42</v>
      </c>
      <c r="J40" s="5">
        <v>102</v>
      </c>
      <c r="K40" s="5">
        <v>486</v>
      </c>
      <c r="L40" s="5">
        <v>24</v>
      </c>
    </row>
    <row r="41" spans="1:12" x14ac:dyDescent="0.3">
      <c r="A41" s="1" t="s">
        <v>113</v>
      </c>
      <c r="B41" s="5">
        <v>78</v>
      </c>
      <c r="C41" s="5">
        <v>6</v>
      </c>
      <c r="D41" s="5">
        <v>18</v>
      </c>
      <c r="E41" s="5">
        <v>6</v>
      </c>
      <c r="F41" s="5">
        <v>0</v>
      </c>
      <c r="G41" s="5">
        <v>6</v>
      </c>
      <c r="H41" s="5">
        <v>0</v>
      </c>
      <c r="I41" s="5">
        <v>0</v>
      </c>
      <c r="J41" s="5">
        <v>24</v>
      </c>
      <c r="K41" s="5">
        <v>18</v>
      </c>
      <c r="L41" s="5">
        <v>0</v>
      </c>
    </row>
    <row r="42" spans="1:12" x14ac:dyDescent="0.3">
      <c r="A42" s="25" t="s">
        <v>49</v>
      </c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</row>
  </sheetData>
  <mergeCells count="4">
    <mergeCell ref="A42:L42"/>
    <mergeCell ref="A32:L32"/>
    <mergeCell ref="A22:L22"/>
    <mergeCell ref="A11:L1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8CAA3-9824-456A-8AEF-BD81CE5A3B5A}">
  <dimension ref="A1:L42"/>
  <sheetViews>
    <sheetView view="pageBreakPreview" topLeftCell="A15" zoomScaleNormal="150" zoomScaleSheetLayoutView="100" workbookViewId="0">
      <selection sqref="A1:L28"/>
    </sheetView>
  </sheetViews>
  <sheetFormatPr defaultColWidth="8.86328125" defaultRowHeight="10.15" x14ac:dyDescent="0.3"/>
  <cols>
    <col min="1" max="1" width="8.86328125" style="1"/>
    <col min="2" max="12" width="5.796875" style="5" customWidth="1"/>
    <col min="13" max="16384" width="8.86328125" style="1"/>
  </cols>
  <sheetData>
    <row r="1" spans="1:12" x14ac:dyDescent="0.3">
      <c r="A1" s="1" t="s">
        <v>154</v>
      </c>
    </row>
    <row r="2" spans="1:12" x14ac:dyDescent="0.3">
      <c r="A2" s="19" t="s">
        <v>153</v>
      </c>
      <c r="B2" s="18"/>
      <c r="C2" s="17"/>
      <c r="D2" s="17" t="s">
        <v>45</v>
      </c>
      <c r="E2" s="17"/>
      <c r="F2" s="17"/>
      <c r="G2" s="17" t="s">
        <v>44</v>
      </c>
      <c r="H2" s="17" t="s">
        <v>43</v>
      </c>
      <c r="I2" s="17" t="s">
        <v>42</v>
      </c>
      <c r="J2" s="17" t="s">
        <v>41</v>
      </c>
      <c r="K2" s="17" t="s">
        <v>41</v>
      </c>
      <c r="L2" s="16"/>
    </row>
    <row r="3" spans="1:12" s="12" customFormat="1" x14ac:dyDescent="0.3">
      <c r="A3" s="15" t="s">
        <v>152</v>
      </c>
      <c r="B3" s="14" t="s">
        <v>30</v>
      </c>
      <c r="C3" s="14" t="s">
        <v>29</v>
      </c>
      <c r="D3" s="14" t="s">
        <v>39</v>
      </c>
      <c r="E3" s="14" t="s">
        <v>27</v>
      </c>
      <c r="F3" s="14" t="s">
        <v>26</v>
      </c>
      <c r="G3" s="14" t="s">
        <v>38</v>
      </c>
      <c r="H3" s="14" t="s">
        <v>37</v>
      </c>
      <c r="I3" s="14" t="s">
        <v>36</v>
      </c>
      <c r="J3" s="14" t="s">
        <v>35</v>
      </c>
      <c r="K3" s="14" t="s">
        <v>34</v>
      </c>
      <c r="L3" s="13" t="s">
        <v>33</v>
      </c>
    </row>
    <row r="4" spans="1:12" x14ac:dyDescent="0.3">
      <c r="A4" s="1" t="s">
        <v>50</v>
      </c>
      <c r="B4" s="5">
        <v>11034</v>
      </c>
      <c r="C4" s="5">
        <v>1133</v>
      </c>
      <c r="D4" s="5">
        <v>2171</v>
      </c>
      <c r="E4" s="5">
        <v>318</v>
      </c>
      <c r="F4" s="5">
        <v>612</v>
      </c>
      <c r="G4" s="5">
        <v>438</v>
      </c>
      <c r="H4" s="5">
        <v>1241</v>
      </c>
      <c r="I4" s="5">
        <v>318</v>
      </c>
      <c r="J4" s="5">
        <v>720</v>
      </c>
      <c r="K4" s="5">
        <v>3784</v>
      </c>
      <c r="L4" s="5">
        <v>300</v>
      </c>
    </row>
    <row r="5" spans="1:12" x14ac:dyDescent="0.3">
      <c r="A5" s="1" t="s">
        <v>127</v>
      </c>
      <c r="B5" s="5">
        <v>3550</v>
      </c>
      <c r="C5" s="5">
        <v>276</v>
      </c>
      <c r="D5" s="5">
        <v>588</v>
      </c>
      <c r="E5" s="5">
        <v>150</v>
      </c>
      <c r="F5" s="5">
        <v>198</v>
      </c>
      <c r="G5" s="5">
        <v>168</v>
      </c>
      <c r="H5" s="5">
        <v>324</v>
      </c>
      <c r="I5" s="5">
        <v>114</v>
      </c>
      <c r="J5" s="5">
        <v>162</v>
      </c>
      <c r="K5" s="5">
        <v>1457</v>
      </c>
      <c r="L5" s="5">
        <v>114</v>
      </c>
    </row>
    <row r="6" spans="1:12" x14ac:dyDescent="0.3">
      <c r="A6" s="1" t="s">
        <v>126</v>
      </c>
      <c r="B6" s="5">
        <v>7100</v>
      </c>
      <c r="C6" s="5">
        <v>822</v>
      </c>
      <c r="D6" s="5">
        <v>1517</v>
      </c>
      <c r="E6" s="5">
        <v>156</v>
      </c>
      <c r="F6" s="5">
        <v>384</v>
      </c>
      <c r="G6" s="5">
        <v>264</v>
      </c>
      <c r="H6" s="5">
        <v>894</v>
      </c>
      <c r="I6" s="5">
        <v>198</v>
      </c>
      <c r="J6" s="5">
        <v>522</v>
      </c>
      <c r="K6" s="5">
        <v>2159</v>
      </c>
      <c r="L6" s="5">
        <v>186</v>
      </c>
    </row>
    <row r="7" spans="1:12" x14ac:dyDescent="0.3">
      <c r="A7" s="1" t="s">
        <v>151</v>
      </c>
      <c r="B7" s="5">
        <v>246</v>
      </c>
      <c r="C7" s="5">
        <v>18</v>
      </c>
      <c r="D7" s="5">
        <v>48</v>
      </c>
      <c r="E7" s="5">
        <v>0</v>
      </c>
      <c r="F7" s="5">
        <v>24</v>
      </c>
      <c r="G7" s="5">
        <v>6</v>
      </c>
      <c r="H7" s="5">
        <v>18</v>
      </c>
      <c r="I7" s="5">
        <v>6</v>
      </c>
      <c r="J7" s="5">
        <v>24</v>
      </c>
      <c r="K7" s="5">
        <v>102</v>
      </c>
      <c r="L7" s="5">
        <v>0</v>
      </c>
    </row>
    <row r="8" spans="1:12" x14ac:dyDescent="0.3">
      <c r="A8" s="1" t="s">
        <v>150</v>
      </c>
      <c r="B8" s="5">
        <v>138</v>
      </c>
      <c r="C8" s="5">
        <v>18</v>
      </c>
      <c r="D8" s="5">
        <v>18</v>
      </c>
      <c r="E8" s="5">
        <v>12</v>
      </c>
      <c r="F8" s="5">
        <v>6</v>
      </c>
      <c r="G8" s="5">
        <v>0</v>
      </c>
      <c r="H8" s="5">
        <v>6</v>
      </c>
      <c r="I8" s="5">
        <v>0</v>
      </c>
      <c r="J8" s="5">
        <v>12</v>
      </c>
      <c r="K8" s="5">
        <v>66</v>
      </c>
      <c r="L8" s="5">
        <v>0</v>
      </c>
    </row>
    <row r="9" spans="1:12" x14ac:dyDescent="0.3">
      <c r="A9" s="25" t="s">
        <v>49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</row>
    <row r="11" spans="1:12" x14ac:dyDescent="0.3">
      <c r="A11" s="1" t="s">
        <v>149</v>
      </c>
    </row>
    <row r="12" spans="1:12" x14ac:dyDescent="0.3">
      <c r="A12" s="19"/>
      <c r="B12" s="18"/>
      <c r="C12" s="17"/>
      <c r="D12" s="17" t="s">
        <v>45</v>
      </c>
      <c r="E12" s="17"/>
      <c r="F12" s="17"/>
      <c r="G12" s="17" t="s">
        <v>44</v>
      </c>
      <c r="H12" s="17" t="s">
        <v>43</v>
      </c>
      <c r="I12" s="17" t="s">
        <v>42</v>
      </c>
      <c r="J12" s="17" t="s">
        <v>41</v>
      </c>
      <c r="K12" s="17" t="s">
        <v>41</v>
      </c>
      <c r="L12" s="16"/>
    </row>
    <row r="13" spans="1:12" s="12" customFormat="1" x14ac:dyDescent="0.3">
      <c r="A13" s="15" t="s">
        <v>148</v>
      </c>
      <c r="B13" s="14" t="s">
        <v>30</v>
      </c>
      <c r="C13" s="14" t="s">
        <v>29</v>
      </c>
      <c r="D13" s="14" t="s">
        <v>39</v>
      </c>
      <c r="E13" s="14" t="s">
        <v>27</v>
      </c>
      <c r="F13" s="14" t="s">
        <v>26</v>
      </c>
      <c r="G13" s="14" t="s">
        <v>38</v>
      </c>
      <c r="H13" s="14" t="s">
        <v>37</v>
      </c>
      <c r="I13" s="14" t="s">
        <v>36</v>
      </c>
      <c r="J13" s="14" t="s">
        <v>35</v>
      </c>
      <c r="K13" s="14" t="s">
        <v>34</v>
      </c>
      <c r="L13" s="13" t="s">
        <v>33</v>
      </c>
    </row>
    <row r="14" spans="1:12" x14ac:dyDescent="0.3">
      <c r="A14" s="1" t="s">
        <v>50</v>
      </c>
      <c r="B14" s="5">
        <v>11034</v>
      </c>
      <c r="C14" s="5">
        <v>1133</v>
      </c>
      <c r="D14" s="5">
        <v>2171</v>
      </c>
      <c r="E14" s="5">
        <v>318</v>
      </c>
      <c r="F14" s="5">
        <v>612</v>
      </c>
      <c r="G14" s="5">
        <v>438</v>
      </c>
      <c r="H14" s="5">
        <v>1241</v>
      </c>
      <c r="I14" s="5">
        <v>318</v>
      </c>
      <c r="J14" s="5">
        <v>720</v>
      </c>
      <c r="K14" s="5">
        <v>3784</v>
      </c>
      <c r="L14" s="5">
        <v>300</v>
      </c>
    </row>
    <row r="15" spans="1:12" x14ac:dyDescent="0.3">
      <c r="A15" s="1" t="s">
        <v>55</v>
      </c>
      <c r="B15" s="5">
        <v>8965</v>
      </c>
      <c r="C15" s="5">
        <v>971</v>
      </c>
      <c r="D15" s="5">
        <v>2003</v>
      </c>
      <c r="E15" s="5">
        <v>234</v>
      </c>
      <c r="F15" s="5">
        <v>456</v>
      </c>
      <c r="G15" s="5">
        <v>330</v>
      </c>
      <c r="H15" s="5">
        <v>1061</v>
      </c>
      <c r="I15" s="5">
        <v>252</v>
      </c>
      <c r="J15" s="5">
        <v>552</v>
      </c>
      <c r="K15" s="5">
        <v>2836</v>
      </c>
      <c r="L15" s="5">
        <v>270</v>
      </c>
    </row>
    <row r="16" spans="1:12" x14ac:dyDescent="0.3">
      <c r="A16" s="1" t="s">
        <v>54</v>
      </c>
      <c r="B16" s="5">
        <v>2069</v>
      </c>
      <c r="C16" s="5">
        <v>162</v>
      </c>
      <c r="D16" s="5">
        <v>168</v>
      </c>
      <c r="E16" s="5">
        <v>84</v>
      </c>
      <c r="F16" s="5">
        <v>156</v>
      </c>
      <c r="G16" s="5">
        <v>108</v>
      </c>
      <c r="H16" s="5">
        <v>180</v>
      </c>
      <c r="I16" s="5">
        <v>66</v>
      </c>
      <c r="J16" s="5">
        <v>168</v>
      </c>
      <c r="K16" s="5">
        <v>947</v>
      </c>
      <c r="L16" s="5">
        <v>30</v>
      </c>
    </row>
    <row r="17" spans="1:12" x14ac:dyDescent="0.3">
      <c r="A17" s="25" t="s">
        <v>49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</row>
    <row r="19" spans="1:12" x14ac:dyDescent="0.3">
      <c r="A19" s="1" t="s">
        <v>147</v>
      </c>
    </row>
    <row r="20" spans="1:12" x14ac:dyDescent="0.3">
      <c r="A20" s="19"/>
      <c r="B20" s="18"/>
      <c r="C20" s="17"/>
      <c r="D20" s="17" t="s">
        <v>45</v>
      </c>
      <c r="E20" s="17"/>
      <c r="F20" s="17"/>
      <c r="G20" s="17" t="s">
        <v>44</v>
      </c>
      <c r="H20" s="17" t="s">
        <v>43</v>
      </c>
      <c r="I20" s="17" t="s">
        <v>42</v>
      </c>
      <c r="J20" s="17" t="s">
        <v>41</v>
      </c>
      <c r="K20" s="17" t="s">
        <v>41</v>
      </c>
      <c r="L20" s="16"/>
    </row>
    <row r="21" spans="1:12" s="12" customFormat="1" x14ac:dyDescent="0.3">
      <c r="A21" s="15" t="s">
        <v>146</v>
      </c>
      <c r="B21" s="14" t="s">
        <v>30</v>
      </c>
      <c r="C21" s="14" t="s">
        <v>29</v>
      </c>
      <c r="D21" s="14" t="s">
        <v>39</v>
      </c>
      <c r="E21" s="14" t="s">
        <v>27</v>
      </c>
      <c r="F21" s="14" t="s">
        <v>26</v>
      </c>
      <c r="G21" s="14" t="s">
        <v>38</v>
      </c>
      <c r="H21" s="14" t="s">
        <v>37</v>
      </c>
      <c r="I21" s="14" t="s">
        <v>36</v>
      </c>
      <c r="J21" s="14" t="s">
        <v>35</v>
      </c>
      <c r="K21" s="14" t="s">
        <v>34</v>
      </c>
      <c r="L21" s="13" t="s">
        <v>33</v>
      </c>
    </row>
    <row r="22" spans="1:12" x14ac:dyDescent="0.3">
      <c r="A22" s="1" t="s">
        <v>50</v>
      </c>
      <c r="B22" s="5">
        <v>11034</v>
      </c>
      <c r="C22" s="5">
        <v>1133</v>
      </c>
      <c r="D22" s="5">
        <v>2171</v>
      </c>
      <c r="E22" s="5">
        <v>318</v>
      </c>
      <c r="F22" s="5">
        <v>612</v>
      </c>
      <c r="G22" s="5">
        <v>438</v>
      </c>
      <c r="H22" s="5">
        <v>1241</v>
      </c>
      <c r="I22" s="5">
        <v>318</v>
      </c>
      <c r="J22" s="5">
        <v>720</v>
      </c>
      <c r="K22" s="5">
        <v>3784</v>
      </c>
      <c r="L22" s="5">
        <v>300</v>
      </c>
    </row>
    <row r="23" spans="1:12" x14ac:dyDescent="0.3">
      <c r="A23" s="1" t="s">
        <v>55</v>
      </c>
      <c r="B23" s="5">
        <v>6428</v>
      </c>
      <c r="C23" s="5">
        <v>624</v>
      </c>
      <c r="D23" s="5">
        <v>1295</v>
      </c>
      <c r="E23" s="5">
        <v>168</v>
      </c>
      <c r="F23" s="5">
        <v>318</v>
      </c>
      <c r="G23" s="5">
        <v>258</v>
      </c>
      <c r="H23" s="5">
        <v>744</v>
      </c>
      <c r="I23" s="5">
        <v>180</v>
      </c>
      <c r="J23" s="5">
        <v>420</v>
      </c>
      <c r="K23" s="5">
        <v>2273</v>
      </c>
      <c r="L23" s="5">
        <v>150</v>
      </c>
    </row>
    <row r="24" spans="1:12" x14ac:dyDescent="0.3">
      <c r="A24" s="1" t="s">
        <v>54</v>
      </c>
      <c r="B24" s="5">
        <v>4605</v>
      </c>
      <c r="C24" s="5">
        <v>510</v>
      </c>
      <c r="D24" s="5">
        <v>876</v>
      </c>
      <c r="E24" s="5">
        <v>150</v>
      </c>
      <c r="F24" s="5">
        <v>294</v>
      </c>
      <c r="G24" s="5">
        <v>180</v>
      </c>
      <c r="H24" s="5">
        <v>498</v>
      </c>
      <c r="I24" s="5">
        <v>138</v>
      </c>
      <c r="J24" s="5">
        <v>300</v>
      </c>
      <c r="K24" s="5">
        <v>1511</v>
      </c>
      <c r="L24" s="5">
        <v>150</v>
      </c>
    </row>
    <row r="25" spans="1:12" x14ac:dyDescent="0.3">
      <c r="A25" s="25" t="s">
        <v>49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</row>
    <row r="27" spans="1:12" x14ac:dyDescent="0.3">
      <c r="A27" s="1" t="s">
        <v>145</v>
      </c>
    </row>
    <row r="28" spans="1:12" x14ac:dyDescent="0.3">
      <c r="A28" s="19"/>
      <c r="B28" s="18"/>
      <c r="C28" s="17"/>
      <c r="D28" s="17" t="s">
        <v>45</v>
      </c>
      <c r="E28" s="17"/>
      <c r="F28" s="17"/>
      <c r="G28" s="17" t="s">
        <v>44</v>
      </c>
      <c r="H28" s="17" t="s">
        <v>43</v>
      </c>
      <c r="I28" s="17" t="s">
        <v>42</v>
      </c>
      <c r="J28" s="17" t="s">
        <v>41</v>
      </c>
      <c r="K28" s="17" t="s">
        <v>41</v>
      </c>
      <c r="L28" s="16"/>
    </row>
    <row r="29" spans="1:12" s="12" customFormat="1" x14ac:dyDescent="0.3">
      <c r="A29" s="15" t="s">
        <v>144</v>
      </c>
      <c r="B29" s="14" t="s">
        <v>30</v>
      </c>
      <c r="C29" s="14" t="s">
        <v>29</v>
      </c>
      <c r="D29" s="14" t="s">
        <v>39</v>
      </c>
      <c r="E29" s="14" t="s">
        <v>27</v>
      </c>
      <c r="F29" s="14" t="s">
        <v>26</v>
      </c>
      <c r="G29" s="14" t="s">
        <v>38</v>
      </c>
      <c r="H29" s="14" t="s">
        <v>37</v>
      </c>
      <c r="I29" s="14" t="s">
        <v>36</v>
      </c>
      <c r="J29" s="14" t="s">
        <v>35</v>
      </c>
      <c r="K29" s="14" t="s">
        <v>34</v>
      </c>
      <c r="L29" s="13" t="s">
        <v>33</v>
      </c>
    </row>
    <row r="30" spans="1:12" x14ac:dyDescent="0.3">
      <c r="A30" s="1" t="s">
        <v>50</v>
      </c>
      <c r="B30" s="5">
        <v>11034</v>
      </c>
      <c r="C30" s="5">
        <v>1133</v>
      </c>
      <c r="D30" s="5">
        <v>2171</v>
      </c>
      <c r="E30" s="5">
        <v>318</v>
      </c>
      <c r="F30" s="5">
        <v>612</v>
      </c>
      <c r="G30" s="5">
        <v>438</v>
      </c>
      <c r="H30" s="5">
        <v>1241</v>
      </c>
      <c r="I30" s="5">
        <v>318</v>
      </c>
      <c r="J30" s="5">
        <v>720</v>
      </c>
      <c r="K30" s="5">
        <v>3784</v>
      </c>
      <c r="L30" s="5">
        <v>300</v>
      </c>
    </row>
    <row r="31" spans="1:12" x14ac:dyDescent="0.3">
      <c r="A31" s="1" t="s">
        <v>143</v>
      </c>
      <c r="B31" s="5">
        <v>9661</v>
      </c>
      <c r="C31" s="5">
        <v>995</v>
      </c>
      <c r="D31" s="5">
        <v>2021</v>
      </c>
      <c r="E31" s="5">
        <v>246</v>
      </c>
      <c r="F31" s="5">
        <v>534</v>
      </c>
      <c r="G31" s="5">
        <v>324</v>
      </c>
      <c r="H31" s="5">
        <v>1079</v>
      </c>
      <c r="I31" s="5">
        <v>282</v>
      </c>
      <c r="J31" s="5">
        <v>630</v>
      </c>
      <c r="K31" s="5">
        <v>3298</v>
      </c>
      <c r="L31" s="5">
        <v>252</v>
      </c>
    </row>
    <row r="32" spans="1:12" x14ac:dyDescent="0.3">
      <c r="A32" s="1" t="s">
        <v>142</v>
      </c>
      <c r="B32" s="5">
        <v>516</v>
      </c>
      <c r="C32" s="5">
        <v>36</v>
      </c>
      <c r="D32" s="5">
        <v>48</v>
      </c>
      <c r="E32" s="5">
        <v>18</v>
      </c>
      <c r="F32" s="5">
        <v>36</v>
      </c>
      <c r="G32" s="5">
        <v>42</v>
      </c>
      <c r="H32" s="5">
        <v>78</v>
      </c>
      <c r="I32" s="5">
        <v>18</v>
      </c>
      <c r="J32" s="5">
        <v>18</v>
      </c>
      <c r="K32" s="5">
        <v>222</v>
      </c>
      <c r="L32" s="5">
        <v>0</v>
      </c>
    </row>
    <row r="33" spans="1:12" x14ac:dyDescent="0.3">
      <c r="A33" s="1" t="s">
        <v>141</v>
      </c>
      <c r="B33" s="5">
        <v>858</v>
      </c>
      <c r="C33" s="5">
        <v>102</v>
      </c>
      <c r="D33" s="5">
        <v>102</v>
      </c>
      <c r="E33" s="5">
        <v>54</v>
      </c>
      <c r="F33" s="5">
        <v>42</v>
      </c>
      <c r="G33" s="5">
        <v>72</v>
      </c>
      <c r="H33" s="5">
        <v>84</v>
      </c>
      <c r="I33" s="5">
        <v>18</v>
      </c>
      <c r="J33" s="5">
        <v>72</v>
      </c>
      <c r="K33" s="5">
        <v>264</v>
      </c>
      <c r="L33" s="5">
        <v>48</v>
      </c>
    </row>
    <row r="34" spans="1:12" x14ac:dyDescent="0.3">
      <c r="A34" s="25" t="s">
        <v>49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</row>
    <row r="36" spans="1:12" x14ac:dyDescent="0.3">
      <c r="A36" s="1" t="s">
        <v>140</v>
      </c>
    </row>
    <row r="37" spans="1:12" x14ac:dyDescent="0.3">
      <c r="A37" s="19"/>
      <c r="B37" s="18"/>
      <c r="C37" s="17"/>
      <c r="D37" s="17" t="s">
        <v>45</v>
      </c>
      <c r="E37" s="17"/>
      <c r="F37" s="17"/>
      <c r="G37" s="17" t="s">
        <v>44</v>
      </c>
      <c r="H37" s="17" t="s">
        <v>43</v>
      </c>
      <c r="I37" s="17" t="s">
        <v>42</v>
      </c>
      <c r="J37" s="17" t="s">
        <v>41</v>
      </c>
      <c r="K37" s="17" t="s">
        <v>41</v>
      </c>
      <c r="L37" s="16"/>
    </row>
    <row r="38" spans="1:12" s="12" customFormat="1" x14ac:dyDescent="0.3">
      <c r="A38" s="15" t="s">
        <v>139</v>
      </c>
      <c r="B38" s="14" t="s">
        <v>30</v>
      </c>
      <c r="C38" s="14" t="s">
        <v>29</v>
      </c>
      <c r="D38" s="14" t="s">
        <v>39</v>
      </c>
      <c r="E38" s="14" t="s">
        <v>27</v>
      </c>
      <c r="F38" s="14" t="s">
        <v>26</v>
      </c>
      <c r="G38" s="14" t="s">
        <v>38</v>
      </c>
      <c r="H38" s="14" t="s">
        <v>37</v>
      </c>
      <c r="I38" s="14" t="s">
        <v>36</v>
      </c>
      <c r="J38" s="14" t="s">
        <v>35</v>
      </c>
      <c r="K38" s="14" t="s">
        <v>34</v>
      </c>
      <c r="L38" s="13" t="s">
        <v>33</v>
      </c>
    </row>
    <row r="39" spans="1:12" x14ac:dyDescent="0.3">
      <c r="A39" s="1" t="s">
        <v>50</v>
      </c>
      <c r="B39" s="5">
        <v>11034</v>
      </c>
      <c r="C39" s="5">
        <v>1133</v>
      </c>
      <c r="D39" s="5">
        <v>2171</v>
      </c>
      <c r="E39" s="5">
        <v>318</v>
      </c>
      <c r="F39" s="5">
        <v>612</v>
      </c>
      <c r="G39" s="5">
        <v>438</v>
      </c>
      <c r="H39" s="5">
        <v>1241</v>
      </c>
      <c r="I39" s="5">
        <v>318</v>
      </c>
      <c r="J39" s="5">
        <v>720</v>
      </c>
      <c r="K39" s="5">
        <v>3784</v>
      </c>
      <c r="L39" s="5">
        <v>300</v>
      </c>
    </row>
    <row r="40" spans="1:12" x14ac:dyDescent="0.3">
      <c r="A40" s="1" t="s">
        <v>55</v>
      </c>
      <c r="B40" s="5">
        <v>4983</v>
      </c>
      <c r="C40" s="5">
        <v>546</v>
      </c>
      <c r="D40" s="5">
        <v>846</v>
      </c>
      <c r="E40" s="5">
        <v>180</v>
      </c>
      <c r="F40" s="5">
        <v>372</v>
      </c>
      <c r="G40" s="5">
        <v>264</v>
      </c>
      <c r="H40" s="5">
        <v>600</v>
      </c>
      <c r="I40" s="5">
        <v>162</v>
      </c>
      <c r="J40" s="5">
        <v>318</v>
      </c>
      <c r="K40" s="5">
        <v>1433</v>
      </c>
      <c r="L40" s="5">
        <v>264</v>
      </c>
    </row>
    <row r="41" spans="1:12" x14ac:dyDescent="0.3">
      <c r="A41" s="1" t="s">
        <v>54</v>
      </c>
      <c r="B41" s="5">
        <v>6051</v>
      </c>
      <c r="C41" s="5">
        <v>588</v>
      </c>
      <c r="D41" s="5">
        <v>1325</v>
      </c>
      <c r="E41" s="5">
        <v>138</v>
      </c>
      <c r="F41" s="5">
        <v>240</v>
      </c>
      <c r="G41" s="5">
        <v>174</v>
      </c>
      <c r="H41" s="5">
        <v>642</v>
      </c>
      <c r="I41" s="5">
        <v>156</v>
      </c>
      <c r="J41" s="5">
        <v>402</v>
      </c>
      <c r="K41" s="5">
        <v>2351</v>
      </c>
      <c r="L41" s="5">
        <v>36</v>
      </c>
    </row>
    <row r="42" spans="1:12" x14ac:dyDescent="0.3">
      <c r="A42" s="25" t="s">
        <v>49</v>
      </c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</row>
  </sheetData>
  <mergeCells count="5">
    <mergeCell ref="A42:L42"/>
    <mergeCell ref="A34:L34"/>
    <mergeCell ref="A25:L25"/>
    <mergeCell ref="A17:L17"/>
    <mergeCell ref="A9:L9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BAB34-D434-484E-BB70-3A14C2392F36}">
  <dimension ref="A1:L62"/>
  <sheetViews>
    <sheetView view="pageBreakPreview" topLeftCell="A37" zoomScaleNormal="150" zoomScaleSheetLayoutView="100" workbookViewId="0">
      <selection sqref="A1:L28"/>
    </sheetView>
  </sheetViews>
  <sheetFormatPr defaultColWidth="8.86328125" defaultRowHeight="10.15" x14ac:dyDescent="0.3"/>
  <cols>
    <col min="1" max="1" width="16.1328125" style="7" customWidth="1"/>
    <col min="2" max="12" width="5.796875" style="5" customWidth="1"/>
    <col min="13" max="16384" width="8.86328125" style="1"/>
  </cols>
  <sheetData>
    <row r="1" spans="1:12" x14ac:dyDescent="0.3">
      <c r="A1" s="1" t="s">
        <v>188</v>
      </c>
    </row>
    <row r="2" spans="1:12" x14ac:dyDescent="0.3">
      <c r="A2" s="23" t="s">
        <v>187</v>
      </c>
      <c r="B2" s="18"/>
      <c r="C2" s="17"/>
      <c r="D2" s="17" t="s">
        <v>45</v>
      </c>
      <c r="E2" s="17"/>
      <c r="F2" s="17"/>
      <c r="G2" s="17" t="s">
        <v>44</v>
      </c>
      <c r="H2" s="17" t="s">
        <v>43</v>
      </c>
      <c r="I2" s="17" t="s">
        <v>42</v>
      </c>
      <c r="J2" s="17" t="s">
        <v>41</v>
      </c>
      <c r="K2" s="17" t="s">
        <v>41</v>
      </c>
      <c r="L2" s="16"/>
    </row>
    <row r="3" spans="1:12" s="12" customFormat="1" x14ac:dyDescent="0.3">
      <c r="A3" s="22" t="s">
        <v>186</v>
      </c>
      <c r="B3" s="14" t="s">
        <v>30</v>
      </c>
      <c r="C3" s="14" t="s">
        <v>29</v>
      </c>
      <c r="D3" s="14" t="s">
        <v>39</v>
      </c>
      <c r="E3" s="14" t="s">
        <v>27</v>
      </c>
      <c r="F3" s="14" t="s">
        <v>26</v>
      </c>
      <c r="G3" s="14" t="s">
        <v>38</v>
      </c>
      <c r="H3" s="14" t="s">
        <v>37</v>
      </c>
      <c r="I3" s="14" t="s">
        <v>36</v>
      </c>
      <c r="J3" s="14" t="s">
        <v>35</v>
      </c>
      <c r="K3" s="14" t="s">
        <v>34</v>
      </c>
      <c r="L3" s="13" t="s">
        <v>33</v>
      </c>
    </row>
    <row r="4" spans="1:12" x14ac:dyDescent="0.3">
      <c r="A4" s="7" t="s">
        <v>161</v>
      </c>
      <c r="B4" s="5">
        <v>11034</v>
      </c>
      <c r="C4" s="5">
        <v>1133</v>
      </c>
      <c r="D4" s="5">
        <v>2171</v>
      </c>
      <c r="E4" s="5">
        <v>318</v>
      </c>
      <c r="F4" s="5">
        <v>612</v>
      </c>
      <c r="G4" s="5">
        <v>438</v>
      </c>
      <c r="H4" s="5">
        <v>1241</v>
      </c>
      <c r="I4" s="5">
        <v>318</v>
      </c>
      <c r="J4" s="5">
        <v>720</v>
      </c>
      <c r="K4" s="5">
        <v>3784</v>
      </c>
      <c r="L4" s="5">
        <v>300</v>
      </c>
    </row>
    <row r="5" spans="1:12" x14ac:dyDescent="0.3">
      <c r="A5" s="7" t="s">
        <v>55</v>
      </c>
      <c r="B5" s="5">
        <v>10188</v>
      </c>
      <c r="C5" s="5">
        <v>1097</v>
      </c>
      <c r="D5" s="5">
        <v>2105</v>
      </c>
      <c r="E5" s="5">
        <v>294</v>
      </c>
      <c r="F5" s="5">
        <v>540</v>
      </c>
      <c r="G5" s="5">
        <v>372</v>
      </c>
      <c r="H5" s="5">
        <v>1073</v>
      </c>
      <c r="I5" s="5">
        <v>294</v>
      </c>
      <c r="J5" s="5">
        <v>624</v>
      </c>
      <c r="K5" s="5">
        <v>3508</v>
      </c>
      <c r="L5" s="5">
        <v>282</v>
      </c>
    </row>
    <row r="6" spans="1:12" x14ac:dyDescent="0.3">
      <c r="A6" s="7" t="s">
        <v>54</v>
      </c>
      <c r="B6" s="5">
        <v>846</v>
      </c>
      <c r="C6" s="5">
        <v>36</v>
      </c>
      <c r="D6" s="5">
        <v>66</v>
      </c>
      <c r="E6" s="5">
        <v>24</v>
      </c>
      <c r="F6" s="5">
        <v>72</v>
      </c>
      <c r="G6" s="5">
        <v>66</v>
      </c>
      <c r="H6" s="5">
        <v>168</v>
      </c>
      <c r="I6" s="5">
        <v>24</v>
      </c>
      <c r="J6" s="5">
        <v>96</v>
      </c>
      <c r="K6" s="5">
        <v>276</v>
      </c>
      <c r="L6" s="5">
        <v>18</v>
      </c>
    </row>
    <row r="7" spans="1:12" x14ac:dyDescent="0.3">
      <c r="A7" s="25" t="s">
        <v>49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</row>
    <row r="10" spans="1:12" x14ac:dyDescent="0.3">
      <c r="A10" s="1" t="s">
        <v>185</v>
      </c>
    </row>
    <row r="11" spans="1:12" x14ac:dyDescent="0.3">
      <c r="A11" s="23" t="s">
        <v>184</v>
      </c>
      <c r="B11" s="18"/>
      <c r="C11" s="17"/>
      <c r="D11" s="17" t="s">
        <v>45</v>
      </c>
      <c r="E11" s="17"/>
      <c r="F11" s="17"/>
      <c r="G11" s="17" t="s">
        <v>44</v>
      </c>
      <c r="H11" s="17" t="s">
        <v>43</v>
      </c>
      <c r="I11" s="17" t="s">
        <v>42</v>
      </c>
      <c r="J11" s="17" t="s">
        <v>41</v>
      </c>
      <c r="K11" s="17" t="s">
        <v>41</v>
      </c>
      <c r="L11" s="16"/>
    </row>
    <row r="12" spans="1:12" s="12" customFormat="1" x14ac:dyDescent="0.3">
      <c r="A12" s="22" t="s">
        <v>183</v>
      </c>
      <c r="B12" s="14" t="s">
        <v>30</v>
      </c>
      <c r="C12" s="14" t="s">
        <v>29</v>
      </c>
      <c r="D12" s="14" t="s">
        <v>39</v>
      </c>
      <c r="E12" s="14" t="s">
        <v>27</v>
      </c>
      <c r="F12" s="14" t="s">
        <v>26</v>
      </c>
      <c r="G12" s="14" t="s">
        <v>38</v>
      </c>
      <c r="H12" s="14" t="s">
        <v>37</v>
      </c>
      <c r="I12" s="14" t="s">
        <v>36</v>
      </c>
      <c r="J12" s="14" t="s">
        <v>35</v>
      </c>
      <c r="K12" s="14" t="s">
        <v>34</v>
      </c>
      <c r="L12" s="13" t="s">
        <v>33</v>
      </c>
    </row>
    <row r="13" spans="1:12" x14ac:dyDescent="0.3">
      <c r="A13" s="7" t="s">
        <v>161</v>
      </c>
      <c r="B13" s="5">
        <v>11034</v>
      </c>
      <c r="C13" s="5">
        <v>1133</v>
      </c>
      <c r="D13" s="5">
        <v>2171</v>
      </c>
      <c r="E13" s="5">
        <v>318</v>
      </c>
      <c r="F13" s="5">
        <v>612</v>
      </c>
      <c r="G13" s="5">
        <v>438</v>
      </c>
      <c r="H13" s="5">
        <v>1241</v>
      </c>
      <c r="I13" s="5">
        <v>318</v>
      </c>
      <c r="J13" s="5">
        <v>720</v>
      </c>
      <c r="K13" s="5">
        <v>3784</v>
      </c>
      <c r="L13" s="5">
        <v>300</v>
      </c>
    </row>
    <row r="14" spans="1:12" x14ac:dyDescent="0.3">
      <c r="A14" s="7" t="s">
        <v>182</v>
      </c>
      <c r="B14" s="5">
        <v>9954</v>
      </c>
      <c r="C14" s="5">
        <v>959</v>
      </c>
      <c r="D14" s="5">
        <v>1877</v>
      </c>
      <c r="E14" s="5">
        <v>258</v>
      </c>
      <c r="F14" s="5">
        <v>498</v>
      </c>
      <c r="G14" s="5">
        <v>354</v>
      </c>
      <c r="H14" s="5">
        <v>1151</v>
      </c>
      <c r="I14" s="5">
        <v>300</v>
      </c>
      <c r="J14" s="5">
        <v>678</v>
      </c>
      <c r="K14" s="5">
        <v>3580</v>
      </c>
      <c r="L14" s="5">
        <v>300</v>
      </c>
    </row>
    <row r="15" spans="1:12" x14ac:dyDescent="0.3">
      <c r="A15" s="7" t="s">
        <v>181</v>
      </c>
      <c r="B15" s="5">
        <v>132</v>
      </c>
      <c r="C15" s="5">
        <v>42</v>
      </c>
      <c r="D15" s="5">
        <v>12</v>
      </c>
      <c r="E15" s="5">
        <v>12</v>
      </c>
      <c r="F15" s="5">
        <v>6</v>
      </c>
      <c r="G15" s="5">
        <v>12</v>
      </c>
      <c r="H15" s="5">
        <v>6</v>
      </c>
      <c r="I15" s="5">
        <v>0</v>
      </c>
      <c r="J15" s="5">
        <v>18</v>
      </c>
      <c r="K15" s="5">
        <v>24</v>
      </c>
      <c r="L15" s="5">
        <v>0</v>
      </c>
    </row>
    <row r="16" spans="1:12" x14ac:dyDescent="0.3">
      <c r="A16" s="7" t="s">
        <v>180</v>
      </c>
      <c r="B16" s="5">
        <v>30</v>
      </c>
      <c r="C16" s="5">
        <v>0</v>
      </c>
      <c r="D16" s="5">
        <v>6</v>
      </c>
      <c r="E16" s="5">
        <v>0</v>
      </c>
      <c r="F16" s="5">
        <v>0</v>
      </c>
      <c r="G16" s="5">
        <v>0</v>
      </c>
      <c r="H16" s="5">
        <v>6</v>
      </c>
      <c r="I16" s="5">
        <v>0</v>
      </c>
      <c r="J16" s="5">
        <v>12</v>
      </c>
      <c r="K16" s="5">
        <v>6</v>
      </c>
      <c r="L16" s="5">
        <v>0</v>
      </c>
    </row>
    <row r="17" spans="1:12" x14ac:dyDescent="0.3">
      <c r="A17" s="7" t="s">
        <v>179</v>
      </c>
      <c r="B17" s="5">
        <v>696</v>
      </c>
      <c r="C17" s="5">
        <v>126</v>
      </c>
      <c r="D17" s="5">
        <v>252</v>
      </c>
      <c r="E17" s="5">
        <v>36</v>
      </c>
      <c r="F17" s="5">
        <v>102</v>
      </c>
      <c r="G17" s="5">
        <v>72</v>
      </c>
      <c r="H17" s="5">
        <v>78</v>
      </c>
      <c r="I17" s="5">
        <v>18</v>
      </c>
      <c r="J17" s="5">
        <v>6</v>
      </c>
      <c r="K17" s="5">
        <v>6</v>
      </c>
      <c r="L17" s="5">
        <v>0</v>
      </c>
    </row>
    <row r="18" spans="1:12" x14ac:dyDescent="0.3">
      <c r="A18" s="7" t="s">
        <v>178</v>
      </c>
      <c r="B18" s="5">
        <v>180</v>
      </c>
      <c r="C18" s="5">
        <v>0</v>
      </c>
      <c r="D18" s="5">
        <v>12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6</v>
      </c>
      <c r="K18" s="5">
        <v>162</v>
      </c>
      <c r="L18" s="5">
        <v>0</v>
      </c>
    </row>
    <row r="19" spans="1:12" x14ac:dyDescent="0.3">
      <c r="A19" s="7" t="s">
        <v>177</v>
      </c>
      <c r="B19" s="5">
        <v>42</v>
      </c>
      <c r="C19" s="5">
        <v>6</v>
      </c>
      <c r="D19" s="5">
        <v>12</v>
      </c>
      <c r="E19" s="5">
        <v>12</v>
      </c>
      <c r="F19" s="5">
        <v>6</v>
      </c>
      <c r="G19" s="5">
        <v>0</v>
      </c>
      <c r="H19" s="5">
        <v>0</v>
      </c>
      <c r="I19" s="5">
        <v>0</v>
      </c>
      <c r="J19" s="5">
        <v>0</v>
      </c>
      <c r="K19" s="5">
        <v>6</v>
      </c>
      <c r="L19" s="5">
        <v>0</v>
      </c>
    </row>
    <row r="20" spans="1:12" x14ac:dyDescent="0.3">
      <c r="A20" s="25" t="s">
        <v>49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</row>
    <row r="23" spans="1:12" x14ac:dyDescent="0.3">
      <c r="A23" s="1" t="s">
        <v>176</v>
      </c>
    </row>
    <row r="24" spans="1:12" x14ac:dyDescent="0.3">
      <c r="A24" s="23" t="s">
        <v>175</v>
      </c>
      <c r="B24" s="18"/>
      <c r="C24" s="17"/>
      <c r="D24" s="17" t="s">
        <v>45</v>
      </c>
      <c r="E24" s="17"/>
      <c r="F24" s="17"/>
      <c r="G24" s="17" t="s">
        <v>44</v>
      </c>
      <c r="H24" s="17" t="s">
        <v>43</v>
      </c>
      <c r="I24" s="17" t="s">
        <v>42</v>
      </c>
      <c r="J24" s="17" t="s">
        <v>41</v>
      </c>
      <c r="K24" s="17" t="s">
        <v>41</v>
      </c>
      <c r="L24" s="16"/>
    </row>
    <row r="25" spans="1:12" s="12" customFormat="1" x14ac:dyDescent="0.3">
      <c r="A25" s="22" t="s">
        <v>174</v>
      </c>
      <c r="B25" s="14" t="s">
        <v>30</v>
      </c>
      <c r="C25" s="14" t="s">
        <v>29</v>
      </c>
      <c r="D25" s="14" t="s">
        <v>39</v>
      </c>
      <c r="E25" s="14" t="s">
        <v>27</v>
      </c>
      <c r="F25" s="14" t="s">
        <v>26</v>
      </c>
      <c r="G25" s="14" t="s">
        <v>38</v>
      </c>
      <c r="H25" s="14" t="s">
        <v>37</v>
      </c>
      <c r="I25" s="14" t="s">
        <v>36</v>
      </c>
      <c r="J25" s="14" t="s">
        <v>35</v>
      </c>
      <c r="K25" s="14" t="s">
        <v>34</v>
      </c>
      <c r="L25" s="13" t="s">
        <v>33</v>
      </c>
    </row>
    <row r="26" spans="1:12" x14ac:dyDescent="0.3">
      <c r="A26" s="7" t="s">
        <v>161</v>
      </c>
      <c r="B26" s="5">
        <v>11034</v>
      </c>
      <c r="C26" s="5">
        <v>1133</v>
      </c>
      <c r="D26" s="5">
        <v>2171</v>
      </c>
      <c r="E26" s="5">
        <v>318</v>
      </c>
      <c r="F26" s="5">
        <v>612</v>
      </c>
      <c r="G26" s="5">
        <v>438</v>
      </c>
      <c r="H26" s="5">
        <v>1241</v>
      </c>
      <c r="I26" s="5">
        <v>318</v>
      </c>
      <c r="J26" s="5">
        <v>720</v>
      </c>
      <c r="K26" s="5">
        <v>3784</v>
      </c>
      <c r="L26" s="5">
        <v>300</v>
      </c>
    </row>
    <row r="27" spans="1:12" x14ac:dyDescent="0.3">
      <c r="A27" s="7" t="s">
        <v>55</v>
      </c>
      <c r="B27" s="5">
        <v>9990</v>
      </c>
      <c r="C27" s="5">
        <v>977</v>
      </c>
      <c r="D27" s="5">
        <v>1871</v>
      </c>
      <c r="E27" s="5">
        <v>258</v>
      </c>
      <c r="F27" s="5">
        <v>498</v>
      </c>
      <c r="G27" s="5">
        <v>360</v>
      </c>
      <c r="H27" s="5">
        <v>1151</v>
      </c>
      <c r="I27" s="5">
        <v>300</v>
      </c>
      <c r="J27" s="5">
        <v>696</v>
      </c>
      <c r="K27" s="5">
        <v>3586</v>
      </c>
      <c r="L27" s="5">
        <v>294</v>
      </c>
    </row>
    <row r="28" spans="1:12" x14ac:dyDescent="0.3">
      <c r="A28" s="7" t="s">
        <v>54</v>
      </c>
      <c r="B28" s="5">
        <v>96</v>
      </c>
      <c r="C28" s="5">
        <v>24</v>
      </c>
      <c r="D28" s="5">
        <v>18</v>
      </c>
      <c r="E28" s="5">
        <v>12</v>
      </c>
      <c r="F28" s="5">
        <v>6</v>
      </c>
      <c r="G28" s="5">
        <v>6</v>
      </c>
      <c r="H28" s="5">
        <v>6</v>
      </c>
      <c r="I28" s="5">
        <v>0</v>
      </c>
      <c r="J28" s="5">
        <v>0</v>
      </c>
      <c r="K28" s="5">
        <v>18</v>
      </c>
      <c r="L28" s="5">
        <v>6</v>
      </c>
    </row>
    <row r="29" spans="1:12" x14ac:dyDescent="0.3">
      <c r="A29" s="25" t="s">
        <v>49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</row>
    <row r="30" spans="1:12" x14ac:dyDescent="0.3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</row>
    <row r="31" spans="1:12" x14ac:dyDescent="0.3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</row>
    <row r="32" spans="1:12" x14ac:dyDescent="0.3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</row>
    <row r="33" spans="1:12" x14ac:dyDescent="0.3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</row>
    <row r="34" spans="1:12" x14ac:dyDescent="0.3">
      <c r="A34" s="1" t="s">
        <v>173</v>
      </c>
    </row>
    <row r="35" spans="1:12" x14ac:dyDescent="0.3">
      <c r="A35" s="23" t="s">
        <v>172</v>
      </c>
      <c r="B35" s="18"/>
      <c r="C35" s="17"/>
      <c r="D35" s="17" t="s">
        <v>45</v>
      </c>
      <c r="E35" s="17"/>
      <c r="F35" s="17"/>
      <c r="G35" s="17" t="s">
        <v>44</v>
      </c>
      <c r="H35" s="17" t="s">
        <v>43</v>
      </c>
      <c r="I35" s="17" t="s">
        <v>42</v>
      </c>
      <c r="J35" s="17" t="s">
        <v>41</v>
      </c>
      <c r="K35" s="17" t="s">
        <v>41</v>
      </c>
      <c r="L35" s="16"/>
    </row>
    <row r="36" spans="1:12" s="12" customFormat="1" x14ac:dyDescent="0.3">
      <c r="A36" s="22" t="s">
        <v>171</v>
      </c>
      <c r="B36" s="14" t="s">
        <v>30</v>
      </c>
      <c r="C36" s="14" t="s">
        <v>29</v>
      </c>
      <c r="D36" s="14" t="s">
        <v>39</v>
      </c>
      <c r="E36" s="14" t="s">
        <v>27</v>
      </c>
      <c r="F36" s="14" t="s">
        <v>26</v>
      </c>
      <c r="G36" s="14" t="s">
        <v>38</v>
      </c>
      <c r="H36" s="14" t="s">
        <v>37</v>
      </c>
      <c r="I36" s="14" t="s">
        <v>36</v>
      </c>
      <c r="J36" s="14" t="s">
        <v>35</v>
      </c>
      <c r="K36" s="14" t="s">
        <v>34</v>
      </c>
      <c r="L36" s="13" t="s">
        <v>33</v>
      </c>
    </row>
    <row r="37" spans="1:12" x14ac:dyDescent="0.3">
      <c r="A37" s="7" t="s">
        <v>161</v>
      </c>
      <c r="B37" s="5">
        <v>11034</v>
      </c>
      <c r="C37" s="5">
        <v>1133</v>
      </c>
      <c r="D37" s="5">
        <v>2171</v>
      </c>
      <c r="E37" s="5">
        <v>318</v>
      </c>
      <c r="F37" s="5">
        <v>612</v>
      </c>
      <c r="G37" s="5">
        <v>438</v>
      </c>
      <c r="H37" s="5">
        <v>1241</v>
      </c>
      <c r="I37" s="5">
        <v>318</v>
      </c>
      <c r="J37" s="5">
        <v>720</v>
      </c>
      <c r="K37" s="5">
        <v>3784</v>
      </c>
      <c r="L37" s="5">
        <v>300</v>
      </c>
    </row>
    <row r="38" spans="1:12" x14ac:dyDescent="0.3">
      <c r="A38" s="7" t="s">
        <v>55</v>
      </c>
      <c r="B38" s="5">
        <v>8929</v>
      </c>
      <c r="C38" s="5">
        <v>971</v>
      </c>
      <c r="D38" s="5">
        <v>1673</v>
      </c>
      <c r="E38" s="5">
        <v>240</v>
      </c>
      <c r="F38" s="5">
        <v>486</v>
      </c>
      <c r="G38" s="5">
        <v>312</v>
      </c>
      <c r="H38" s="5">
        <v>1049</v>
      </c>
      <c r="I38" s="5">
        <v>288</v>
      </c>
      <c r="J38" s="5">
        <v>672</v>
      </c>
      <c r="K38" s="5">
        <v>3166</v>
      </c>
      <c r="L38" s="5">
        <v>72</v>
      </c>
    </row>
    <row r="39" spans="1:12" x14ac:dyDescent="0.3">
      <c r="A39" s="7" t="s">
        <v>54</v>
      </c>
      <c r="B39" s="5">
        <v>2105</v>
      </c>
      <c r="C39" s="5">
        <v>162</v>
      </c>
      <c r="D39" s="5">
        <v>498</v>
      </c>
      <c r="E39" s="5">
        <v>78</v>
      </c>
      <c r="F39" s="5">
        <v>126</v>
      </c>
      <c r="G39" s="5">
        <v>126</v>
      </c>
      <c r="H39" s="5">
        <v>192</v>
      </c>
      <c r="I39" s="5">
        <v>30</v>
      </c>
      <c r="J39" s="5">
        <v>48</v>
      </c>
      <c r="K39" s="5">
        <v>618</v>
      </c>
      <c r="L39" s="5">
        <v>228</v>
      </c>
    </row>
    <row r="40" spans="1:12" x14ac:dyDescent="0.3">
      <c r="A40" s="25" t="s">
        <v>49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</row>
    <row r="42" spans="1:12" x14ac:dyDescent="0.3">
      <c r="A42" s="1" t="s">
        <v>170</v>
      </c>
    </row>
    <row r="43" spans="1:12" x14ac:dyDescent="0.3">
      <c r="A43" s="23" t="s">
        <v>169</v>
      </c>
      <c r="B43" s="18"/>
      <c r="C43" s="17"/>
      <c r="D43" s="17" t="s">
        <v>45</v>
      </c>
      <c r="E43" s="17"/>
      <c r="F43" s="17"/>
      <c r="G43" s="17" t="s">
        <v>44</v>
      </c>
      <c r="H43" s="17" t="s">
        <v>43</v>
      </c>
      <c r="I43" s="17" t="s">
        <v>42</v>
      </c>
      <c r="J43" s="17" t="s">
        <v>41</v>
      </c>
      <c r="K43" s="17" t="s">
        <v>41</v>
      </c>
      <c r="L43" s="16"/>
    </row>
    <row r="44" spans="1:12" s="12" customFormat="1" x14ac:dyDescent="0.3">
      <c r="A44" s="22" t="s">
        <v>168</v>
      </c>
      <c r="B44" s="14" t="s">
        <v>30</v>
      </c>
      <c r="C44" s="14" t="s">
        <v>29</v>
      </c>
      <c r="D44" s="14" t="s">
        <v>39</v>
      </c>
      <c r="E44" s="14" t="s">
        <v>27</v>
      </c>
      <c r="F44" s="14" t="s">
        <v>26</v>
      </c>
      <c r="G44" s="14" t="s">
        <v>38</v>
      </c>
      <c r="H44" s="14" t="s">
        <v>37</v>
      </c>
      <c r="I44" s="14" t="s">
        <v>36</v>
      </c>
      <c r="J44" s="14" t="s">
        <v>35</v>
      </c>
      <c r="K44" s="14" t="s">
        <v>34</v>
      </c>
      <c r="L44" s="13" t="s">
        <v>33</v>
      </c>
    </row>
    <row r="45" spans="1:12" x14ac:dyDescent="0.3">
      <c r="A45" s="7" t="s">
        <v>161</v>
      </c>
      <c r="B45" s="5">
        <v>11034</v>
      </c>
      <c r="C45" s="5">
        <v>1133</v>
      </c>
      <c r="D45" s="5">
        <v>2171</v>
      </c>
      <c r="E45" s="5">
        <v>318</v>
      </c>
      <c r="F45" s="5">
        <v>612</v>
      </c>
      <c r="G45" s="5">
        <v>438</v>
      </c>
      <c r="H45" s="5">
        <v>1241</v>
      </c>
      <c r="I45" s="5">
        <v>318</v>
      </c>
      <c r="J45" s="5">
        <v>720</v>
      </c>
      <c r="K45" s="5">
        <v>3784</v>
      </c>
      <c r="L45" s="5">
        <v>300</v>
      </c>
    </row>
    <row r="46" spans="1:12" x14ac:dyDescent="0.3">
      <c r="A46" s="7" t="s">
        <v>167</v>
      </c>
      <c r="B46" s="5">
        <v>5889</v>
      </c>
      <c r="C46" s="5">
        <v>894</v>
      </c>
      <c r="D46" s="5">
        <v>1451</v>
      </c>
      <c r="E46" s="5">
        <v>78</v>
      </c>
      <c r="F46" s="5">
        <v>66</v>
      </c>
      <c r="G46" s="5">
        <v>90</v>
      </c>
      <c r="H46" s="5">
        <v>72</v>
      </c>
      <c r="I46" s="5">
        <v>126</v>
      </c>
      <c r="J46" s="5">
        <v>132</v>
      </c>
      <c r="K46" s="5">
        <v>2968</v>
      </c>
      <c r="L46" s="5">
        <v>12</v>
      </c>
    </row>
    <row r="47" spans="1:12" x14ac:dyDescent="0.3">
      <c r="A47" s="7" t="s">
        <v>166</v>
      </c>
      <c r="B47" s="5">
        <v>4971</v>
      </c>
      <c r="C47" s="5">
        <v>228</v>
      </c>
      <c r="D47" s="5">
        <v>702</v>
      </c>
      <c r="E47" s="5">
        <v>222</v>
      </c>
      <c r="F47" s="5">
        <v>528</v>
      </c>
      <c r="G47" s="5">
        <v>324</v>
      </c>
      <c r="H47" s="5">
        <v>1163</v>
      </c>
      <c r="I47" s="5">
        <v>162</v>
      </c>
      <c r="J47" s="5">
        <v>564</v>
      </c>
      <c r="K47" s="5">
        <v>792</v>
      </c>
      <c r="L47" s="5">
        <v>288</v>
      </c>
    </row>
    <row r="48" spans="1:12" x14ac:dyDescent="0.3">
      <c r="A48" s="7" t="s">
        <v>165</v>
      </c>
      <c r="B48" s="5">
        <v>174</v>
      </c>
      <c r="C48" s="5">
        <v>12</v>
      </c>
      <c r="D48" s="5">
        <v>18</v>
      </c>
      <c r="E48" s="5">
        <v>18</v>
      </c>
      <c r="F48" s="5">
        <v>18</v>
      </c>
      <c r="G48" s="5">
        <v>24</v>
      </c>
      <c r="H48" s="5">
        <v>6</v>
      </c>
      <c r="I48" s="5">
        <v>30</v>
      </c>
      <c r="J48" s="5">
        <v>24</v>
      </c>
      <c r="K48" s="5">
        <v>24</v>
      </c>
      <c r="L48" s="5">
        <v>0</v>
      </c>
    </row>
    <row r="49" spans="1:12" x14ac:dyDescent="0.3">
      <c r="A49" s="25" t="s">
        <v>49</v>
      </c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</row>
    <row r="50" spans="1:12" x14ac:dyDescent="0.3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</row>
    <row r="51" spans="1:12" x14ac:dyDescent="0.3">
      <c r="A51" s="1" t="s">
        <v>164</v>
      </c>
    </row>
    <row r="52" spans="1:12" x14ac:dyDescent="0.3">
      <c r="A52" s="23" t="s">
        <v>163</v>
      </c>
      <c r="B52" s="18"/>
      <c r="C52" s="17"/>
      <c r="D52" s="17" t="s">
        <v>45</v>
      </c>
      <c r="E52" s="17"/>
      <c r="F52" s="17"/>
      <c r="G52" s="17" t="s">
        <v>44</v>
      </c>
      <c r="H52" s="17" t="s">
        <v>43</v>
      </c>
      <c r="I52" s="17" t="s">
        <v>42</v>
      </c>
      <c r="J52" s="17" t="s">
        <v>41</v>
      </c>
      <c r="K52" s="17" t="s">
        <v>41</v>
      </c>
      <c r="L52" s="16"/>
    </row>
    <row r="53" spans="1:12" s="12" customFormat="1" x14ac:dyDescent="0.3">
      <c r="A53" s="22" t="s">
        <v>162</v>
      </c>
      <c r="B53" s="14" t="s">
        <v>30</v>
      </c>
      <c r="C53" s="14" t="s">
        <v>29</v>
      </c>
      <c r="D53" s="14" t="s">
        <v>39</v>
      </c>
      <c r="E53" s="14" t="s">
        <v>27</v>
      </c>
      <c r="F53" s="14" t="s">
        <v>26</v>
      </c>
      <c r="G53" s="14" t="s">
        <v>38</v>
      </c>
      <c r="H53" s="14" t="s">
        <v>37</v>
      </c>
      <c r="I53" s="14" t="s">
        <v>36</v>
      </c>
      <c r="J53" s="14" t="s">
        <v>35</v>
      </c>
      <c r="K53" s="14" t="s">
        <v>34</v>
      </c>
      <c r="L53" s="13" t="s">
        <v>33</v>
      </c>
    </row>
    <row r="54" spans="1:12" x14ac:dyDescent="0.3">
      <c r="A54" s="7" t="s">
        <v>161</v>
      </c>
      <c r="B54" s="5">
        <v>11034</v>
      </c>
      <c r="C54" s="5">
        <v>1133</v>
      </c>
      <c r="D54" s="5">
        <v>2171</v>
      </c>
      <c r="E54" s="5">
        <v>318</v>
      </c>
      <c r="F54" s="5">
        <v>612</v>
      </c>
      <c r="G54" s="5">
        <v>438</v>
      </c>
      <c r="H54" s="5">
        <v>1241</v>
      </c>
      <c r="I54" s="5">
        <v>318</v>
      </c>
      <c r="J54" s="5">
        <v>720</v>
      </c>
      <c r="K54" s="5">
        <v>3784</v>
      </c>
      <c r="L54" s="5">
        <v>300</v>
      </c>
    </row>
    <row r="55" spans="1:12" x14ac:dyDescent="0.3">
      <c r="A55" s="7" t="s">
        <v>160</v>
      </c>
      <c r="B55" s="5">
        <v>7352</v>
      </c>
      <c r="C55" s="5">
        <v>768</v>
      </c>
      <c r="D55" s="5">
        <v>1463</v>
      </c>
      <c r="E55" s="5">
        <v>114</v>
      </c>
      <c r="F55" s="5">
        <v>168</v>
      </c>
      <c r="G55" s="5">
        <v>198</v>
      </c>
      <c r="H55" s="5">
        <v>1211</v>
      </c>
      <c r="I55" s="5">
        <v>246</v>
      </c>
      <c r="J55" s="5">
        <v>648</v>
      </c>
      <c r="K55" s="5">
        <v>2291</v>
      </c>
      <c r="L55" s="5">
        <v>246</v>
      </c>
    </row>
    <row r="56" spans="1:12" x14ac:dyDescent="0.3">
      <c r="A56" s="7" t="s">
        <v>159</v>
      </c>
      <c r="B56" s="5">
        <v>3346</v>
      </c>
      <c r="C56" s="5">
        <v>330</v>
      </c>
      <c r="D56" s="5">
        <v>588</v>
      </c>
      <c r="E56" s="5">
        <v>192</v>
      </c>
      <c r="F56" s="5">
        <v>414</v>
      </c>
      <c r="G56" s="5">
        <v>240</v>
      </c>
      <c r="H56" s="5">
        <v>30</v>
      </c>
      <c r="I56" s="5">
        <v>72</v>
      </c>
      <c r="J56" s="5">
        <v>60</v>
      </c>
      <c r="K56" s="5">
        <v>1379</v>
      </c>
      <c r="L56" s="5">
        <v>42</v>
      </c>
    </row>
    <row r="57" spans="1:12" x14ac:dyDescent="0.3">
      <c r="A57" s="7" t="s">
        <v>158</v>
      </c>
      <c r="B57" s="5">
        <v>102</v>
      </c>
      <c r="C57" s="5">
        <v>0</v>
      </c>
      <c r="D57" s="5">
        <v>84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18</v>
      </c>
      <c r="L57" s="5">
        <v>0</v>
      </c>
    </row>
    <row r="58" spans="1:12" x14ac:dyDescent="0.3">
      <c r="A58" s="7" t="s">
        <v>157</v>
      </c>
      <c r="B58" s="5">
        <v>24</v>
      </c>
      <c r="C58" s="5">
        <v>12</v>
      </c>
      <c r="D58" s="5">
        <v>6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6</v>
      </c>
      <c r="L58" s="5">
        <v>0</v>
      </c>
    </row>
    <row r="59" spans="1:12" x14ac:dyDescent="0.3">
      <c r="A59" s="7" t="s">
        <v>156</v>
      </c>
      <c r="B59" s="5">
        <v>30</v>
      </c>
      <c r="C59" s="5">
        <v>0</v>
      </c>
      <c r="D59" s="5">
        <v>0</v>
      </c>
      <c r="E59" s="5">
        <v>6</v>
      </c>
      <c r="F59" s="5">
        <v>6</v>
      </c>
      <c r="G59" s="5">
        <v>0</v>
      </c>
      <c r="H59" s="5">
        <v>0</v>
      </c>
      <c r="I59" s="5">
        <v>0</v>
      </c>
      <c r="J59" s="5">
        <v>0</v>
      </c>
      <c r="K59" s="5">
        <v>18</v>
      </c>
      <c r="L59" s="5">
        <v>0</v>
      </c>
    </row>
    <row r="60" spans="1:12" x14ac:dyDescent="0.3">
      <c r="A60" s="7" t="s">
        <v>155</v>
      </c>
      <c r="B60" s="5">
        <v>180</v>
      </c>
      <c r="C60" s="5">
        <v>24</v>
      </c>
      <c r="D60" s="5">
        <v>30</v>
      </c>
      <c r="E60" s="5">
        <v>6</v>
      </c>
      <c r="F60" s="5">
        <v>24</v>
      </c>
      <c r="G60" s="5">
        <v>0</v>
      </c>
      <c r="H60" s="5">
        <v>0</v>
      </c>
      <c r="I60" s="5">
        <v>0</v>
      </c>
      <c r="J60" s="5">
        <v>12</v>
      </c>
      <c r="K60" s="5">
        <v>72</v>
      </c>
      <c r="L60" s="5">
        <v>12</v>
      </c>
    </row>
    <row r="61" spans="1:12" x14ac:dyDescent="0.3">
      <c r="A61" s="7" t="s">
        <v>78</v>
      </c>
      <c r="B61" s="21">
        <v>7.5</v>
      </c>
      <c r="C61" s="21">
        <v>7.4</v>
      </c>
      <c r="D61" s="21">
        <v>7.4</v>
      </c>
      <c r="E61" s="21">
        <v>12.3</v>
      </c>
      <c r="F61" s="21">
        <v>13.3</v>
      </c>
      <c r="G61" s="21">
        <v>10.9</v>
      </c>
      <c r="H61" s="21">
        <v>5.0999999999999996</v>
      </c>
      <c r="I61" s="21">
        <v>6.5</v>
      </c>
      <c r="J61" s="21">
        <v>5.6</v>
      </c>
      <c r="K61" s="21">
        <v>8.3000000000000007</v>
      </c>
      <c r="L61" s="21">
        <v>6.1</v>
      </c>
    </row>
    <row r="62" spans="1:12" x14ac:dyDescent="0.3">
      <c r="A62" s="25" t="s">
        <v>49</v>
      </c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</row>
  </sheetData>
  <mergeCells count="6">
    <mergeCell ref="A7:L7"/>
    <mergeCell ref="A62:L62"/>
    <mergeCell ref="A49:L49"/>
    <mergeCell ref="A40:L40"/>
    <mergeCell ref="A29:L29"/>
    <mergeCell ref="A20:L2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List of Tables</vt:lpstr>
      <vt:lpstr>Ameircan Samoa 2015 HIES Housin</vt:lpstr>
      <vt:lpstr>H-Building</vt:lpstr>
      <vt:lpstr>H-Rent</vt:lpstr>
      <vt:lpstr>H-YrBuilt-moved</vt:lpstr>
      <vt:lpstr>H-Rooms-bedrooms</vt:lpstr>
      <vt:lpstr>H-Toilet</vt:lpstr>
      <vt:lpstr>H-Appliances</vt:lpstr>
      <vt:lpstr>H-Sewer</vt:lpstr>
      <vt:lpstr>H-cars-boats</vt:lpstr>
      <vt:lpstr>H-phone-elect</vt:lpstr>
      <vt:lpstr>H-TV</vt:lpstr>
      <vt:lpstr>H-Water</vt:lpstr>
      <vt:lpstr>H-Internet</vt:lpstr>
      <vt:lpstr>H-HouseValue</vt:lpstr>
      <vt:lpstr>Graphs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American Samoa HIES by Housing</dc:title>
  <dc:subject>2015 American Samoa HIES by Housing</dc:subject>
  <dc:creator>Michael Levin</dc:creator>
  <cp:keywords>2015 American Samoa;2015 American Samoa HIES by Housing</cp:keywords>
  <cp:lastModifiedBy>Brad</cp:lastModifiedBy>
  <dcterms:created xsi:type="dcterms:W3CDTF">2020-08-04T18:52:21Z</dcterms:created>
  <dcterms:modified xsi:type="dcterms:W3CDTF">2020-08-10T04:45:21Z</dcterms:modified>
</cp:coreProperties>
</file>