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Chuuk\html\"/>
    </mc:Choice>
  </mc:AlternateContent>
  <xr:revisionPtr revIDLastSave="0" documentId="8_{91F1E2EF-FC9F-4108-8237-FAC6E201EE58}" xr6:coauthVersionLast="45" xr6:coauthVersionMax="45" xr10:uidLastSave="{00000000-0000-0000-0000-000000000000}"/>
  <bookViews>
    <workbookView xWindow="-108" yWindow="-108" windowWidth="24792" windowHeight="13440" xr2:uid="{7988043D-D1F9-4FB8-8341-D5ACDDE1F700}"/>
  </bookViews>
  <sheets>
    <sheet name="Table of Contents" sheetId="25" r:id="rId1"/>
    <sheet name="CHUUK 2000 Municipalities" sheetId="1" r:id="rId2"/>
    <sheet name="Relationship" sheetId="2" r:id="rId3"/>
    <sheet name="Marital" sheetId="3" r:id="rId4"/>
    <sheet name="Ethnicity" sheetId="4" r:id="rId5"/>
    <sheet name="Religion" sheetId="5" r:id="rId6"/>
    <sheet name="Birthplace" sheetId="6" r:id="rId7"/>
    <sheet name="Legal Res" sheetId="7" r:id="rId8"/>
    <sheet name="Year entered" sheetId="8" r:id="rId9"/>
    <sheet name="Prev res" sheetId="9" r:id="rId10"/>
    <sheet name="Schooling" sheetId="10" r:id="rId11"/>
    <sheet name="Educ Attn" sheetId="11" r:id="rId12"/>
    <sheet name="Lit Usual Lang" sheetId="12" r:id="rId13"/>
    <sheet name="Languages" sheetId="13" r:id="rId14"/>
    <sheet name="Res 1995" sheetId="14" r:id="rId15"/>
    <sheet name="Work Last Week" sheetId="15" r:id="rId16"/>
    <sheet name="Subsistence" sheetId="16" r:id="rId17"/>
    <sheet name="Commuting" sheetId="17" r:id="rId18"/>
    <sheet name="Class of worker" sheetId="18" r:id="rId19"/>
    <sheet name="Work in 1999" sheetId="19" r:id="rId20"/>
    <sheet name="Wages" sheetId="20" r:id="rId21"/>
    <sheet name="Remittances" sheetId="21" r:id="rId22"/>
    <sheet name="Total Income" sheetId="22" r:id="rId23"/>
    <sheet name="Employ Stat" sheetId="23" r:id="rId24"/>
    <sheet name="Fertility" sheetId="24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" i="25" l="1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M5" i="11" l="1"/>
  <c r="N5" i="11"/>
  <c r="M6" i="11"/>
  <c r="N6" i="11"/>
  <c r="M7" i="11"/>
  <c r="N7" i="11"/>
  <c r="M8" i="11"/>
  <c r="N8" i="11"/>
  <c r="M9" i="11"/>
  <c r="N9" i="11"/>
  <c r="M10" i="11"/>
  <c r="N10" i="11"/>
  <c r="M11" i="11"/>
  <c r="N11" i="11"/>
  <c r="M12" i="11"/>
  <c r="N12" i="11"/>
  <c r="M13" i="11"/>
  <c r="N13" i="11"/>
  <c r="M14" i="11"/>
  <c r="N14" i="11"/>
  <c r="M15" i="11"/>
  <c r="N15" i="11"/>
  <c r="M16" i="11"/>
  <c r="N16" i="11"/>
  <c r="M17" i="11"/>
  <c r="N17" i="11"/>
  <c r="M18" i="11"/>
  <c r="N18" i="11"/>
  <c r="M19" i="11"/>
  <c r="N19" i="11"/>
  <c r="M20" i="11"/>
  <c r="N20" i="11"/>
  <c r="M21" i="11"/>
  <c r="N21" i="11"/>
  <c r="M22" i="11"/>
  <c r="N22" i="11"/>
  <c r="M23" i="11"/>
  <c r="N23" i="11"/>
  <c r="M24" i="11"/>
  <c r="N24" i="11"/>
  <c r="M25" i="11"/>
  <c r="N25" i="11"/>
  <c r="M26" i="11"/>
  <c r="N26" i="11"/>
  <c r="M27" i="11"/>
  <c r="N27" i="11"/>
  <c r="M28" i="11"/>
  <c r="N28" i="11"/>
  <c r="M29" i="11"/>
  <c r="N29" i="11"/>
  <c r="M30" i="11"/>
  <c r="N30" i="11"/>
  <c r="M31" i="11"/>
  <c r="N31" i="11"/>
  <c r="M32" i="11"/>
  <c r="N32" i="11"/>
  <c r="M33" i="11"/>
  <c r="N33" i="11"/>
  <c r="M34" i="11"/>
  <c r="N34" i="11"/>
  <c r="M35" i="11"/>
  <c r="N35" i="11"/>
  <c r="M36" i="11"/>
  <c r="N36" i="11"/>
  <c r="M37" i="11"/>
  <c r="N37" i="11"/>
  <c r="M38" i="11"/>
  <c r="N38" i="11"/>
  <c r="M39" i="11"/>
  <c r="N39" i="11"/>
  <c r="M40" i="11"/>
  <c r="N40" i="11"/>
  <c r="M41" i="11"/>
  <c r="N41" i="11"/>
  <c r="M42" i="11"/>
  <c r="N42" i="11"/>
  <c r="M43" i="11"/>
  <c r="N43" i="11"/>
  <c r="M44" i="11"/>
  <c r="N44" i="11"/>
  <c r="M45" i="11"/>
  <c r="N45" i="11"/>
  <c r="M46" i="11"/>
  <c r="N46" i="11"/>
  <c r="M47" i="11"/>
  <c r="N47" i="11"/>
  <c r="M48" i="11"/>
  <c r="N48" i="11"/>
  <c r="N4" i="11"/>
  <c r="M4" i="11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26" i="23"/>
  <c r="S27" i="23"/>
  <c r="S28" i="23"/>
  <c r="S29" i="23"/>
  <c r="S30" i="23"/>
  <c r="S31" i="23"/>
  <c r="S32" i="23"/>
  <c r="S33" i="23"/>
  <c r="S34" i="23"/>
  <c r="S35" i="23"/>
  <c r="S36" i="23"/>
  <c r="S37" i="23"/>
  <c r="S38" i="23"/>
  <c r="S39" i="23"/>
  <c r="S40" i="23"/>
  <c r="S41" i="23"/>
  <c r="S42" i="23"/>
  <c r="S43" i="23"/>
  <c r="S44" i="23"/>
  <c r="S45" i="23"/>
  <c r="S46" i="23"/>
  <c r="S47" i="23"/>
  <c r="S48" i="23"/>
  <c r="S49" i="23"/>
  <c r="S5" i="23"/>
  <c r="M6" i="23"/>
  <c r="N6" i="23"/>
  <c r="M7" i="23"/>
  <c r="N7" i="23" s="1"/>
  <c r="M8" i="23"/>
  <c r="N8" i="23" s="1"/>
  <c r="M9" i="23"/>
  <c r="N9" i="23"/>
  <c r="M10" i="23"/>
  <c r="N10" i="23" s="1"/>
  <c r="M11" i="23"/>
  <c r="N11" i="23"/>
  <c r="M12" i="23"/>
  <c r="N12" i="23"/>
  <c r="M13" i="23"/>
  <c r="N13" i="23"/>
  <c r="M14" i="23"/>
  <c r="N14" i="23"/>
  <c r="M15" i="23"/>
  <c r="N15" i="23"/>
  <c r="M16" i="23"/>
  <c r="N16" i="23" s="1"/>
  <c r="M17" i="23"/>
  <c r="N17" i="23"/>
  <c r="M18" i="23"/>
  <c r="N18" i="23"/>
  <c r="M19" i="23"/>
  <c r="N19" i="23"/>
  <c r="M20" i="23"/>
  <c r="N20" i="23"/>
  <c r="M21" i="23"/>
  <c r="N21" i="23"/>
  <c r="M22" i="23"/>
  <c r="N22" i="23" s="1"/>
  <c r="M23" i="23"/>
  <c r="N23" i="23"/>
  <c r="M24" i="23"/>
  <c r="N24" i="23"/>
  <c r="M25" i="23"/>
  <c r="N25" i="23"/>
  <c r="M26" i="23"/>
  <c r="N26" i="23"/>
  <c r="M27" i="23"/>
  <c r="N27" i="23"/>
  <c r="M28" i="23"/>
  <c r="M29" i="23"/>
  <c r="N29" i="23"/>
  <c r="M30" i="23"/>
  <c r="N30" i="23"/>
  <c r="M31" i="23"/>
  <c r="N31" i="23"/>
  <c r="M32" i="23"/>
  <c r="N32" i="23"/>
  <c r="M33" i="23"/>
  <c r="N33" i="23"/>
  <c r="M34" i="23"/>
  <c r="N34" i="23" s="1"/>
  <c r="M35" i="23"/>
  <c r="N35" i="23"/>
  <c r="M36" i="23"/>
  <c r="N36" i="23"/>
  <c r="M37" i="23"/>
  <c r="N37" i="23"/>
  <c r="M38" i="23"/>
  <c r="N38" i="23"/>
  <c r="M39" i="23"/>
  <c r="N39" i="23"/>
  <c r="M40" i="23"/>
  <c r="M41" i="23"/>
  <c r="N41" i="23"/>
  <c r="M42" i="23"/>
  <c r="N42" i="23"/>
  <c r="M43" i="23"/>
  <c r="N43" i="23"/>
  <c r="M44" i="23"/>
  <c r="N44" i="23"/>
  <c r="M45" i="23"/>
  <c r="N45" i="23"/>
  <c r="M46" i="23"/>
  <c r="N46" i="23" s="1"/>
  <c r="M47" i="23"/>
  <c r="N47" i="23"/>
  <c r="M48" i="23"/>
  <c r="N48" i="23"/>
  <c r="M49" i="23"/>
  <c r="N49" i="23"/>
  <c r="N5" i="23"/>
  <c r="M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" i="23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" i="19"/>
  <c r="G5" i="16"/>
  <c r="H5" i="16"/>
  <c r="I5" i="16"/>
  <c r="J5" i="16"/>
  <c r="K5" i="16"/>
  <c r="G6" i="16"/>
  <c r="H6" i="16"/>
  <c r="I6" i="16"/>
  <c r="J6" i="16"/>
  <c r="K6" i="16"/>
  <c r="G7" i="16"/>
  <c r="H7" i="16"/>
  <c r="I7" i="16"/>
  <c r="J7" i="16"/>
  <c r="K7" i="16"/>
  <c r="G8" i="16"/>
  <c r="H8" i="16"/>
  <c r="I8" i="16"/>
  <c r="J8" i="16"/>
  <c r="K8" i="16"/>
  <c r="G9" i="16"/>
  <c r="H9" i="16"/>
  <c r="I9" i="16"/>
  <c r="J9" i="16"/>
  <c r="K9" i="16"/>
  <c r="G10" i="16"/>
  <c r="H10" i="16"/>
  <c r="I10" i="16"/>
  <c r="J10" i="16"/>
  <c r="K10" i="16"/>
  <c r="G11" i="16"/>
  <c r="H11" i="16"/>
  <c r="I11" i="16"/>
  <c r="J11" i="16"/>
  <c r="K11" i="16"/>
  <c r="G12" i="16"/>
  <c r="H12" i="16"/>
  <c r="I12" i="16"/>
  <c r="J12" i="16"/>
  <c r="K12" i="16"/>
  <c r="G13" i="16"/>
  <c r="H13" i="16"/>
  <c r="I13" i="16"/>
  <c r="J13" i="16"/>
  <c r="K13" i="16"/>
  <c r="G14" i="16"/>
  <c r="H14" i="16"/>
  <c r="I14" i="16"/>
  <c r="J14" i="16"/>
  <c r="K14" i="16"/>
  <c r="G15" i="16"/>
  <c r="H15" i="16"/>
  <c r="I15" i="16"/>
  <c r="J15" i="16"/>
  <c r="K15" i="16"/>
  <c r="G16" i="16"/>
  <c r="H16" i="16"/>
  <c r="I16" i="16"/>
  <c r="J16" i="16"/>
  <c r="K16" i="16"/>
  <c r="G17" i="16"/>
  <c r="H17" i="16"/>
  <c r="I17" i="16"/>
  <c r="J17" i="16"/>
  <c r="K17" i="16"/>
  <c r="G18" i="16"/>
  <c r="H18" i="16"/>
  <c r="I18" i="16"/>
  <c r="J18" i="16"/>
  <c r="K18" i="16"/>
  <c r="G19" i="16"/>
  <c r="H19" i="16"/>
  <c r="I19" i="16"/>
  <c r="J19" i="16"/>
  <c r="K19" i="16"/>
  <c r="G20" i="16"/>
  <c r="H20" i="16"/>
  <c r="I20" i="16"/>
  <c r="J20" i="16"/>
  <c r="K20" i="16"/>
  <c r="G21" i="16"/>
  <c r="H21" i="16"/>
  <c r="I21" i="16"/>
  <c r="J21" i="16"/>
  <c r="K21" i="16"/>
  <c r="G22" i="16"/>
  <c r="H22" i="16"/>
  <c r="I22" i="16"/>
  <c r="J22" i="16"/>
  <c r="K22" i="16"/>
  <c r="G23" i="16"/>
  <c r="H23" i="16"/>
  <c r="I23" i="16"/>
  <c r="J23" i="16"/>
  <c r="K23" i="16"/>
  <c r="G24" i="16"/>
  <c r="H24" i="16"/>
  <c r="I24" i="16"/>
  <c r="J24" i="16"/>
  <c r="K24" i="16"/>
  <c r="G25" i="16"/>
  <c r="H25" i="16"/>
  <c r="I25" i="16"/>
  <c r="J25" i="16"/>
  <c r="K25" i="16"/>
  <c r="G26" i="16"/>
  <c r="H26" i="16"/>
  <c r="I26" i="16"/>
  <c r="J26" i="16"/>
  <c r="K26" i="16"/>
  <c r="G27" i="16"/>
  <c r="H27" i="16"/>
  <c r="I27" i="16"/>
  <c r="J27" i="16"/>
  <c r="K27" i="16"/>
  <c r="G28" i="16"/>
  <c r="H28" i="16"/>
  <c r="I28" i="16"/>
  <c r="J28" i="16"/>
  <c r="K28" i="16"/>
  <c r="G29" i="16"/>
  <c r="H29" i="16"/>
  <c r="I29" i="16"/>
  <c r="J29" i="16"/>
  <c r="K29" i="16"/>
  <c r="G30" i="16"/>
  <c r="H30" i="16"/>
  <c r="I30" i="16"/>
  <c r="J30" i="16"/>
  <c r="K30" i="16"/>
  <c r="G31" i="16"/>
  <c r="H31" i="16"/>
  <c r="I31" i="16"/>
  <c r="J31" i="16"/>
  <c r="K31" i="16"/>
  <c r="G32" i="16"/>
  <c r="H32" i="16"/>
  <c r="I32" i="16"/>
  <c r="J32" i="16"/>
  <c r="K32" i="16"/>
  <c r="G33" i="16"/>
  <c r="H33" i="16"/>
  <c r="I33" i="16"/>
  <c r="J33" i="16"/>
  <c r="K33" i="16"/>
  <c r="G34" i="16"/>
  <c r="H34" i="16"/>
  <c r="I34" i="16"/>
  <c r="J34" i="16"/>
  <c r="K34" i="16"/>
  <c r="G35" i="16"/>
  <c r="H35" i="16"/>
  <c r="I35" i="16"/>
  <c r="J35" i="16"/>
  <c r="K35" i="16"/>
  <c r="G36" i="16"/>
  <c r="H36" i="16"/>
  <c r="I36" i="16"/>
  <c r="J36" i="16"/>
  <c r="K36" i="16"/>
  <c r="G37" i="16"/>
  <c r="H37" i="16"/>
  <c r="I37" i="16"/>
  <c r="J37" i="16"/>
  <c r="K37" i="16"/>
  <c r="G38" i="16"/>
  <c r="H38" i="16"/>
  <c r="I38" i="16"/>
  <c r="J38" i="16"/>
  <c r="K38" i="16"/>
  <c r="G39" i="16"/>
  <c r="H39" i="16"/>
  <c r="I39" i="16"/>
  <c r="J39" i="16"/>
  <c r="K39" i="16"/>
  <c r="G40" i="16"/>
  <c r="H40" i="16"/>
  <c r="I40" i="16"/>
  <c r="J40" i="16"/>
  <c r="K40" i="16"/>
  <c r="G41" i="16"/>
  <c r="H41" i="16"/>
  <c r="I41" i="16"/>
  <c r="J41" i="16"/>
  <c r="K41" i="16"/>
  <c r="G42" i="16"/>
  <c r="H42" i="16"/>
  <c r="I42" i="16"/>
  <c r="J42" i="16"/>
  <c r="K42" i="16"/>
  <c r="G43" i="16"/>
  <c r="H43" i="16"/>
  <c r="I43" i="16"/>
  <c r="J43" i="16"/>
  <c r="K43" i="16"/>
  <c r="G44" i="16"/>
  <c r="H44" i="16"/>
  <c r="I44" i="16"/>
  <c r="J44" i="16"/>
  <c r="K44" i="16"/>
  <c r="G45" i="16"/>
  <c r="H45" i="16"/>
  <c r="I45" i="16"/>
  <c r="J45" i="16"/>
  <c r="K45" i="16"/>
  <c r="G46" i="16"/>
  <c r="H46" i="16"/>
  <c r="I46" i="16"/>
  <c r="J46" i="16"/>
  <c r="K46" i="16"/>
  <c r="G47" i="16"/>
  <c r="H47" i="16"/>
  <c r="I47" i="16"/>
  <c r="J47" i="16"/>
  <c r="K47" i="16"/>
  <c r="G48" i="16"/>
  <c r="H48" i="16"/>
  <c r="I48" i="16"/>
  <c r="J48" i="16"/>
  <c r="K48" i="16"/>
  <c r="H4" i="16"/>
  <c r="I4" i="16"/>
  <c r="J4" i="16"/>
  <c r="K4" i="16"/>
  <c r="G4" i="16"/>
  <c r="B5" i="16"/>
  <c r="C5" i="16"/>
  <c r="D5" i="16"/>
  <c r="E5" i="16"/>
  <c r="F5" i="16"/>
  <c r="B6" i="16"/>
  <c r="C6" i="16"/>
  <c r="D6" i="16"/>
  <c r="E6" i="16"/>
  <c r="F6" i="16"/>
  <c r="B7" i="16"/>
  <c r="C7" i="16"/>
  <c r="D7" i="16"/>
  <c r="E7" i="16"/>
  <c r="F7" i="16"/>
  <c r="B8" i="16"/>
  <c r="C8" i="16"/>
  <c r="D8" i="16"/>
  <c r="E8" i="16"/>
  <c r="F8" i="16"/>
  <c r="B9" i="16"/>
  <c r="C9" i="16"/>
  <c r="D9" i="16"/>
  <c r="E9" i="16"/>
  <c r="F9" i="16"/>
  <c r="B10" i="16"/>
  <c r="C10" i="16"/>
  <c r="D10" i="16"/>
  <c r="E10" i="16"/>
  <c r="F10" i="16"/>
  <c r="B11" i="16"/>
  <c r="C11" i="16"/>
  <c r="D11" i="16"/>
  <c r="E11" i="16"/>
  <c r="F11" i="16"/>
  <c r="B12" i="16"/>
  <c r="C12" i="16"/>
  <c r="D12" i="16"/>
  <c r="E12" i="16"/>
  <c r="F12" i="16"/>
  <c r="B13" i="16"/>
  <c r="C13" i="16"/>
  <c r="D13" i="16"/>
  <c r="E13" i="16"/>
  <c r="F13" i="16"/>
  <c r="B14" i="16"/>
  <c r="C14" i="16"/>
  <c r="D14" i="16"/>
  <c r="E14" i="16"/>
  <c r="F14" i="16"/>
  <c r="B15" i="16"/>
  <c r="C15" i="16"/>
  <c r="D15" i="16"/>
  <c r="E15" i="16"/>
  <c r="F15" i="16"/>
  <c r="B16" i="16"/>
  <c r="C16" i="16"/>
  <c r="D16" i="16"/>
  <c r="E16" i="16"/>
  <c r="F16" i="16"/>
  <c r="B17" i="16"/>
  <c r="C17" i="16"/>
  <c r="D17" i="16"/>
  <c r="E17" i="16"/>
  <c r="F17" i="16"/>
  <c r="B18" i="16"/>
  <c r="C18" i="16"/>
  <c r="D18" i="16"/>
  <c r="E18" i="16"/>
  <c r="F18" i="16"/>
  <c r="B19" i="16"/>
  <c r="C19" i="16"/>
  <c r="D19" i="16"/>
  <c r="E19" i="16"/>
  <c r="F19" i="16"/>
  <c r="B20" i="16"/>
  <c r="C20" i="16"/>
  <c r="D20" i="16"/>
  <c r="E20" i="16"/>
  <c r="F20" i="16"/>
  <c r="B21" i="16"/>
  <c r="C21" i="16"/>
  <c r="D21" i="16"/>
  <c r="E21" i="16"/>
  <c r="F21" i="16"/>
  <c r="B22" i="16"/>
  <c r="C22" i="16"/>
  <c r="D22" i="16"/>
  <c r="E22" i="16"/>
  <c r="F22" i="16"/>
  <c r="B23" i="16"/>
  <c r="C23" i="16"/>
  <c r="D23" i="16"/>
  <c r="E23" i="16"/>
  <c r="F23" i="16"/>
  <c r="B24" i="16"/>
  <c r="C24" i="16"/>
  <c r="D24" i="16"/>
  <c r="E24" i="16"/>
  <c r="F24" i="16"/>
  <c r="B25" i="16"/>
  <c r="C25" i="16"/>
  <c r="D25" i="16"/>
  <c r="E25" i="16"/>
  <c r="F25" i="16"/>
  <c r="B26" i="16"/>
  <c r="C26" i="16"/>
  <c r="D26" i="16"/>
  <c r="E26" i="16"/>
  <c r="F26" i="16"/>
  <c r="B27" i="16"/>
  <c r="C27" i="16"/>
  <c r="D27" i="16"/>
  <c r="E27" i="16"/>
  <c r="F27" i="16"/>
  <c r="B28" i="16"/>
  <c r="C28" i="16"/>
  <c r="D28" i="16"/>
  <c r="E28" i="16"/>
  <c r="F28" i="16"/>
  <c r="B29" i="16"/>
  <c r="C29" i="16"/>
  <c r="D29" i="16"/>
  <c r="E29" i="16"/>
  <c r="F29" i="16"/>
  <c r="B30" i="16"/>
  <c r="C30" i="16"/>
  <c r="D30" i="16"/>
  <c r="E30" i="16"/>
  <c r="F30" i="16"/>
  <c r="B31" i="16"/>
  <c r="C31" i="16"/>
  <c r="D31" i="16"/>
  <c r="E31" i="16"/>
  <c r="F31" i="16"/>
  <c r="B32" i="16"/>
  <c r="C32" i="16"/>
  <c r="D32" i="16"/>
  <c r="E32" i="16"/>
  <c r="F32" i="16"/>
  <c r="B33" i="16"/>
  <c r="C33" i="16"/>
  <c r="D33" i="16"/>
  <c r="E33" i="16"/>
  <c r="F33" i="16"/>
  <c r="B34" i="16"/>
  <c r="C34" i="16"/>
  <c r="D34" i="16"/>
  <c r="E34" i="16"/>
  <c r="F34" i="16"/>
  <c r="B35" i="16"/>
  <c r="C35" i="16"/>
  <c r="D35" i="16"/>
  <c r="E35" i="16"/>
  <c r="F35" i="16"/>
  <c r="B36" i="16"/>
  <c r="C36" i="16"/>
  <c r="D36" i="16"/>
  <c r="E36" i="16"/>
  <c r="F36" i="16"/>
  <c r="B37" i="16"/>
  <c r="C37" i="16"/>
  <c r="D37" i="16"/>
  <c r="E37" i="16"/>
  <c r="F37" i="16"/>
  <c r="B38" i="16"/>
  <c r="C38" i="16"/>
  <c r="D38" i="16"/>
  <c r="E38" i="16"/>
  <c r="F38" i="16"/>
  <c r="B39" i="16"/>
  <c r="C39" i="16"/>
  <c r="D39" i="16"/>
  <c r="E39" i="16"/>
  <c r="F39" i="16"/>
  <c r="B40" i="16"/>
  <c r="C40" i="16"/>
  <c r="D40" i="16"/>
  <c r="E40" i="16"/>
  <c r="F40" i="16"/>
  <c r="B41" i="16"/>
  <c r="C41" i="16"/>
  <c r="D41" i="16"/>
  <c r="E41" i="16"/>
  <c r="F41" i="16"/>
  <c r="B42" i="16"/>
  <c r="C42" i="16"/>
  <c r="D42" i="16"/>
  <c r="E42" i="16"/>
  <c r="F42" i="16"/>
  <c r="B43" i="16"/>
  <c r="C43" i="16"/>
  <c r="D43" i="16"/>
  <c r="E43" i="16"/>
  <c r="F43" i="16"/>
  <c r="B44" i="16"/>
  <c r="C44" i="16"/>
  <c r="D44" i="16"/>
  <c r="E44" i="16"/>
  <c r="F44" i="16"/>
  <c r="B45" i="16"/>
  <c r="C45" i="16"/>
  <c r="D45" i="16"/>
  <c r="E45" i="16"/>
  <c r="F45" i="16"/>
  <c r="B46" i="16"/>
  <c r="C46" i="16"/>
  <c r="D46" i="16"/>
  <c r="E46" i="16"/>
  <c r="F46" i="16"/>
  <c r="B47" i="16"/>
  <c r="C47" i="16"/>
  <c r="D47" i="16"/>
  <c r="E47" i="16"/>
  <c r="F47" i="16"/>
  <c r="B48" i="16"/>
  <c r="C48" i="16"/>
  <c r="D48" i="16"/>
  <c r="E48" i="16"/>
  <c r="F48" i="16"/>
  <c r="D4" i="16"/>
  <c r="E4" i="16"/>
  <c r="F4" i="16"/>
  <c r="C4" i="16"/>
  <c r="B4" i="16"/>
  <c r="B5" i="24"/>
  <c r="C5" i="24"/>
  <c r="J5" i="24" s="1"/>
  <c r="D5" i="24"/>
  <c r="E5" i="24"/>
  <c r="F5" i="24"/>
  <c r="G5" i="24"/>
  <c r="H5" i="24"/>
  <c r="I5" i="24"/>
  <c r="B6" i="24"/>
  <c r="C6" i="24"/>
  <c r="D6" i="24"/>
  <c r="J6" i="24" s="1"/>
  <c r="E6" i="24"/>
  <c r="F6" i="24"/>
  <c r="G6" i="24"/>
  <c r="H6" i="24"/>
  <c r="I6" i="24"/>
  <c r="B7" i="24"/>
  <c r="C7" i="24"/>
  <c r="J7" i="24" s="1"/>
  <c r="D7" i="24"/>
  <c r="E7" i="24"/>
  <c r="F7" i="24"/>
  <c r="G7" i="24"/>
  <c r="H7" i="24"/>
  <c r="I7" i="24"/>
  <c r="B8" i="24"/>
  <c r="C8" i="24"/>
  <c r="J8" i="24" s="1"/>
  <c r="D8" i="24"/>
  <c r="E8" i="24"/>
  <c r="F8" i="24"/>
  <c r="G8" i="24"/>
  <c r="H8" i="24"/>
  <c r="I8" i="24"/>
  <c r="B9" i="24"/>
  <c r="C9" i="24"/>
  <c r="J9" i="24" s="1"/>
  <c r="D9" i="24"/>
  <c r="E9" i="24"/>
  <c r="F9" i="24"/>
  <c r="G9" i="24"/>
  <c r="H9" i="24"/>
  <c r="I9" i="24"/>
  <c r="B10" i="24"/>
  <c r="C10" i="24"/>
  <c r="D10" i="24"/>
  <c r="J10" i="24" s="1"/>
  <c r="E10" i="24"/>
  <c r="F10" i="24"/>
  <c r="G10" i="24"/>
  <c r="H10" i="24"/>
  <c r="I10" i="24"/>
  <c r="B11" i="24"/>
  <c r="C11" i="24"/>
  <c r="D11" i="24"/>
  <c r="E11" i="24"/>
  <c r="F11" i="24"/>
  <c r="G11" i="24"/>
  <c r="H11" i="24"/>
  <c r="I11" i="24"/>
  <c r="J11" i="24"/>
  <c r="B12" i="24"/>
  <c r="C12" i="24"/>
  <c r="J12" i="24" s="1"/>
  <c r="D12" i="24"/>
  <c r="E12" i="24"/>
  <c r="F12" i="24"/>
  <c r="G12" i="24"/>
  <c r="H12" i="24"/>
  <c r="I12" i="24"/>
  <c r="B13" i="24"/>
  <c r="C13" i="24"/>
  <c r="J13" i="24" s="1"/>
  <c r="D13" i="24"/>
  <c r="E13" i="24"/>
  <c r="F13" i="24"/>
  <c r="G13" i="24"/>
  <c r="H13" i="24"/>
  <c r="I13" i="24"/>
  <c r="B14" i="24"/>
  <c r="C14" i="24"/>
  <c r="D14" i="24"/>
  <c r="J14" i="24" s="1"/>
  <c r="E14" i="24"/>
  <c r="F14" i="24"/>
  <c r="G14" i="24"/>
  <c r="H14" i="24"/>
  <c r="I14" i="24"/>
  <c r="B15" i="24"/>
  <c r="C15" i="24"/>
  <c r="D15" i="24"/>
  <c r="E15" i="24"/>
  <c r="F15" i="24"/>
  <c r="G15" i="24"/>
  <c r="H15" i="24"/>
  <c r="I15" i="24"/>
  <c r="J15" i="24"/>
  <c r="B16" i="24"/>
  <c r="C16" i="24"/>
  <c r="J16" i="24" s="1"/>
  <c r="D16" i="24"/>
  <c r="E16" i="24"/>
  <c r="F16" i="24"/>
  <c r="G16" i="24"/>
  <c r="H16" i="24"/>
  <c r="I16" i="24"/>
  <c r="B17" i="24"/>
  <c r="C17" i="24"/>
  <c r="J17" i="24" s="1"/>
  <c r="D17" i="24"/>
  <c r="E17" i="24"/>
  <c r="F17" i="24"/>
  <c r="G17" i="24"/>
  <c r="H17" i="24"/>
  <c r="I17" i="24"/>
  <c r="B18" i="24"/>
  <c r="C18" i="24"/>
  <c r="D18" i="24"/>
  <c r="J18" i="24" s="1"/>
  <c r="E18" i="24"/>
  <c r="F18" i="24"/>
  <c r="G18" i="24"/>
  <c r="H18" i="24"/>
  <c r="I18" i="24"/>
  <c r="B19" i="24"/>
  <c r="C19" i="24"/>
  <c r="D19" i="24"/>
  <c r="E19" i="24"/>
  <c r="F19" i="24"/>
  <c r="G19" i="24"/>
  <c r="H19" i="24"/>
  <c r="I19" i="24"/>
  <c r="J19" i="24"/>
  <c r="B20" i="24"/>
  <c r="C20" i="24"/>
  <c r="J20" i="24" s="1"/>
  <c r="D20" i="24"/>
  <c r="E20" i="24"/>
  <c r="F20" i="24"/>
  <c r="G20" i="24"/>
  <c r="H20" i="24"/>
  <c r="I20" i="24"/>
  <c r="B21" i="24"/>
  <c r="C21" i="24"/>
  <c r="J21" i="24" s="1"/>
  <c r="D21" i="24"/>
  <c r="E21" i="24"/>
  <c r="F21" i="24"/>
  <c r="G21" i="24"/>
  <c r="H21" i="24"/>
  <c r="I21" i="24"/>
  <c r="B22" i="24"/>
  <c r="C22" i="24"/>
  <c r="D22" i="24"/>
  <c r="J22" i="24" s="1"/>
  <c r="E22" i="24"/>
  <c r="F22" i="24"/>
  <c r="G22" i="24"/>
  <c r="H22" i="24"/>
  <c r="I22" i="24"/>
  <c r="B23" i="24"/>
  <c r="C23" i="24"/>
  <c r="D23" i="24"/>
  <c r="E23" i="24"/>
  <c r="F23" i="24"/>
  <c r="G23" i="24"/>
  <c r="H23" i="24"/>
  <c r="I23" i="24"/>
  <c r="J23" i="24"/>
  <c r="B24" i="24"/>
  <c r="C24" i="24"/>
  <c r="J24" i="24" s="1"/>
  <c r="D24" i="24"/>
  <c r="E24" i="24"/>
  <c r="F24" i="24"/>
  <c r="G24" i="24"/>
  <c r="H24" i="24"/>
  <c r="I24" i="24"/>
  <c r="B25" i="24"/>
  <c r="C25" i="24"/>
  <c r="J25" i="24" s="1"/>
  <c r="D25" i="24"/>
  <c r="E25" i="24"/>
  <c r="F25" i="24"/>
  <c r="G25" i="24"/>
  <c r="H25" i="24"/>
  <c r="I25" i="24"/>
  <c r="B26" i="24"/>
  <c r="C26" i="24"/>
  <c r="D26" i="24"/>
  <c r="J26" i="24" s="1"/>
  <c r="E26" i="24"/>
  <c r="F26" i="24"/>
  <c r="G26" i="24"/>
  <c r="H26" i="24"/>
  <c r="I26" i="24"/>
  <c r="B27" i="24"/>
  <c r="C27" i="24"/>
  <c r="D27" i="24"/>
  <c r="E27" i="24"/>
  <c r="F27" i="24"/>
  <c r="G27" i="24"/>
  <c r="H27" i="24"/>
  <c r="I27" i="24"/>
  <c r="J27" i="24"/>
  <c r="B28" i="24"/>
  <c r="C28" i="24"/>
  <c r="J28" i="24" s="1"/>
  <c r="D28" i="24"/>
  <c r="E28" i="24"/>
  <c r="F28" i="24"/>
  <c r="G28" i="24"/>
  <c r="H28" i="24"/>
  <c r="I28" i="24"/>
  <c r="B29" i="24"/>
  <c r="C29" i="24"/>
  <c r="J29" i="24" s="1"/>
  <c r="D29" i="24"/>
  <c r="E29" i="24"/>
  <c r="F29" i="24"/>
  <c r="G29" i="24"/>
  <c r="H29" i="24"/>
  <c r="I29" i="24"/>
  <c r="B30" i="24"/>
  <c r="C30" i="24"/>
  <c r="D30" i="24"/>
  <c r="J30" i="24" s="1"/>
  <c r="E30" i="24"/>
  <c r="F30" i="24"/>
  <c r="G30" i="24"/>
  <c r="H30" i="24"/>
  <c r="I30" i="24"/>
  <c r="B31" i="24"/>
  <c r="C31" i="24"/>
  <c r="D31" i="24"/>
  <c r="E31" i="24"/>
  <c r="F31" i="24"/>
  <c r="G31" i="24"/>
  <c r="H31" i="24"/>
  <c r="I31" i="24"/>
  <c r="J31" i="24"/>
  <c r="B32" i="24"/>
  <c r="C32" i="24"/>
  <c r="J32" i="24" s="1"/>
  <c r="D32" i="24"/>
  <c r="E32" i="24"/>
  <c r="F32" i="24"/>
  <c r="G32" i="24"/>
  <c r="H32" i="24"/>
  <c r="I32" i="24"/>
  <c r="B33" i="24"/>
  <c r="C33" i="24"/>
  <c r="J33" i="24" s="1"/>
  <c r="D33" i="24"/>
  <c r="E33" i="24"/>
  <c r="F33" i="24"/>
  <c r="G33" i="24"/>
  <c r="H33" i="24"/>
  <c r="I33" i="24"/>
  <c r="B34" i="24"/>
  <c r="C34" i="24"/>
  <c r="D34" i="24"/>
  <c r="J34" i="24" s="1"/>
  <c r="E34" i="24"/>
  <c r="F34" i="24"/>
  <c r="G34" i="24"/>
  <c r="H34" i="24"/>
  <c r="I34" i="24"/>
  <c r="B35" i="24"/>
  <c r="C35" i="24"/>
  <c r="D35" i="24"/>
  <c r="E35" i="24"/>
  <c r="F35" i="24"/>
  <c r="G35" i="24"/>
  <c r="H35" i="24"/>
  <c r="I35" i="24"/>
  <c r="J35" i="24"/>
  <c r="B36" i="24"/>
  <c r="C36" i="24"/>
  <c r="J36" i="24" s="1"/>
  <c r="D36" i="24"/>
  <c r="E36" i="24"/>
  <c r="F36" i="24"/>
  <c r="G36" i="24"/>
  <c r="H36" i="24"/>
  <c r="I36" i="24"/>
  <c r="B37" i="24"/>
  <c r="C37" i="24"/>
  <c r="J37" i="24" s="1"/>
  <c r="D37" i="24"/>
  <c r="E37" i="24"/>
  <c r="F37" i="24"/>
  <c r="G37" i="24"/>
  <c r="H37" i="24"/>
  <c r="I37" i="24"/>
  <c r="B38" i="24"/>
  <c r="C38" i="24"/>
  <c r="D38" i="24"/>
  <c r="J38" i="24" s="1"/>
  <c r="E38" i="24"/>
  <c r="F38" i="24"/>
  <c r="G38" i="24"/>
  <c r="H38" i="24"/>
  <c r="I38" i="24"/>
  <c r="B39" i="24"/>
  <c r="C39" i="24"/>
  <c r="D39" i="24"/>
  <c r="E39" i="24"/>
  <c r="F39" i="24"/>
  <c r="G39" i="24"/>
  <c r="H39" i="24"/>
  <c r="I39" i="24"/>
  <c r="J39" i="24"/>
  <c r="B40" i="24"/>
  <c r="C40" i="24"/>
  <c r="J40" i="24" s="1"/>
  <c r="D40" i="24"/>
  <c r="E40" i="24"/>
  <c r="F40" i="24"/>
  <c r="G40" i="24"/>
  <c r="H40" i="24"/>
  <c r="I40" i="24"/>
  <c r="B41" i="24"/>
  <c r="C41" i="24"/>
  <c r="J41" i="24" s="1"/>
  <c r="D41" i="24"/>
  <c r="E41" i="24"/>
  <c r="F41" i="24"/>
  <c r="G41" i="24"/>
  <c r="H41" i="24"/>
  <c r="I41" i="24"/>
  <c r="B42" i="24"/>
  <c r="C42" i="24"/>
  <c r="D42" i="24"/>
  <c r="J42" i="24" s="1"/>
  <c r="E42" i="24"/>
  <c r="F42" i="24"/>
  <c r="G42" i="24"/>
  <c r="H42" i="24"/>
  <c r="I42" i="24"/>
  <c r="B43" i="24"/>
  <c r="C43" i="24"/>
  <c r="D43" i="24"/>
  <c r="E43" i="24"/>
  <c r="F43" i="24"/>
  <c r="G43" i="24"/>
  <c r="H43" i="24"/>
  <c r="I43" i="24"/>
  <c r="J43" i="24"/>
  <c r="B44" i="24"/>
  <c r="C44" i="24"/>
  <c r="J44" i="24" s="1"/>
  <c r="D44" i="24"/>
  <c r="E44" i="24"/>
  <c r="F44" i="24"/>
  <c r="G44" i="24"/>
  <c r="H44" i="24"/>
  <c r="I44" i="24"/>
  <c r="B45" i="24"/>
  <c r="C45" i="24"/>
  <c r="J45" i="24" s="1"/>
  <c r="D45" i="24"/>
  <c r="E45" i="24"/>
  <c r="F45" i="24"/>
  <c r="G45" i="24"/>
  <c r="H45" i="24"/>
  <c r="I45" i="24"/>
  <c r="B46" i="24"/>
  <c r="C46" i="24"/>
  <c r="D46" i="24"/>
  <c r="J46" i="24" s="1"/>
  <c r="E46" i="24"/>
  <c r="F46" i="24"/>
  <c r="G46" i="24"/>
  <c r="H46" i="24"/>
  <c r="I46" i="24"/>
  <c r="B47" i="24"/>
  <c r="C47" i="24"/>
  <c r="D47" i="24"/>
  <c r="E47" i="24"/>
  <c r="F47" i="24"/>
  <c r="G47" i="24"/>
  <c r="H47" i="24"/>
  <c r="I47" i="24"/>
  <c r="J47" i="24"/>
  <c r="B48" i="24"/>
  <c r="C48" i="24"/>
  <c r="J48" i="24" s="1"/>
  <c r="D48" i="24"/>
  <c r="E48" i="24"/>
  <c r="F48" i="24"/>
  <c r="G48" i="24"/>
  <c r="H48" i="24"/>
  <c r="I48" i="24"/>
  <c r="J4" i="24"/>
  <c r="C4" i="24"/>
  <c r="D4" i="24"/>
  <c r="E4" i="24"/>
  <c r="F4" i="24"/>
  <c r="G4" i="24"/>
  <c r="H4" i="24"/>
  <c r="I4" i="24"/>
  <c r="B4" i="24"/>
  <c r="N40" i="23" l="1"/>
  <c r="N28" i="23"/>
</calcChain>
</file>

<file path=xl/sharedStrings.xml><?xml version="1.0" encoding="utf-8"?>
<sst xmlns="http://schemas.openxmlformats.org/spreadsheetml/2006/main" count="1954" uniqueCount="279">
  <si>
    <t>Municipalities</t>
  </si>
  <si>
    <t>Total</t>
  </si>
  <si>
    <t>Male</t>
  </si>
  <si>
    <t>Female</t>
  </si>
  <si>
    <t>0 - 14</t>
  </si>
  <si>
    <t>15 - 29</t>
  </si>
  <si>
    <t>30 - 44</t>
  </si>
  <si>
    <t>45 - 59</t>
  </si>
  <si>
    <t>60+</t>
  </si>
  <si>
    <t>Median</t>
  </si>
  <si>
    <t>Northern Namoneas</t>
  </si>
  <si>
    <t xml:space="preserve">   Weno</t>
  </si>
  <si>
    <t xml:space="preserve">   Piis_Paneu</t>
  </si>
  <si>
    <t xml:space="preserve">   Fono</t>
  </si>
  <si>
    <t>Southern Namoneas</t>
  </si>
  <si>
    <t xml:space="preserve">   Tonoas</t>
  </si>
  <si>
    <t xml:space="preserve">   Fefen</t>
  </si>
  <si>
    <t xml:space="preserve">   Siis</t>
  </si>
  <si>
    <t xml:space="preserve">   Uman</t>
  </si>
  <si>
    <t xml:space="preserve">   Parem</t>
  </si>
  <si>
    <t>Faichuk</t>
  </si>
  <si>
    <t xml:space="preserve">   Eot</t>
  </si>
  <si>
    <t xml:space="preserve">   Udot</t>
  </si>
  <si>
    <t xml:space="preserve">   Romanum</t>
  </si>
  <si>
    <t xml:space="preserve">   Fanapanges</t>
  </si>
  <si>
    <t xml:space="preserve">   Wonei</t>
  </si>
  <si>
    <t xml:space="preserve">   Paata</t>
  </si>
  <si>
    <t xml:space="preserve">   Tol</t>
  </si>
  <si>
    <t xml:space="preserve">   Polle</t>
  </si>
  <si>
    <t>Mortlocks</t>
  </si>
  <si>
    <t xml:space="preserve">   Nama</t>
  </si>
  <si>
    <t xml:space="preserve">   Losap</t>
  </si>
  <si>
    <t xml:space="preserve">   Piis_Emwar</t>
  </si>
  <si>
    <t xml:space="preserve">   Namoluk</t>
  </si>
  <si>
    <t xml:space="preserve">   Ettal</t>
  </si>
  <si>
    <t xml:space="preserve">   Lekinioch</t>
  </si>
  <si>
    <t xml:space="preserve">   Oneop</t>
  </si>
  <si>
    <t xml:space="preserve">   Satowan</t>
  </si>
  <si>
    <t xml:space="preserve">   Kuttu</t>
  </si>
  <si>
    <t xml:space="preserve">   Moch</t>
  </si>
  <si>
    <t xml:space="preserve">   Ta</t>
  </si>
  <si>
    <t>Northwest</t>
  </si>
  <si>
    <t xml:space="preserve">   Houk</t>
  </si>
  <si>
    <t xml:space="preserve">   Polowat</t>
  </si>
  <si>
    <t xml:space="preserve">   Pollap</t>
  </si>
  <si>
    <t xml:space="preserve">   Tamatam</t>
  </si>
  <si>
    <t xml:space="preserve">   Makur</t>
  </si>
  <si>
    <t xml:space="preserve">   Onoun</t>
  </si>
  <si>
    <t xml:space="preserve">   Onou</t>
  </si>
  <si>
    <t xml:space="preserve">   Unanu</t>
  </si>
  <si>
    <t xml:space="preserve">   Piherarh</t>
  </si>
  <si>
    <t xml:space="preserve">   Nomwin</t>
  </si>
  <si>
    <t xml:space="preserve">   Fananu</t>
  </si>
  <si>
    <t xml:space="preserve">   Ruo</t>
  </si>
  <si>
    <t>Sibling</t>
  </si>
  <si>
    <t>Parent</t>
  </si>
  <si>
    <t>Other</t>
  </si>
  <si>
    <t>Widowed</t>
  </si>
  <si>
    <t>Divorced</t>
  </si>
  <si>
    <t>Separated</t>
  </si>
  <si>
    <t>Chuukese</t>
  </si>
  <si>
    <t>Mortlockes</t>
  </si>
  <si>
    <t>Baptist</t>
  </si>
  <si>
    <t>Faichuuk</t>
  </si>
  <si>
    <t>Oksoritod</t>
  </si>
  <si>
    <t>Yap</t>
  </si>
  <si>
    <t>Pohnpei</t>
  </si>
  <si>
    <t>Kosrae</t>
  </si>
  <si>
    <t>Since birth</t>
  </si>
  <si>
    <t>1999 or 2000</t>
  </si>
  <si>
    <t>1995 to 1998</t>
  </si>
  <si>
    <t>1990 to 1994</t>
  </si>
  <si>
    <t>1980 to 1989</t>
  </si>
  <si>
    <t>Before 1980</t>
  </si>
  <si>
    <t>Literacy</t>
  </si>
  <si>
    <t>Mortlockese</t>
  </si>
  <si>
    <t>Others</t>
  </si>
  <si>
    <t>First Language</t>
  </si>
  <si>
    <t>Second language</t>
  </si>
  <si>
    <t>Third language</t>
  </si>
  <si>
    <t>Hours worked</t>
  </si>
  <si>
    <t>Gardening</t>
  </si>
  <si>
    <t>Fishing</t>
  </si>
  <si>
    <t>Animals</t>
  </si>
  <si>
    <t>Transport</t>
  </si>
  <si>
    <t>Boat</t>
  </si>
  <si>
    <t>Worked at home</t>
  </si>
  <si>
    <t>Other means</t>
  </si>
  <si>
    <t>Drove alone</t>
  </si>
  <si>
    <t>Two people</t>
  </si>
  <si>
    <t>Three people</t>
  </si>
  <si>
    <t>Four people</t>
  </si>
  <si>
    <t>Worked in 1999</t>
  </si>
  <si>
    <t>Weeks worked</t>
  </si>
  <si>
    <t>Usual hours worked</t>
  </si>
  <si>
    <t>Yes</t>
  </si>
  <si>
    <t>Mean</t>
  </si>
  <si>
    <t>Unemployed</t>
  </si>
  <si>
    <t>Subsistence</t>
  </si>
  <si>
    <t>15 - 19</t>
  </si>
  <si>
    <t>20 - 24</t>
  </si>
  <si>
    <t>25 - 29</t>
  </si>
  <si>
    <t>30 - 34</t>
  </si>
  <si>
    <t>35 - 39</t>
  </si>
  <si>
    <t>40 - 44</t>
  </si>
  <si>
    <t>45 - 49</t>
  </si>
  <si>
    <t>TFR</t>
  </si>
  <si>
    <t>First Subsistence</t>
  </si>
  <si>
    <t>Second Subsistence</t>
  </si>
  <si>
    <t>Third Subsistence</t>
  </si>
  <si>
    <t>Percentages</t>
  </si>
  <si>
    <t>20+people</t>
  </si>
  <si>
    <t>5-9 people</t>
  </si>
  <si>
    <t>10-19 people</t>
  </si>
  <si>
    <t>Public transport</t>
  </si>
  <si>
    <t>Private vehicle</t>
  </si>
  <si>
    <t>Carpooling</t>
  </si>
  <si>
    <t xml:space="preserve">Private  </t>
  </si>
  <si>
    <t>For Profit</t>
  </si>
  <si>
    <t>Non-Profit</t>
  </si>
  <si>
    <t>Government</t>
  </si>
  <si>
    <t>Municipal</t>
  </si>
  <si>
    <t>State</t>
  </si>
  <si>
    <t>National</t>
  </si>
  <si>
    <t>Foregin/US</t>
  </si>
  <si>
    <t>Self</t>
  </si>
  <si>
    <t>employed</t>
  </si>
  <si>
    <t>Working \</t>
  </si>
  <si>
    <t>no pay</t>
  </si>
  <si>
    <t>1 to 12</t>
  </si>
  <si>
    <t>13 to 25</t>
  </si>
  <si>
    <t>26 to 39</t>
  </si>
  <si>
    <t>40 to 48</t>
  </si>
  <si>
    <t>49 to 52</t>
  </si>
  <si>
    <t>1 to 29</t>
  </si>
  <si>
    <t>30 to 34</t>
  </si>
  <si>
    <t>35 to 39</t>
  </si>
  <si>
    <t>41+ hrs</t>
  </si>
  <si>
    <t>Prct</t>
  </si>
  <si>
    <t>Less than</t>
  </si>
  <si>
    <t>$1000 to</t>
  </si>
  <si>
    <t>$2000 to</t>
  </si>
  <si>
    <t>$3000 to</t>
  </si>
  <si>
    <t>$4000 to</t>
  </si>
  <si>
    <t>$5000 to</t>
  </si>
  <si>
    <t>$7500 to</t>
  </si>
  <si>
    <t>$10000 to</t>
  </si>
  <si>
    <t>or more</t>
  </si>
  <si>
    <t>$100 to</t>
  </si>
  <si>
    <t>$250 to</t>
  </si>
  <si>
    <t>$500 to</t>
  </si>
  <si>
    <t>$750 to</t>
  </si>
  <si>
    <t>In the Labor Force</t>
  </si>
  <si>
    <t>Percent</t>
  </si>
  <si>
    <t>Working</t>
  </si>
  <si>
    <t xml:space="preserve"> for pay</t>
  </si>
  <si>
    <t>Temp not</t>
  </si>
  <si>
    <t>working</t>
  </si>
  <si>
    <t>Numbers</t>
  </si>
  <si>
    <t>Not in</t>
  </si>
  <si>
    <t xml:space="preserve"> labor force</t>
  </si>
  <si>
    <t>Subsis-</t>
  </si>
  <si>
    <t>tence</t>
  </si>
  <si>
    <t>Insti-</t>
  </si>
  <si>
    <t>tution</t>
  </si>
  <si>
    <t>Spouse</t>
  </si>
  <si>
    <t>Child</t>
  </si>
  <si>
    <t>Natural</t>
  </si>
  <si>
    <t>Adopted</t>
  </si>
  <si>
    <t>relative</t>
  </si>
  <si>
    <t>Non-</t>
  </si>
  <si>
    <t>Niece/</t>
  </si>
  <si>
    <t>nephew</t>
  </si>
  <si>
    <t>Child-</t>
  </si>
  <si>
    <t>in-law</t>
  </si>
  <si>
    <t>House-</t>
  </si>
  <si>
    <t>holder</t>
  </si>
  <si>
    <t>Pers/</t>
  </si>
  <si>
    <t>HH</t>
  </si>
  <si>
    <t>Never</t>
  </si>
  <si>
    <t>married</t>
  </si>
  <si>
    <t>Now</t>
  </si>
  <si>
    <t>No Religion</t>
  </si>
  <si>
    <t>religion</t>
  </si>
  <si>
    <t>7th Day</t>
  </si>
  <si>
    <t>Adventist</t>
  </si>
  <si>
    <t>Mormon</t>
  </si>
  <si>
    <t>(LDS)</t>
  </si>
  <si>
    <t>Congre-</t>
  </si>
  <si>
    <t>gational</t>
  </si>
  <si>
    <t>Roman</t>
  </si>
  <si>
    <t>Catholic</t>
  </si>
  <si>
    <t>Namoneas</t>
  </si>
  <si>
    <t>Northern</t>
  </si>
  <si>
    <t>Southern</t>
  </si>
  <si>
    <t>Arrived</t>
  </si>
  <si>
    <t xml:space="preserve">Attending  </t>
  </si>
  <si>
    <t>Public</t>
  </si>
  <si>
    <t>Private</t>
  </si>
  <si>
    <t>attended</t>
  </si>
  <si>
    <t>Attended</t>
  </si>
  <si>
    <t>in past</t>
  </si>
  <si>
    <t>Females</t>
  </si>
  <si>
    <t>Males</t>
  </si>
  <si>
    <t>No school/</t>
  </si>
  <si>
    <t>Prepriamry</t>
  </si>
  <si>
    <t xml:space="preserve">Grades </t>
  </si>
  <si>
    <t>1 to 4</t>
  </si>
  <si>
    <t>5 and 6</t>
  </si>
  <si>
    <t>7 and 8</t>
  </si>
  <si>
    <t>9 to 11</t>
  </si>
  <si>
    <t>12, no Dipl</t>
  </si>
  <si>
    <t>Graduate</t>
  </si>
  <si>
    <t xml:space="preserve">High school </t>
  </si>
  <si>
    <t>Some</t>
  </si>
  <si>
    <t>college</t>
  </si>
  <si>
    <t>AS/AA</t>
  </si>
  <si>
    <t>BA/BS or</t>
  </si>
  <si>
    <t>higher</t>
  </si>
  <si>
    <t>H.S.Grad</t>
  </si>
  <si>
    <t>Coll Grad</t>
  </si>
  <si>
    <t>Table 16. Municipalities by Subsistence Activities, Chuuk: 2000</t>
  </si>
  <si>
    <t>Total Subsistence Cases</t>
  </si>
  <si>
    <t>Table 16. Municipalities by Subsistence Activity Instance, Chuuk: 2000</t>
  </si>
  <si>
    <t>Garden</t>
  </si>
  <si>
    <t>Oth Subs</t>
  </si>
  <si>
    <t>Oth Subsis</t>
  </si>
  <si>
    <t>1-29 hrs</t>
  </si>
  <si>
    <t>30-34 hrs</t>
  </si>
  <si>
    <t>35-39 hrs</t>
  </si>
  <si>
    <t>40 hrs</t>
  </si>
  <si>
    <t>No work</t>
  </si>
  <si>
    <t>Paid, no</t>
  </si>
  <si>
    <t>subsistence</t>
  </si>
  <si>
    <t>Paid, with</t>
  </si>
  <si>
    <t>only</t>
  </si>
  <si>
    <t>Work Last Week</t>
  </si>
  <si>
    <t>Municipality in 1995</t>
  </si>
  <si>
    <t>Same</t>
  </si>
  <si>
    <t>Different</t>
  </si>
  <si>
    <t>Elsewhere</t>
  </si>
  <si>
    <t>Residence in 1995</t>
  </si>
  <si>
    <t>Literate</t>
  </si>
  <si>
    <t>Chuuk-</t>
  </si>
  <si>
    <t>ese</t>
  </si>
  <si>
    <t>Mortlock-</t>
  </si>
  <si>
    <t>Not</t>
  </si>
  <si>
    <t>literate</t>
  </si>
  <si>
    <t>Usual Language</t>
  </si>
  <si>
    <t>Table 1. Municipalities by Age and Sex, Chuuk: 2000</t>
  </si>
  <si>
    <t>Table 2. Municipalities by Relationship, Chuuk: 2000</t>
  </si>
  <si>
    <t>Table 5. Municipalities by Religion, Chuuk: 2000</t>
  </si>
  <si>
    <t>Table 25. Municipalities by Fertility Ages, Fertility Ages, Chuuk: 2000</t>
  </si>
  <si>
    <t>Age-Specific Fertility Rates</t>
  </si>
  <si>
    <t>Births in Previous 12 Months</t>
  </si>
  <si>
    <t>Table 3. Municipalities by Marital Status, Chuuk: 2000</t>
  </si>
  <si>
    <t>Table 4. Municipalities by Ethnicity, Chuuk: 2000</t>
  </si>
  <si>
    <t>Table 6. Municipalities by Birthplace, Chuuk: 2000</t>
  </si>
  <si>
    <t>Table 7. Municipalities by Legal Residence, Chuuk: 2000</t>
  </si>
  <si>
    <t>Table 8. Municipalities by Year of Entry, Chuuk: 2000</t>
  </si>
  <si>
    <t>Table 9. Municipalities by Previous Residence, Chuuk: 2000</t>
  </si>
  <si>
    <t>Table 10. Municipalities by School Attendance, Chuuk: 2000</t>
  </si>
  <si>
    <t>Table 11. Municipalities by Educational Attainment, Chuuk: 2000</t>
  </si>
  <si>
    <t>Table 12. Municipalities by Literacy and Usual Language Spoken at Home, Chuuk: 2000</t>
  </si>
  <si>
    <t>Table 13. Municipalities by Languages, Chuuk: 2000</t>
  </si>
  <si>
    <t>Table 14. Municipalities by Residence in 1995, Chuuk: 2000</t>
  </si>
  <si>
    <t>Table 15. Municipalities by Work Last Week and Hours Worked, Chuuk: 2000</t>
  </si>
  <si>
    <t>Table 17. Municipalities by Transport and Carpooling, Chuuk: 2000</t>
  </si>
  <si>
    <t>Table 18. Municipalities by Class of Worker, Chuuk: 2000</t>
  </si>
  <si>
    <t>Table 19. Municipalities by Work in 1999, Chuuk: 2000</t>
  </si>
  <si>
    <t>Table 20. Municipalities by Wages in 1999, Chuuk: 2000</t>
  </si>
  <si>
    <t>Table 21. Municipalities by Inside Remittances in 1999, Chuuk: 2000</t>
  </si>
  <si>
    <t>Table 21A. Municipalities by Outside Remittances in 1999, Chuuk: 2000</t>
  </si>
  <si>
    <t>Table 22. Municipalities by Total Income in 1999, Chuuk: 2000</t>
  </si>
  <si>
    <t>Table 23. Municipalities by U.S. Employment Status, Chuuk: 2000</t>
  </si>
  <si>
    <t>Table 23A. Municipalities by United Nations Employment Status, Chuuk: 2000</t>
  </si>
  <si>
    <t>Source: 2000 Federated States of Micronesia Population and Housing Census</t>
  </si>
  <si>
    <t>Chuuk Municipalities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</si>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</sst>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/>
    <xf numFmtId="3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1" fillId="0" borderId="3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165" fontId="2" fillId="0" borderId="0" xfId="0" applyNumberFormat="1" applyFont="1"/>
    <xf numFmtId="166" fontId="1" fillId="0" borderId="0" xfId="0" applyNumberFormat="1" applyFont="1"/>
    <xf numFmtId="166" fontId="2" fillId="0" borderId="0" xfId="0" applyNumberFormat="1" applyFont="1"/>
    <xf numFmtId="3" fontId="2" fillId="0" borderId="5" xfId="0" applyNumberFormat="1" applyFont="1" applyBorder="1"/>
    <xf numFmtId="3" fontId="2" fillId="0" borderId="7" xfId="0" applyNumberFormat="1" applyFont="1" applyBorder="1"/>
    <xf numFmtId="3" fontId="2" fillId="0" borderId="7" xfId="0" applyNumberFormat="1" applyFont="1" applyBorder="1" applyAlignment="1">
      <alignment horizontal="right"/>
    </xf>
    <xf numFmtId="166" fontId="2" fillId="0" borderId="7" xfId="0" applyNumberFormat="1" applyFont="1" applyBorder="1" applyAlignment="1">
      <alignment horizontal="right"/>
    </xf>
    <xf numFmtId="166" fontId="2" fillId="0" borderId="7" xfId="0" applyNumberFormat="1" applyFont="1" applyBorder="1"/>
    <xf numFmtId="166" fontId="2" fillId="0" borderId="8" xfId="0" applyNumberFormat="1" applyFont="1" applyBorder="1"/>
    <xf numFmtId="3" fontId="2" fillId="0" borderId="6" xfId="0" applyNumberFormat="1" applyFont="1" applyBorder="1"/>
    <xf numFmtId="3" fontId="2" fillId="0" borderId="9" xfId="0" applyNumberFormat="1" applyFont="1" applyBorder="1" applyAlignment="1">
      <alignment horizontal="right"/>
    </xf>
    <xf numFmtId="166" fontId="2" fillId="0" borderId="9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7" xfId="0" applyNumberFormat="1" applyFont="1" applyBorder="1"/>
    <xf numFmtId="166" fontId="1" fillId="0" borderId="8" xfId="0" applyNumberFormat="1" applyFont="1" applyBorder="1"/>
    <xf numFmtId="166" fontId="1" fillId="0" borderId="9" xfId="0" applyNumberFormat="1" applyFont="1" applyBorder="1" applyAlignment="1">
      <alignment horizontal="right"/>
    </xf>
    <xf numFmtId="166" fontId="1" fillId="0" borderId="10" xfId="0" applyNumberFormat="1" applyFont="1" applyBorder="1" applyAlignment="1">
      <alignment horizontal="right"/>
    </xf>
    <xf numFmtId="4" fontId="1" fillId="0" borderId="5" xfId="0" applyNumberFormat="1" applyFont="1" applyBorder="1"/>
    <xf numFmtId="4" fontId="1" fillId="0" borderId="7" xfId="0" applyNumberFormat="1" applyFont="1" applyBorder="1"/>
    <xf numFmtId="4" fontId="1" fillId="0" borderId="7" xfId="0" applyNumberFormat="1" applyFont="1" applyBorder="1" applyAlignment="1">
      <alignment horizontal="right"/>
    </xf>
    <xf numFmtId="4" fontId="1" fillId="0" borderId="8" xfId="0" applyNumberFormat="1" applyFont="1" applyBorder="1"/>
    <xf numFmtId="4" fontId="1" fillId="0" borderId="6" xfId="0" applyNumberFormat="1" applyFont="1" applyBorder="1"/>
    <xf numFmtId="4" fontId="1" fillId="0" borderId="9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3" fontId="3" fillId="0" borderId="0" xfId="0" applyNumberFormat="1" applyFont="1"/>
    <xf numFmtId="3" fontId="3" fillId="0" borderId="5" xfId="0" applyNumberFormat="1" applyFont="1" applyBorder="1"/>
    <xf numFmtId="3" fontId="3" fillId="0" borderId="7" xfId="0" applyNumberFormat="1" applyFont="1" applyBorder="1"/>
    <xf numFmtId="166" fontId="3" fillId="0" borderId="7" xfId="0" applyNumberFormat="1" applyFont="1" applyBorder="1" applyAlignment="1">
      <alignment horizontal="right"/>
    </xf>
    <xf numFmtId="166" fontId="3" fillId="0" borderId="7" xfId="0" applyNumberFormat="1" applyFont="1" applyBorder="1"/>
    <xf numFmtId="166" fontId="3" fillId="0" borderId="8" xfId="0" applyNumberFormat="1" applyFont="1" applyBorder="1"/>
    <xf numFmtId="3" fontId="3" fillId="0" borderId="6" xfId="0" applyNumberFormat="1" applyFont="1" applyBorder="1"/>
    <xf numFmtId="3" fontId="3" fillId="0" borderId="9" xfId="0" applyNumberFormat="1" applyFont="1" applyBorder="1" applyAlignment="1">
      <alignment horizontal="right"/>
    </xf>
    <xf numFmtId="166" fontId="3" fillId="0" borderId="9" xfId="0" applyNumberFormat="1" applyFont="1" applyBorder="1" applyAlignment="1">
      <alignment horizontal="right"/>
    </xf>
    <xf numFmtId="166" fontId="3" fillId="0" borderId="0" xfId="0" applyNumberFormat="1" applyFont="1"/>
    <xf numFmtId="166" fontId="3" fillId="0" borderId="10" xfId="0" applyNumberFormat="1" applyFont="1" applyBorder="1" applyAlignment="1">
      <alignment horizontal="right"/>
    </xf>
    <xf numFmtId="3" fontId="1" fillId="0" borderId="11" xfId="0" applyNumberFormat="1" applyFont="1" applyBorder="1"/>
    <xf numFmtId="3" fontId="1" fillId="0" borderId="12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center"/>
    </xf>
    <xf numFmtId="4" fontId="1" fillId="0" borderId="0" xfId="0" applyNumberFormat="1" applyFont="1"/>
    <xf numFmtId="3" fontId="1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1" fillId="0" borderId="12" xfId="0" applyNumberFormat="1" applyFont="1" applyBorder="1"/>
    <xf numFmtId="3" fontId="1" fillId="0" borderId="9" xfId="0" applyNumberFormat="1" applyFont="1" applyBorder="1"/>
    <xf numFmtId="3" fontId="1" fillId="0" borderId="8" xfId="0" applyNumberFormat="1" applyFont="1" applyBorder="1"/>
    <xf numFmtId="3" fontId="1" fillId="0" borderId="5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11" xfId="0" applyNumberFormat="1" applyFont="1" applyBorder="1"/>
    <xf numFmtId="3" fontId="2" fillId="0" borderId="12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164" fontId="1" fillId="0" borderId="0" xfId="0" applyNumberFormat="1" applyFont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/>
    <xf numFmtId="3" fontId="1" fillId="0" borderId="14" xfId="0" applyNumberFormat="1" applyFont="1" applyBorder="1"/>
    <xf numFmtId="165" fontId="1" fillId="0" borderId="14" xfId="0" applyNumberFormat="1" applyFont="1" applyBorder="1"/>
    <xf numFmtId="3" fontId="1" fillId="0" borderId="14" xfId="0" applyNumberFormat="1" applyFont="1" applyBorder="1" applyAlignment="1">
      <alignment horizontal="right"/>
    </xf>
    <xf numFmtId="3" fontId="2" fillId="0" borderId="14" xfId="0" applyNumberFormat="1" applyFont="1" applyBorder="1"/>
    <xf numFmtId="166" fontId="2" fillId="0" borderId="14" xfId="0" applyNumberFormat="1" applyFont="1" applyBorder="1"/>
    <xf numFmtId="166" fontId="1" fillId="0" borderId="14" xfId="0" applyNumberFormat="1" applyFont="1" applyBorder="1"/>
    <xf numFmtId="3" fontId="3" fillId="0" borderId="14" xfId="0" applyNumberFormat="1" applyFont="1" applyBorder="1"/>
    <xf numFmtId="166" fontId="3" fillId="0" borderId="14" xfId="0" applyNumberFormat="1" applyFont="1" applyBorder="1"/>
    <xf numFmtId="0" fontId="1" fillId="0" borderId="14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3" fontId="5" fillId="0" borderId="0" xfId="1" applyNumberFormat="1" applyAlignment="1">
      <alignment horizontal="left"/>
    </xf>
    <xf numFmtId="0" fontId="5" fillId="0" borderId="0" xfId="1" applyAlignment="1">
      <alignment horizontal="left"/>
    </xf>
    <xf numFmtId="166" fontId="3" fillId="0" borderId="8" xfId="0" applyNumberFormat="1" applyFont="1" applyBorder="1" applyAlignment="1">
      <alignment horizontal="right"/>
    </xf>
    <xf numFmtId="166" fontId="3" fillId="0" borderId="14" xfId="0" applyNumberFormat="1" applyFont="1" applyBorder="1" applyAlignment="1">
      <alignment horizontal="right"/>
    </xf>
    <xf numFmtId="166" fontId="3" fillId="0" borderId="5" xfId="0" applyNumberFormat="1" applyFont="1" applyBorder="1" applyAlignment="1">
      <alignment horizontal="right"/>
    </xf>
    <xf numFmtId="166" fontId="3" fillId="0" borderId="10" xfId="0" applyNumberFormat="1" applyFont="1" applyBorder="1"/>
    <xf numFmtId="166" fontId="3" fillId="0" borderId="15" xfId="0" applyNumberFormat="1" applyFont="1" applyBorder="1"/>
    <xf numFmtId="166" fontId="3" fillId="0" borderId="6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90B5-0DEA-46AF-A571-0064BF4673E9}">
  <dimension ref="A1:I32"/>
  <sheetViews>
    <sheetView tabSelected="1" workbookViewId="0">
      <selection activeCell="A28" sqref="A28:I28"/>
    </sheetView>
  </sheetViews>
  <sheetFormatPr defaultRowHeight="14.4" x14ac:dyDescent="0.3"/>
  <sheetData>
    <row r="1" spans="1:9" x14ac:dyDescent="0.3">
      <c r="A1" s="106" t="s">
        <v>277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3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3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3">
      <c r="A4" s="106" t="s">
        <v>278</v>
      </c>
      <c r="B4" s="106"/>
      <c r="C4" s="106"/>
      <c r="D4" s="106"/>
      <c r="E4" s="106"/>
      <c r="F4" s="106"/>
      <c r="G4" s="106"/>
      <c r="H4" s="106"/>
      <c r="I4" s="106"/>
    </row>
    <row r="5" spans="1:9" x14ac:dyDescent="0.3">
      <c r="A5" s="106"/>
      <c r="B5" s="106"/>
      <c r="C5" s="106"/>
      <c r="D5" s="106"/>
      <c r="E5" s="106"/>
      <c r="F5" s="106"/>
      <c r="G5" s="106"/>
      <c r="H5" s="106"/>
      <c r="I5" s="106"/>
    </row>
    <row r="6" spans="1:9" x14ac:dyDescent="0.3">
      <c r="A6" s="106"/>
      <c r="B6" s="106"/>
      <c r="C6" s="106"/>
      <c r="D6" s="106"/>
      <c r="E6" s="106"/>
      <c r="F6" s="106"/>
      <c r="G6" s="106"/>
      <c r="H6" s="106"/>
      <c r="I6" s="106"/>
    </row>
    <row r="7" spans="1:9" x14ac:dyDescent="0.3">
      <c r="A7" s="108" t="str">
        <f>'CHUUK 2000 Municipalities'!A1</f>
        <v>Table 1. Municipalities by Age and Sex, Chuuk: 2000</v>
      </c>
      <c r="B7" s="109"/>
      <c r="C7" s="109"/>
      <c r="D7" s="109"/>
      <c r="E7" s="109"/>
      <c r="F7" s="109"/>
      <c r="G7" s="109"/>
      <c r="H7" s="109"/>
      <c r="I7" s="109"/>
    </row>
    <row r="8" spans="1:9" x14ac:dyDescent="0.3">
      <c r="A8" s="108" t="str">
        <f>Relationship!A1</f>
        <v>Table 2. Municipalities by Relationship, Chuuk: 2000</v>
      </c>
      <c r="B8" s="109"/>
      <c r="C8" s="109"/>
      <c r="D8" s="109"/>
      <c r="E8" s="109"/>
      <c r="F8" s="109"/>
      <c r="G8" s="109"/>
      <c r="H8" s="109"/>
      <c r="I8" s="109"/>
    </row>
    <row r="9" spans="1:9" x14ac:dyDescent="0.3">
      <c r="A9" s="108" t="str">
        <f>Marital!A1</f>
        <v>Table 3. Municipalities by Marital Status, Chuuk: 2000</v>
      </c>
      <c r="B9" s="109"/>
      <c r="C9" s="109"/>
      <c r="D9" s="109"/>
      <c r="E9" s="109"/>
      <c r="F9" s="109"/>
      <c r="G9" s="109"/>
      <c r="H9" s="109"/>
      <c r="I9" s="109"/>
    </row>
    <row r="10" spans="1:9" x14ac:dyDescent="0.3">
      <c r="A10" s="108" t="str">
        <f>Ethnicity!A1</f>
        <v>Table 4. Municipalities by Ethnicity, Chuuk: 2000</v>
      </c>
      <c r="B10" s="109"/>
      <c r="C10" s="109"/>
      <c r="D10" s="109"/>
      <c r="E10" s="109"/>
      <c r="F10" s="109"/>
      <c r="G10" s="109"/>
      <c r="H10" s="109"/>
      <c r="I10" s="109"/>
    </row>
    <row r="11" spans="1:9" x14ac:dyDescent="0.3">
      <c r="A11" s="108" t="str">
        <f>Religion!A1</f>
        <v>Table 5. Municipalities by Religion, Chuuk: 2000</v>
      </c>
      <c r="B11" s="109"/>
      <c r="C11" s="109"/>
      <c r="D11" s="109"/>
      <c r="E11" s="109"/>
      <c r="F11" s="109"/>
      <c r="G11" s="109"/>
      <c r="H11" s="109"/>
      <c r="I11" s="109"/>
    </row>
    <row r="12" spans="1:9" x14ac:dyDescent="0.3">
      <c r="A12" s="108" t="str">
        <f>Birthplace!A1</f>
        <v>Table 6. Municipalities by Birthplace, Chuuk: 2000</v>
      </c>
      <c r="B12" s="109"/>
      <c r="C12" s="109"/>
      <c r="D12" s="109"/>
      <c r="E12" s="109"/>
      <c r="F12" s="109"/>
      <c r="G12" s="109"/>
      <c r="H12" s="109"/>
      <c r="I12" s="109"/>
    </row>
    <row r="13" spans="1:9" x14ac:dyDescent="0.3">
      <c r="A13" s="108" t="str">
        <f>'Legal Res'!A1</f>
        <v>Table 7. Municipalities by Legal Residence, Chuuk: 2000</v>
      </c>
      <c r="B13" s="109"/>
      <c r="C13" s="109"/>
      <c r="D13" s="109"/>
      <c r="E13" s="109"/>
      <c r="F13" s="109"/>
      <c r="G13" s="109"/>
      <c r="H13" s="109"/>
      <c r="I13" s="109"/>
    </row>
    <row r="14" spans="1:9" x14ac:dyDescent="0.3">
      <c r="A14" s="108" t="str">
        <f>'Year entered'!A1</f>
        <v>Table 8. Municipalities by Year of Entry, Chuuk: 2000</v>
      </c>
      <c r="B14" s="109"/>
      <c r="C14" s="109"/>
      <c r="D14" s="109"/>
      <c r="E14" s="109"/>
      <c r="F14" s="109"/>
      <c r="G14" s="109"/>
      <c r="H14" s="109"/>
      <c r="I14" s="109"/>
    </row>
    <row r="15" spans="1:9" x14ac:dyDescent="0.3">
      <c r="A15" s="108" t="str">
        <f>'Prev res'!A1</f>
        <v>Table 9. Municipalities by Previous Residence, Chuuk: 2000</v>
      </c>
      <c r="B15" s="109"/>
      <c r="C15" s="109"/>
      <c r="D15" s="109"/>
      <c r="E15" s="109"/>
      <c r="F15" s="109"/>
      <c r="G15" s="109"/>
      <c r="H15" s="109"/>
      <c r="I15" s="109"/>
    </row>
    <row r="16" spans="1:9" x14ac:dyDescent="0.3">
      <c r="A16" s="108" t="str">
        <f>Schooling!A1</f>
        <v>Table 10. Municipalities by School Attendance, Chuuk: 2000</v>
      </c>
      <c r="B16" s="109"/>
      <c r="C16" s="109"/>
      <c r="D16" s="109"/>
      <c r="E16" s="109"/>
      <c r="F16" s="109"/>
      <c r="G16" s="109"/>
      <c r="H16" s="109"/>
      <c r="I16" s="109"/>
    </row>
    <row r="17" spans="1:9" x14ac:dyDescent="0.3">
      <c r="A17" s="108" t="str">
        <f>'Educ Attn'!A1</f>
        <v>Table 11. Municipalities by Educational Attainment, Chuuk: 2000</v>
      </c>
      <c r="B17" s="109"/>
      <c r="C17" s="109"/>
      <c r="D17" s="109"/>
      <c r="E17" s="109"/>
      <c r="F17" s="109"/>
      <c r="G17" s="109"/>
      <c r="H17" s="109"/>
      <c r="I17" s="109"/>
    </row>
    <row r="18" spans="1:9" x14ac:dyDescent="0.3">
      <c r="A18" s="108" t="str">
        <f>'Lit Usual Lang'!A1</f>
        <v>Table 12. Municipalities by Literacy and Usual Language Spoken at Home, Chuuk: 2000</v>
      </c>
      <c r="B18" s="109"/>
      <c r="C18" s="109"/>
      <c r="D18" s="109"/>
      <c r="E18" s="109"/>
      <c r="F18" s="109"/>
      <c r="G18" s="109"/>
      <c r="H18" s="109"/>
      <c r="I18" s="109"/>
    </row>
    <row r="19" spans="1:9" x14ac:dyDescent="0.3">
      <c r="A19" s="108" t="str">
        <f>Languages!A1</f>
        <v>Table 13. Municipalities by Languages, Chuuk: 2000</v>
      </c>
      <c r="B19" s="109"/>
      <c r="C19" s="109"/>
      <c r="D19" s="109"/>
      <c r="E19" s="109"/>
      <c r="F19" s="109"/>
      <c r="G19" s="109"/>
      <c r="H19" s="109"/>
      <c r="I19" s="109"/>
    </row>
    <row r="20" spans="1:9" x14ac:dyDescent="0.3">
      <c r="A20" s="108" t="str">
        <f>'Res 1995'!A1</f>
        <v>Table 14. Municipalities by Residence in 1995, Chuuk: 2000</v>
      </c>
      <c r="B20" s="109"/>
      <c r="C20" s="109"/>
      <c r="D20" s="109"/>
      <c r="E20" s="109"/>
      <c r="F20" s="109"/>
      <c r="G20" s="109"/>
      <c r="H20" s="109"/>
      <c r="I20" s="109"/>
    </row>
    <row r="21" spans="1:9" x14ac:dyDescent="0.3">
      <c r="A21" s="108" t="str">
        <f>'Work Last Week'!A1</f>
        <v>Table 15. Municipalities by Work Last Week and Hours Worked, Chuuk: 2000</v>
      </c>
      <c r="B21" s="109"/>
      <c r="C21" s="109"/>
      <c r="D21" s="109"/>
      <c r="E21" s="109"/>
      <c r="F21" s="109"/>
      <c r="G21" s="109"/>
      <c r="H21" s="109"/>
      <c r="I21" s="109"/>
    </row>
    <row r="22" spans="1:9" x14ac:dyDescent="0.3">
      <c r="A22" s="108" t="str">
        <f>Subsistence!A1</f>
        <v>Table 16. Municipalities by Subsistence Activities, Chuuk: 2000</v>
      </c>
      <c r="B22" s="109"/>
      <c r="C22" s="109"/>
      <c r="D22" s="109"/>
      <c r="E22" s="109"/>
      <c r="F22" s="109"/>
      <c r="G22" s="109"/>
      <c r="H22" s="109"/>
      <c r="I22" s="109"/>
    </row>
    <row r="23" spans="1:9" x14ac:dyDescent="0.3">
      <c r="A23" s="108" t="str">
        <f>Commuting!A1</f>
        <v>Table 17. Municipalities by Transport and Carpooling, Chuuk: 2000</v>
      </c>
      <c r="B23" s="109"/>
      <c r="C23" s="109"/>
      <c r="D23" s="109"/>
      <c r="E23" s="109"/>
      <c r="F23" s="109"/>
      <c r="G23" s="109"/>
      <c r="H23" s="109"/>
      <c r="I23" s="109"/>
    </row>
    <row r="24" spans="1:9" x14ac:dyDescent="0.3">
      <c r="A24" s="108" t="str">
        <f>'Class of worker'!A1</f>
        <v>Table 18. Municipalities by Class of Worker, Chuuk: 2000</v>
      </c>
      <c r="B24" s="109"/>
      <c r="C24" s="109"/>
      <c r="D24" s="109"/>
      <c r="E24" s="109"/>
      <c r="F24" s="109"/>
      <c r="G24" s="109"/>
      <c r="H24" s="109"/>
      <c r="I24" s="109"/>
    </row>
    <row r="25" spans="1:9" x14ac:dyDescent="0.3">
      <c r="A25" s="108" t="str">
        <f>'Work in 1999'!A1</f>
        <v>Table 19. Municipalities by Work in 1999, Chuuk: 2000</v>
      </c>
      <c r="B25" s="109"/>
      <c r="C25" s="109"/>
      <c r="D25" s="109"/>
      <c r="E25" s="109"/>
      <c r="F25" s="109"/>
      <c r="G25" s="109"/>
      <c r="H25" s="109"/>
      <c r="I25" s="109"/>
    </row>
    <row r="26" spans="1:9" x14ac:dyDescent="0.3">
      <c r="A26" s="108" t="str">
        <f>Wages!A1</f>
        <v>Table 20. Municipalities by Wages in 1999, Chuuk: 2000</v>
      </c>
      <c r="B26" s="109"/>
      <c r="C26" s="109"/>
      <c r="D26" s="109"/>
      <c r="E26" s="109"/>
      <c r="F26" s="109"/>
      <c r="G26" s="109"/>
      <c r="H26" s="109"/>
      <c r="I26" s="109"/>
    </row>
    <row r="27" spans="1:9" x14ac:dyDescent="0.3">
      <c r="A27" s="108" t="str">
        <f>Remittances!A1</f>
        <v>Table 21. Municipalities by Inside Remittances in 1999, Chuuk: 2000</v>
      </c>
      <c r="B27" s="109"/>
      <c r="C27" s="109"/>
      <c r="D27" s="109"/>
      <c r="E27" s="109"/>
      <c r="F27" s="109"/>
      <c r="G27" s="109"/>
      <c r="H27" s="109"/>
      <c r="I27" s="109"/>
    </row>
    <row r="28" spans="1:9" x14ac:dyDescent="0.3">
      <c r="A28" s="108" t="str">
        <f>'Total Income'!A1</f>
        <v>Table 22. Municipalities by Total Income in 1999, Chuuk: 2000</v>
      </c>
      <c r="B28" s="109"/>
      <c r="C28" s="109"/>
      <c r="D28" s="109"/>
      <c r="E28" s="109"/>
      <c r="F28" s="109"/>
      <c r="G28" s="109"/>
      <c r="H28" s="109"/>
      <c r="I28" s="109"/>
    </row>
    <row r="29" spans="1:9" x14ac:dyDescent="0.3">
      <c r="A29" s="108" t="str">
        <f>'Employ Stat'!A1</f>
        <v>Table 23. Municipalities by U.S. Employment Status, Chuuk: 2000</v>
      </c>
      <c r="B29" s="109"/>
      <c r="C29" s="109"/>
      <c r="D29" s="109"/>
      <c r="E29" s="109"/>
      <c r="F29" s="109"/>
      <c r="G29" s="109"/>
      <c r="H29" s="109"/>
      <c r="I29" s="109"/>
    </row>
    <row r="30" spans="1:9" x14ac:dyDescent="0.3">
      <c r="A30" s="109" t="str">
        <f>Fertility!A1</f>
        <v>Table 25. Municipalities by Fertility Ages, Fertility Ages, Chuuk: 2000</v>
      </c>
      <c r="B30" s="109"/>
      <c r="C30" s="109"/>
      <c r="D30" s="109"/>
      <c r="E30" s="109"/>
      <c r="F30" s="109"/>
      <c r="G30" s="109"/>
      <c r="H30" s="109"/>
      <c r="I30" s="109"/>
    </row>
    <row r="31" spans="1:9" x14ac:dyDescent="0.3">
      <c r="A31" s="107"/>
      <c r="B31" s="107"/>
      <c r="C31" s="107"/>
      <c r="D31" s="107"/>
      <c r="E31" s="107"/>
      <c r="F31" s="107"/>
      <c r="G31" s="107"/>
      <c r="H31" s="107"/>
      <c r="I31" s="107"/>
    </row>
    <row r="32" spans="1:9" x14ac:dyDescent="0.3">
      <c r="A32" s="107"/>
      <c r="B32" s="107"/>
      <c r="C32" s="107"/>
      <c r="D32" s="107"/>
      <c r="E32" s="107"/>
      <c r="F32" s="107"/>
      <c r="G32" s="107"/>
      <c r="H32" s="107"/>
      <c r="I32" s="107"/>
    </row>
  </sheetData>
  <mergeCells count="28">
    <mergeCell ref="A29:I29"/>
    <mergeCell ref="A30:I30"/>
    <mergeCell ref="A31:I31"/>
    <mergeCell ref="A32:I32"/>
    <mergeCell ref="A23:I23"/>
    <mergeCell ref="A24:I24"/>
    <mergeCell ref="A25:I25"/>
    <mergeCell ref="A26:I26"/>
    <mergeCell ref="A27:I27"/>
    <mergeCell ref="A28:I28"/>
    <mergeCell ref="A17:I17"/>
    <mergeCell ref="A18:I18"/>
    <mergeCell ref="A19:I19"/>
    <mergeCell ref="A20:I20"/>
    <mergeCell ref="A21:I21"/>
    <mergeCell ref="A22:I22"/>
    <mergeCell ref="A11:I11"/>
    <mergeCell ref="A12:I12"/>
    <mergeCell ref="A13:I13"/>
    <mergeCell ref="A14:I14"/>
    <mergeCell ref="A15:I15"/>
    <mergeCell ref="A16:I16"/>
    <mergeCell ref="A1:I3"/>
    <mergeCell ref="A4:I6"/>
    <mergeCell ref="A7:I7"/>
    <mergeCell ref="A8:I8"/>
    <mergeCell ref="A9:I9"/>
    <mergeCell ref="A10:I10"/>
  </mergeCells>
  <hyperlinks>
    <hyperlink ref="A7:I7" location="'CHUUK 2000 Municipalities'!A1" display="'CHUUK 2000 Municipalities'!A1" xr:uid="{EC6FFD2C-E4D2-4593-A766-B2FA950B04D7}"/>
    <hyperlink ref="A8:I8" location="Relationship!A1" display="Relationship!A1" xr:uid="{CBE7E159-E530-454F-9851-8DA018B872B0}"/>
    <hyperlink ref="A9:I9" location="Marital!A1" display="Marital!A1" xr:uid="{2127BD35-F55E-4D3F-88F0-E30F94DE351D}"/>
    <hyperlink ref="A10:I10" location="Ethnicity!A1" display="Ethnicity!A1" xr:uid="{F9B2EC26-3705-40EC-BDB8-7B63C7DC08C5}"/>
    <hyperlink ref="A11:I11" location="Religion!A1" display="Religion!A1" xr:uid="{5351109B-CAF5-4AE7-8E59-101CD6DDA172}"/>
    <hyperlink ref="A12:I12" location="Birthplace!A1" display="Birthplace!A1" xr:uid="{FFDFD146-C35E-46AB-915E-667E3D0D671F}"/>
    <hyperlink ref="A13:I13" location="'Legal Res'!A1" display="'Legal Res'!A1" xr:uid="{38DF0802-FE75-45EB-A57A-B3330889309D}"/>
    <hyperlink ref="A14:I14" location="'Year entered'!A1" display="'Year entered'!A1" xr:uid="{DBE0BDFE-0CAE-4B36-AF12-F2728AF664B0}"/>
    <hyperlink ref="A15:I15" location="'Prev res'!A1" display="'Prev res'!A1" xr:uid="{2913DA0D-E689-4FF1-BDDB-D2FA0437229A}"/>
    <hyperlink ref="A16:I16" location="Schooling!A1" display="Schooling!A1" xr:uid="{AF8A2F15-7422-47F8-8F45-BE731722C5F6}"/>
    <hyperlink ref="A17:I17" location="'Educ Attn'!A1" display="'Educ Attn'!A1" xr:uid="{43E46D75-4B82-4FC8-81C3-2372DCFFD806}"/>
    <hyperlink ref="A18:I18" location="'Lit Usual Lang'!A1" display="'Lit Usual Lang'!A1" xr:uid="{3996D91F-68F1-4435-B1A6-34D7DC6018F9}"/>
    <hyperlink ref="A19:I19" location="Languages!A1" display="Languages!A1" xr:uid="{3939D909-701A-464C-B6DC-6D7D29644481}"/>
    <hyperlink ref="A20:I20" location="'Res 1995'!A1" display="'Res 1995'!A1" xr:uid="{B0F730F6-884E-4AF0-8A81-2E8C3C01E660}"/>
    <hyperlink ref="A21:I21" location="'Work Last Week'!A1" display="'Work Last Week'!A1" xr:uid="{5936C80C-C2A2-4189-9087-9FD0C76E885B}"/>
    <hyperlink ref="A22:I22" location="Subsistence!A1" display="Subsistence!A1" xr:uid="{9295E960-7395-4A16-9E73-77E26BF6CF16}"/>
    <hyperlink ref="A23:I23" location="Commuting!A1" display="Commuting!A1" xr:uid="{96BCA796-C57E-4593-AD61-383AC875546B}"/>
    <hyperlink ref="A24:I24" location="'Class of worker'!A1" display="'Class of worker'!A1" xr:uid="{30BBF89F-5CE3-46C8-BE73-C99C74F2516F}"/>
    <hyperlink ref="A25:I25" location="'Work in 1999'!A1" display="'Work in 1999'!A1" xr:uid="{AC7B4B09-DAA0-4059-B2D6-7D046650C9DC}"/>
    <hyperlink ref="A26:I26" location="Wages!A1" display="Wages!A1" xr:uid="{F8EDC2BB-A7F9-47BC-B8C5-D3609E2FF64D}"/>
    <hyperlink ref="A27:I27" location="Remittances!A1" display="Remittances!A1" xr:uid="{FD38543B-F87C-45FC-A72D-5E1BDE518A97}"/>
    <hyperlink ref="A28:I28" location="'Total Income'!A1" display="'Total Income'!A1" xr:uid="{235A8FB8-3918-42B4-8E2B-28EE0BD81E64}"/>
    <hyperlink ref="A29:I29" location="'Employ Stat'!A1" display="'Employ Stat'!A1" xr:uid="{DAF0CA55-4511-47AF-9B32-BD5EB89CB93D}"/>
    <hyperlink ref="A30:I30" location="Fertility!A1" display="Fertility!A1" xr:uid="{59285A02-6B73-4A72-950B-7975890FC5D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44F1-19B7-40DF-9EDC-F03DF6EDC2EC}">
  <dimension ref="A1:K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77734375" style="2" customWidth="1"/>
    <col min="2" max="11" width="6.6640625" style="2" customWidth="1"/>
    <col min="12" max="16384" width="8.88671875" style="2"/>
  </cols>
  <sheetData>
    <row r="1" spans="1:11" x14ac:dyDescent="0.2">
      <c r="A1" s="2" t="s">
        <v>260</v>
      </c>
    </row>
    <row r="2" spans="1:11" x14ac:dyDescent="0.2">
      <c r="A2" s="9"/>
      <c r="B2" s="11"/>
      <c r="C2" s="95" t="s">
        <v>192</v>
      </c>
      <c r="D2" s="95"/>
      <c r="E2" s="11"/>
      <c r="F2" s="11"/>
      <c r="G2" s="11"/>
      <c r="H2" s="11"/>
      <c r="I2" s="11"/>
      <c r="J2" s="11"/>
      <c r="K2" s="68"/>
    </row>
    <row r="3" spans="1:11" x14ac:dyDescent="0.2">
      <c r="A3" s="10"/>
      <c r="B3" s="14" t="s">
        <v>1</v>
      </c>
      <c r="C3" s="7" t="s">
        <v>193</v>
      </c>
      <c r="D3" s="7" t="s">
        <v>194</v>
      </c>
      <c r="E3" s="14" t="s">
        <v>63</v>
      </c>
      <c r="F3" s="14" t="s">
        <v>29</v>
      </c>
      <c r="G3" s="14" t="s">
        <v>64</v>
      </c>
      <c r="H3" s="14" t="s">
        <v>65</v>
      </c>
      <c r="I3" s="14" t="s">
        <v>66</v>
      </c>
      <c r="J3" s="14" t="s">
        <v>67</v>
      </c>
      <c r="K3" s="15" t="s">
        <v>56</v>
      </c>
    </row>
    <row r="4" spans="1:11" x14ac:dyDescent="0.2">
      <c r="A4" s="2" t="s">
        <v>1</v>
      </c>
      <c r="B4" s="2">
        <v>5317</v>
      </c>
      <c r="C4" s="2">
        <v>432</v>
      </c>
      <c r="D4" s="2">
        <v>998</v>
      </c>
      <c r="E4" s="2">
        <v>1158</v>
      </c>
      <c r="F4" s="2">
        <v>1640</v>
      </c>
      <c r="G4" s="2">
        <v>582</v>
      </c>
      <c r="H4" s="2">
        <v>28</v>
      </c>
      <c r="I4" s="2">
        <v>108</v>
      </c>
      <c r="J4" s="2">
        <v>63</v>
      </c>
      <c r="K4" s="2">
        <v>308</v>
      </c>
    </row>
    <row r="5" spans="1:11" x14ac:dyDescent="0.2">
      <c r="A5" s="2" t="s">
        <v>10</v>
      </c>
      <c r="B5" s="2">
        <v>3830</v>
      </c>
      <c r="C5" s="2">
        <v>176</v>
      </c>
      <c r="D5" s="2">
        <v>721</v>
      </c>
      <c r="E5" s="2">
        <v>923</v>
      </c>
      <c r="F5" s="2">
        <v>1260</v>
      </c>
      <c r="G5" s="2">
        <v>393</v>
      </c>
      <c r="H5" s="2">
        <v>18</v>
      </c>
      <c r="I5" s="2">
        <v>91</v>
      </c>
      <c r="J5" s="2">
        <v>54</v>
      </c>
      <c r="K5" s="2">
        <v>194</v>
      </c>
    </row>
    <row r="6" spans="1:11" x14ac:dyDescent="0.2">
      <c r="A6" s="2" t="s">
        <v>11</v>
      </c>
      <c r="B6" s="2">
        <v>3749</v>
      </c>
      <c r="C6" s="2">
        <v>162</v>
      </c>
      <c r="D6" s="2">
        <v>704</v>
      </c>
      <c r="E6" s="2">
        <v>907</v>
      </c>
      <c r="F6" s="2">
        <v>1244</v>
      </c>
      <c r="G6" s="2">
        <v>375</v>
      </c>
      <c r="H6" s="2">
        <v>18</v>
      </c>
      <c r="I6" s="2">
        <v>91</v>
      </c>
      <c r="J6" s="2">
        <v>54</v>
      </c>
      <c r="K6" s="2">
        <v>194</v>
      </c>
    </row>
    <row r="7" spans="1:11" x14ac:dyDescent="0.2">
      <c r="A7" s="2" t="s">
        <v>12</v>
      </c>
      <c r="B7" s="2">
        <v>31</v>
      </c>
      <c r="C7" s="2">
        <v>8</v>
      </c>
      <c r="D7" s="2">
        <v>6</v>
      </c>
      <c r="E7" s="2">
        <v>13</v>
      </c>
      <c r="F7" s="2">
        <v>1</v>
      </c>
      <c r="G7" s="2">
        <v>3</v>
      </c>
      <c r="H7" s="2">
        <v>0</v>
      </c>
      <c r="I7" s="2">
        <v>0</v>
      </c>
      <c r="J7" s="2">
        <v>0</v>
      </c>
      <c r="K7" s="2">
        <v>0</v>
      </c>
    </row>
    <row r="8" spans="1:11" x14ac:dyDescent="0.2">
      <c r="A8" s="2" t="s">
        <v>13</v>
      </c>
      <c r="B8" s="2">
        <v>50</v>
      </c>
      <c r="C8" s="2">
        <v>6</v>
      </c>
      <c r="D8" s="2">
        <v>11</v>
      </c>
      <c r="E8" s="2">
        <v>3</v>
      </c>
      <c r="F8" s="2">
        <v>15</v>
      </c>
      <c r="G8" s="2">
        <v>15</v>
      </c>
      <c r="H8" s="2">
        <v>0</v>
      </c>
      <c r="I8" s="2">
        <v>0</v>
      </c>
      <c r="J8" s="2">
        <v>0</v>
      </c>
      <c r="K8" s="2">
        <v>0</v>
      </c>
    </row>
    <row r="9" spans="1:11" x14ac:dyDescent="0.2">
      <c r="A9" s="2" t="s">
        <v>14</v>
      </c>
      <c r="B9" s="2">
        <v>553</v>
      </c>
      <c r="C9" s="2">
        <v>115</v>
      </c>
      <c r="D9" s="2">
        <v>177</v>
      </c>
      <c r="E9" s="2">
        <v>115</v>
      </c>
      <c r="F9" s="2">
        <v>60</v>
      </c>
      <c r="G9" s="2">
        <v>6</v>
      </c>
      <c r="H9" s="2">
        <v>4</v>
      </c>
      <c r="I9" s="2">
        <v>5</v>
      </c>
      <c r="J9" s="2">
        <v>1</v>
      </c>
      <c r="K9" s="2">
        <v>70</v>
      </c>
    </row>
    <row r="10" spans="1:11" x14ac:dyDescent="0.2">
      <c r="A10" s="2" t="s">
        <v>15</v>
      </c>
      <c r="B10" s="2">
        <v>160</v>
      </c>
      <c r="C10" s="2">
        <v>35</v>
      </c>
      <c r="D10" s="2">
        <v>30</v>
      </c>
      <c r="E10" s="2">
        <v>41</v>
      </c>
      <c r="F10" s="2">
        <v>33</v>
      </c>
      <c r="G10" s="2">
        <v>2</v>
      </c>
      <c r="H10" s="2">
        <v>3</v>
      </c>
      <c r="I10" s="2">
        <v>0</v>
      </c>
      <c r="J10" s="2">
        <v>1</v>
      </c>
      <c r="K10" s="2">
        <v>15</v>
      </c>
    </row>
    <row r="11" spans="1:11" x14ac:dyDescent="0.2">
      <c r="A11" s="2" t="s">
        <v>16</v>
      </c>
      <c r="B11" s="2">
        <v>268</v>
      </c>
      <c r="C11" s="2">
        <v>50</v>
      </c>
      <c r="D11" s="2">
        <v>89</v>
      </c>
      <c r="E11" s="2">
        <v>57</v>
      </c>
      <c r="F11" s="2">
        <v>24</v>
      </c>
      <c r="G11" s="2">
        <v>2</v>
      </c>
      <c r="H11" s="2">
        <v>1</v>
      </c>
      <c r="I11" s="2">
        <v>2</v>
      </c>
      <c r="J11" s="2">
        <v>0</v>
      </c>
      <c r="K11" s="2">
        <v>43</v>
      </c>
    </row>
    <row r="12" spans="1:11" x14ac:dyDescent="0.2">
      <c r="A12" s="2" t="s">
        <v>17</v>
      </c>
      <c r="B12" s="2">
        <v>8</v>
      </c>
      <c r="C12" s="2">
        <v>0</v>
      </c>
      <c r="D12" s="2">
        <v>3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4</v>
      </c>
    </row>
    <row r="13" spans="1:11" x14ac:dyDescent="0.2">
      <c r="A13" s="2" t="s">
        <v>18</v>
      </c>
      <c r="B13" s="2">
        <v>54</v>
      </c>
      <c r="C13" s="2">
        <v>15</v>
      </c>
      <c r="D13" s="2">
        <v>20</v>
      </c>
      <c r="E13" s="2">
        <v>12</v>
      </c>
      <c r="F13" s="2">
        <v>3</v>
      </c>
      <c r="G13" s="2">
        <v>2</v>
      </c>
      <c r="H13" s="2">
        <v>0</v>
      </c>
      <c r="I13" s="2">
        <v>1</v>
      </c>
      <c r="J13" s="2">
        <v>0</v>
      </c>
      <c r="K13" s="2">
        <v>1</v>
      </c>
    </row>
    <row r="14" spans="1:11" x14ac:dyDescent="0.2">
      <c r="A14" s="2" t="s">
        <v>19</v>
      </c>
      <c r="B14" s="2">
        <v>63</v>
      </c>
      <c r="C14" s="2">
        <v>15</v>
      </c>
      <c r="D14" s="2">
        <v>35</v>
      </c>
      <c r="E14" s="2">
        <v>4</v>
      </c>
      <c r="F14" s="2">
        <v>0</v>
      </c>
      <c r="G14" s="2">
        <v>0</v>
      </c>
      <c r="H14" s="2">
        <v>0</v>
      </c>
      <c r="I14" s="2">
        <v>2</v>
      </c>
      <c r="J14" s="2">
        <v>0</v>
      </c>
      <c r="K14" s="2">
        <v>7</v>
      </c>
    </row>
    <row r="15" spans="1:11" x14ac:dyDescent="0.2">
      <c r="A15" s="2" t="s">
        <v>20</v>
      </c>
      <c r="B15" s="2">
        <v>336</v>
      </c>
      <c r="C15" s="2">
        <v>50</v>
      </c>
      <c r="D15" s="2">
        <v>82</v>
      </c>
      <c r="E15" s="2">
        <v>111</v>
      </c>
      <c r="F15" s="2">
        <v>26</v>
      </c>
      <c r="G15" s="2">
        <v>9</v>
      </c>
      <c r="H15" s="2">
        <v>4</v>
      </c>
      <c r="I15" s="2">
        <v>7</v>
      </c>
      <c r="J15" s="2">
        <v>6</v>
      </c>
      <c r="K15" s="2">
        <v>41</v>
      </c>
    </row>
    <row r="16" spans="1:11" x14ac:dyDescent="0.2">
      <c r="A16" s="2" t="s">
        <v>21</v>
      </c>
      <c r="B16" s="2">
        <v>38</v>
      </c>
      <c r="C16" s="2">
        <v>3</v>
      </c>
      <c r="D16" s="2">
        <v>11</v>
      </c>
      <c r="E16" s="2">
        <v>16</v>
      </c>
      <c r="F16" s="2">
        <v>1</v>
      </c>
      <c r="G16" s="2">
        <v>1</v>
      </c>
      <c r="H16" s="2">
        <v>0</v>
      </c>
      <c r="I16" s="2">
        <v>0</v>
      </c>
      <c r="J16" s="2">
        <v>0</v>
      </c>
      <c r="K16" s="2">
        <v>6</v>
      </c>
    </row>
    <row r="17" spans="1:11" x14ac:dyDescent="0.2">
      <c r="A17" s="2" t="s">
        <v>22</v>
      </c>
      <c r="B17" s="2">
        <v>54</v>
      </c>
      <c r="C17" s="2">
        <v>4</v>
      </c>
      <c r="D17" s="2">
        <v>26</v>
      </c>
      <c r="E17" s="2">
        <v>17</v>
      </c>
      <c r="F17" s="2">
        <v>5</v>
      </c>
      <c r="G17" s="2">
        <v>0</v>
      </c>
      <c r="H17" s="2">
        <v>1</v>
      </c>
      <c r="I17" s="2">
        <v>0</v>
      </c>
      <c r="J17" s="2">
        <v>0</v>
      </c>
      <c r="K17" s="2">
        <v>1</v>
      </c>
    </row>
    <row r="18" spans="1:11" x14ac:dyDescent="0.2">
      <c r="A18" s="2" t="s">
        <v>23</v>
      </c>
      <c r="B18" s="2">
        <v>12</v>
      </c>
      <c r="C18" s="2">
        <v>5</v>
      </c>
      <c r="D18" s="2">
        <v>0</v>
      </c>
      <c r="E18" s="2">
        <v>6</v>
      </c>
      <c r="F18" s="2">
        <v>0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</row>
    <row r="19" spans="1:11" x14ac:dyDescent="0.2">
      <c r="A19" s="2" t="s">
        <v>24</v>
      </c>
      <c r="B19" s="2">
        <v>10</v>
      </c>
      <c r="C19" s="2">
        <v>3</v>
      </c>
      <c r="D19" s="2">
        <v>1</v>
      </c>
      <c r="E19" s="2">
        <v>3</v>
      </c>
      <c r="F19" s="2">
        <v>3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x14ac:dyDescent="0.2">
      <c r="A20" s="2" t="s">
        <v>25</v>
      </c>
      <c r="B20" s="2">
        <v>6</v>
      </c>
      <c r="C20" s="2">
        <v>1</v>
      </c>
      <c r="D20" s="2">
        <v>1</v>
      </c>
      <c r="E20" s="2">
        <v>3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</row>
    <row r="21" spans="1:11" x14ac:dyDescent="0.2">
      <c r="A21" s="2" t="s">
        <v>26</v>
      </c>
      <c r="B21" s="2">
        <v>21</v>
      </c>
      <c r="C21" s="2">
        <v>9</v>
      </c>
      <c r="D21" s="2">
        <v>1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10</v>
      </c>
    </row>
    <row r="22" spans="1:11" x14ac:dyDescent="0.2">
      <c r="A22" s="2" t="s">
        <v>27</v>
      </c>
      <c r="B22" s="2">
        <v>129</v>
      </c>
      <c r="C22" s="2">
        <v>19</v>
      </c>
      <c r="D22" s="2">
        <v>22</v>
      </c>
      <c r="E22" s="2">
        <v>29</v>
      </c>
      <c r="F22" s="2">
        <v>16</v>
      </c>
      <c r="G22" s="2">
        <v>6</v>
      </c>
      <c r="H22" s="2">
        <v>2</v>
      </c>
      <c r="I22" s="2">
        <v>7</v>
      </c>
      <c r="J22" s="2">
        <v>6</v>
      </c>
      <c r="K22" s="2">
        <v>22</v>
      </c>
    </row>
    <row r="23" spans="1:11" x14ac:dyDescent="0.2">
      <c r="A23" s="2" t="s">
        <v>28</v>
      </c>
      <c r="B23" s="2">
        <v>66</v>
      </c>
      <c r="C23" s="2">
        <v>6</v>
      </c>
      <c r="D23" s="2">
        <v>20</v>
      </c>
      <c r="E23" s="2">
        <v>36</v>
      </c>
      <c r="F23" s="2">
        <v>1</v>
      </c>
      <c r="G23" s="2">
        <v>2</v>
      </c>
      <c r="H23" s="2">
        <v>0</v>
      </c>
      <c r="I23" s="2">
        <v>0</v>
      </c>
      <c r="J23" s="2">
        <v>0</v>
      </c>
      <c r="K23" s="2">
        <v>1</v>
      </c>
    </row>
    <row r="24" spans="1:11" x14ac:dyDescent="0.2">
      <c r="A24" s="2" t="s">
        <v>29</v>
      </c>
      <c r="B24" s="2">
        <v>364</v>
      </c>
      <c r="C24" s="2">
        <v>55</v>
      </c>
      <c r="D24" s="2">
        <v>13</v>
      </c>
      <c r="E24" s="2">
        <v>5</v>
      </c>
      <c r="F24" s="2">
        <v>282</v>
      </c>
      <c r="G24" s="2">
        <v>1</v>
      </c>
      <c r="H24" s="2">
        <v>1</v>
      </c>
      <c r="I24" s="2">
        <v>4</v>
      </c>
      <c r="J24" s="2">
        <v>0</v>
      </c>
      <c r="K24" s="2">
        <v>3</v>
      </c>
    </row>
    <row r="25" spans="1:11" x14ac:dyDescent="0.2">
      <c r="A25" s="2" t="s">
        <v>30</v>
      </c>
      <c r="B25" s="2">
        <v>24</v>
      </c>
      <c r="C25" s="2">
        <v>15</v>
      </c>
      <c r="D25" s="2">
        <v>0</v>
      </c>
      <c r="E25" s="2">
        <v>0</v>
      </c>
      <c r="F25" s="2">
        <v>6</v>
      </c>
      <c r="G25" s="2">
        <v>0</v>
      </c>
      <c r="H25" s="2">
        <v>0</v>
      </c>
      <c r="I25" s="2">
        <v>0</v>
      </c>
      <c r="J25" s="2">
        <v>0</v>
      </c>
      <c r="K25" s="2">
        <v>3</v>
      </c>
    </row>
    <row r="26" spans="1:11" x14ac:dyDescent="0.2">
      <c r="A26" s="2" t="s">
        <v>31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x14ac:dyDescent="0.2">
      <c r="A27" s="2" t="s">
        <v>32</v>
      </c>
      <c r="B27" s="2">
        <v>6</v>
      </c>
      <c r="C27" s="2">
        <v>0</v>
      </c>
      <c r="D27" s="2">
        <v>0</v>
      </c>
      <c r="E27" s="2">
        <v>0</v>
      </c>
      <c r="F27" s="2">
        <v>3</v>
      </c>
      <c r="G27" s="2">
        <v>0</v>
      </c>
      <c r="H27" s="2">
        <v>0</v>
      </c>
      <c r="I27" s="2">
        <v>3</v>
      </c>
      <c r="J27" s="2">
        <v>0</v>
      </c>
      <c r="K27" s="2">
        <v>0</v>
      </c>
    </row>
    <row r="28" spans="1:11" x14ac:dyDescent="0.2">
      <c r="A28" s="2" t="s">
        <v>33</v>
      </c>
      <c r="B28" s="2">
        <v>13</v>
      </c>
      <c r="C28" s="2">
        <v>1</v>
      </c>
      <c r="D28" s="2">
        <v>2</v>
      </c>
      <c r="E28" s="2">
        <v>3</v>
      </c>
      <c r="F28" s="2">
        <v>6</v>
      </c>
      <c r="G28" s="2">
        <v>1</v>
      </c>
      <c r="H28" s="2">
        <v>0</v>
      </c>
      <c r="I28" s="2">
        <v>0</v>
      </c>
      <c r="J28" s="2">
        <v>0</v>
      </c>
      <c r="K28" s="2">
        <v>0</v>
      </c>
    </row>
    <row r="29" spans="1:11" x14ac:dyDescent="0.2">
      <c r="A29" s="2" t="s">
        <v>34</v>
      </c>
      <c r="B29" s="2">
        <v>10</v>
      </c>
      <c r="C29" s="2">
        <v>3</v>
      </c>
      <c r="D29" s="2">
        <v>1</v>
      </c>
      <c r="E29" s="2">
        <v>0</v>
      </c>
      <c r="F29" s="2">
        <v>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1:11" x14ac:dyDescent="0.2">
      <c r="A30" s="2" t="s">
        <v>35</v>
      </c>
      <c r="B30" s="2">
        <v>32</v>
      </c>
      <c r="C30" s="2">
        <v>20</v>
      </c>
      <c r="D30" s="2">
        <v>1</v>
      </c>
      <c r="E30" s="2">
        <v>1</v>
      </c>
      <c r="F30" s="2">
        <v>9</v>
      </c>
      <c r="G30" s="2">
        <v>0</v>
      </c>
      <c r="H30" s="2">
        <v>1</v>
      </c>
      <c r="I30" s="2">
        <v>0</v>
      </c>
      <c r="J30" s="2">
        <v>0</v>
      </c>
      <c r="K30" s="2">
        <v>0</v>
      </c>
    </row>
    <row r="31" spans="1:11" x14ac:dyDescent="0.2">
      <c r="A31" s="2" t="s">
        <v>36</v>
      </c>
      <c r="B31" s="2">
        <v>17</v>
      </c>
      <c r="C31" s="2">
        <v>6</v>
      </c>
      <c r="D31" s="2">
        <v>3</v>
      </c>
      <c r="E31" s="2">
        <v>1</v>
      </c>
      <c r="F31" s="2">
        <v>6</v>
      </c>
      <c r="G31" s="2">
        <v>0</v>
      </c>
      <c r="H31" s="2">
        <v>0</v>
      </c>
      <c r="I31" s="2">
        <v>1</v>
      </c>
      <c r="J31" s="2">
        <v>0</v>
      </c>
      <c r="K31" s="2">
        <v>0</v>
      </c>
    </row>
    <row r="32" spans="1:11" x14ac:dyDescent="0.2">
      <c r="A32" s="2" t="s">
        <v>37</v>
      </c>
      <c r="B32" s="2">
        <v>67</v>
      </c>
      <c r="C32" s="2">
        <v>6</v>
      </c>
      <c r="D32" s="2">
        <v>3</v>
      </c>
      <c r="E32" s="2">
        <v>0</v>
      </c>
      <c r="F32" s="2">
        <v>58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1:11" x14ac:dyDescent="0.2">
      <c r="A33" s="2" t="s">
        <v>38</v>
      </c>
      <c r="B33" s="2">
        <v>174</v>
      </c>
      <c r="C33" s="2">
        <v>1</v>
      </c>
      <c r="D33" s="2">
        <v>1</v>
      </c>
      <c r="E33" s="2">
        <v>0</v>
      </c>
      <c r="F33" s="2">
        <v>172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1" x14ac:dyDescent="0.2">
      <c r="A34" s="2" t="s">
        <v>39</v>
      </c>
      <c r="B34" s="2">
        <v>21</v>
      </c>
      <c r="C34" s="2">
        <v>3</v>
      </c>
      <c r="D34" s="2">
        <v>2</v>
      </c>
      <c r="E34" s="2">
        <v>0</v>
      </c>
      <c r="F34" s="2">
        <v>16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x14ac:dyDescent="0.2">
      <c r="A35" s="2" t="s">
        <v>40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x14ac:dyDescent="0.2">
      <c r="A36" s="2" t="s">
        <v>41</v>
      </c>
      <c r="B36" s="2">
        <v>234</v>
      </c>
      <c r="C36" s="2">
        <v>36</v>
      </c>
      <c r="D36" s="2">
        <v>5</v>
      </c>
      <c r="E36" s="2">
        <v>4</v>
      </c>
      <c r="F36" s="2">
        <v>12</v>
      </c>
      <c r="G36" s="2">
        <v>173</v>
      </c>
      <c r="H36" s="2">
        <v>1</v>
      </c>
      <c r="I36" s="2">
        <v>1</v>
      </c>
      <c r="J36" s="2">
        <v>2</v>
      </c>
      <c r="K36" s="2">
        <v>0</v>
      </c>
    </row>
    <row r="37" spans="1:11" x14ac:dyDescent="0.2">
      <c r="A37" s="2" t="s">
        <v>42</v>
      </c>
      <c r="B37" s="2">
        <v>4</v>
      </c>
      <c r="C37" s="2">
        <v>0</v>
      </c>
      <c r="D37" s="2">
        <v>0</v>
      </c>
      <c r="E37" s="2">
        <v>0</v>
      </c>
      <c r="F37" s="2">
        <v>0</v>
      </c>
      <c r="G37" s="2">
        <v>3</v>
      </c>
      <c r="H37" s="2">
        <v>1</v>
      </c>
      <c r="I37" s="2">
        <v>0</v>
      </c>
      <c r="J37" s="2">
        <v>0</v>
      </c>
      <c r="K37" s="2">
        <v>0</v>
      </c>
    </row>
    <row r="38" spans="1:11" x14ac:dyDescent="0.2">
      <c r="A38" s="2" t="s">
        <v>43</v>
      </c>
      <c r="B38" s="2">
        <v>7</v>
      </c>
      <c r="C38" s="2">
        <v>0</v>
      </c>
      <c r="D38" s="2">
        <v>0</v>
      </c>
      <c r="E38" s="2">
        <v>0</v>
      </c>
      <c r="F38" s="2">
        <v>2</v>
      </c>
      <c r="G38" s="2">
        <v>5</v>
      </c>
      <c r="H38" s="2">
        <v>0</v>
      </c>
      <c r="I38" s="2">
        <v>0</v>
      </c>
      <c r="J38" s="2">
        <v>0</v>
      </c>
      <c r="K38" s="2">
        <v>0</v>
      </c>
    </row>
    <row r="39" spans="1:11" x14ac:dyDescent="0.2">
      <c r="A39" s="2" t="s">
        <v>44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2">
      <c r="A40" s="2" t="s">
        <v>45</v>
      </c>
      <c r="B40" s="2">
        <v>9</v>
      </c>
      <c r="C40" s="2">
        <v>0</v>
      </c>
      <c r="D40" s="2">
        <v>0</v>
      </c>
      <c r="E40" s="2">
        <v>0</v>
      </c>
      <c r="F40" s="2">
        <v>0</v>
      </c>
      <c r="G40" s="2">
        <v>9</v>
      </c>
      <c r="H40" s="2">
        <v>0</v>
      </c>
      <c r="I40" s="2">
        <v>0</v>
      </c>
      <c r="J40" s="2">
        <v>0</v>
      </c>
      <c r="K40" s="2">
        <v>0</v>
      </c>
    </row>
    <row r="41" spans="1:11" x14ac:dyDescent="0.2">
      <c r="A41" s="2" t="s">
        <v>46</v>
      </c>
      <c r="B41" s="2">
        <v>11</v>
      </c>
      <c r="C41" s="2">
        <v>0</v>
      </c>
      <c r="D41" s="2">
        <v>0</v>
      </c>
      <c r="E41" s="2">
        <v>0</v>
      </c>
      <c r="F41" s="2">
        <v>0</v>
      </c>
      <c r="G41" s="2">
        <v>11</v>
      </c>
      <c r="H41" s="2">
        <v>0</v>
      </c>
      <c r="I41" s="2">
        <v>0</v>
      </c>
      <c r="J41" s="2">
        <v>0</v>
      </c>
      <c r="K41" s="2">
        <v>0</v>
      </c>
    </row>
    <row r="42" spans="1:11" x14ac:dyDescent="0.2">
      <c r="A42" s="2" t="s">
        <v>47</v>
      </c>
      <c r="B42" s="2">
        <v>38</v>
      </c>
      <c r="C42" s="2">
        <v>1</v>
      </c>
      <c r="D42" s="2">
        <v>0</v>
      </c>
      <c r="E42" s="2">
        <v>0</v>
      </c>
      <c r="F42" s="2">
        <v>1</v>
      </c>
      <c r="G42" s="2">
        <v>36</v>
      </c>
      <c r="H42" s="2">
        <v>0</v>
      </c>
      <c r="I42" s="2">
        <v>0</v>
      </c>
      <c r="J42" s="2">
        <v>0</v>
      </c>
      <c r="K42" s="2">
        <v>0</v>
      </c>
    </row>
    <row r="43" spans="1:11" x14ac:dyDescent="0.2">
      <c r="A43" s="2" t="s">
        <v>48</v>
      </c>
      <c r="B43" s="2">
        <v>17</v>
      </c>
      <c r="C43" s="2">
        <v>0</v>
      </c>
      <c r="D43" s="2">
        <v>0</v>
      </c>
      <c r="E43" s="2">
        <v>0</v>
      </c>
      <c r="F43" s="2">
        <v>0</v>
      </c>
      <c r="G43" s="2">
        <v>17</v>
      </c>
      <c r="H43" s="2">
        <v>0</v>
      </c>
      <c r="I43" s="2">
        <v>0</v>
      </c>
      <c r="J43" s="2">
        <v>0</v>
      </c>
      <c r="K43" s="2">
        <v>0</v>
      </c>
    </row>
    <row r="44" spans="1:11" x14ac:dyDescent="0.2">
      <c r="A44" s="2" t="s">
        <v>49</v>
      </c>
      <c r="B44" s="2">
        <v>37</v>
      </c>
      <c r="C44" s="2">
        <v>3</v>
      </c>
      <c r="D44" s="2">
        <v>0</v>
      </c>
      <c r="E44" s="2">
        <v>0</v>
      </c>
      <c r="F44" s="2">
        <v>1</v>
      </c>
      <c r="G44" s="2">
        <v>33</v>
      </c>
      <c r="H44" s="2">
        <v>0</v>
      </c>
      <c r="I44" s="2">
        <v>0</v>
      </c>
      <c r="J44" s="2">
        <v>0</v>
      </c>
      <c r="K44" s="2">
        <v>0</v>
      </c>
    </row>
    <row r="45" spans="1:11" x14ac:dyDescent="0.2">
      <c r="A45" s="2" t="s">
        <v>50</v>
      </c>
      <c r="B45" s="2">
        <v>41</v>
      </c>
      <c r="C45" s="2">
        <v>2</v>
      </c>
      <c r="D45" s="2">
        <v>1</v>
      </c>
      <c r="E45" s="2">
        <v>0</v>
      </c>
      <c r="F45" s="2">
        <v>3</v>
      </c>
      <c r="G45" s="2">
        <v>35</v>
      </c>
      <c r="H45" s="2">
        <v>0</v>
      </c>
      <c r="I45" s="2">
        <v>0</v>
      </c>
      <c r="J45" s="2">
        <v>0</v>
      </c>
      <c r="K45" s="2">
        <v>0</v>
      </c>
    </row>
    <row r="46" spans="1:11" x14ac:dyDescent="0.2">
      <c r="A46" s="2" t="s">
        <v>51</v>
      </c>
      <c r="B46" s="2">
        <v>42</v>
      </c>
      <c r="C46" s="2">
        <v>20</v>
      </c>
      <c r="D46" s="2">
        <v>2</v>
      </c>
      <c r="E46" s="2">
        <v>3</v>
      </c>
      <c r="F46" s="2">
        <v>4</v>
      </c>
      <c r="G46" s="2">
        <v>13</v>
      </c>
      <c r="H46" s="2">
        <v>0</v>
      </c>
      <c r="I46" s="2">
        <v>0</v>
      </c>
      <c r="J46" s="2">
        <v>0</v>
      </c>
      <c r="K46" s="2">
        <v>0</v>
      </c>
    </row>
    <row r="47" spans="1:11" x14ac:dyDescent="0.2">
      <c r="A47" s="2" t="s">
        <v>52</v>
      </c>
      <c r="B47" s="2">
        <v>17</v>
      </c>
      <c r="C47" s="2">
        <v>4</v>
      </c>
      <c r="D47" s="2">
        <v>2</v>
      </c>
      <c r="E47" s="2">
        <v>1</v>
      </c>
      <c r="F47" s="2">
        <v>0</v>
      </c>
      <c r="G47" s="2">
        <v>9</v>
      </c>
      <c r="H47" s="2">
        <v>0</v>
      </c>
      <c r="I47" s="2">
        <v>1</v>
      </c>
      <c r="J47" s="2">
        <v>0</v>
      </c>
      <c r="K47" s="2">
        <v>0</v>
      </c>
    </row>
    <row r="48" spans="1:11" x14ac:dyDescent="0.2">
      <c r="A48" s="2" t="s">
        <v>53</v>
      </c>
      <c r="B48" s="2">
        <v>9</v>
      </c>
      <c r="C48" s="2">
        <v>5</v>
      </c>
      <c r="D48" s="2">
        <v>0</v>
      </c>
      <c r="E48" s="2">
        <v>0</v>
      </c>
      <c r="F48" s="2">
        <v>0</v>
      </c>
      <c r="G48" s="2">
        <v>2</v>
      </c>
      <c r="H48" s="2">
        <v>0</v>
      </c>
      <c r="I48" s="2">
        <v>0</v>
      </c>
      <c r="J48" s="2">
        <v>2</v>
      </c>
      <c r="K48" s="2">
        <v>0</v>
      </c>
    </row>
    <row r="49" spans="1:11" x14ac:dyDescent="0.2">
      <c r="A49" s="81" t="s">
        <v>276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</row>
  </sheetData>
  <mergeCells count="1">
    <mergeCell ref="C2:D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67B3-AA66-4295-9986-FBA448786B38}">
  <dimension ref="A1:Q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" style="2" customWidth="1"/>
    <col min="2" max="6" width="14.5546875" style="2" customWidth="1"/>
    <col min="7" max="7" width="13" style="2" customWidth="1"/>
    <col min="8" max="17" width="6.77734375" style="2" customWidth="1"/>
    <col min="18" max="16384" width="8.88671875" style="2"/>
  </cols>
  <sheetData>
    <row r="1" spans="1:17" x14ac:dyDescent="0.2">
      <c r="A1" s="2" t="s">
        <v>261</v>
      </c>
      <c r="G1" s="2" t="s">
        <v>261</v>
      </c>
    </row>
    <row r="2" spans="1:17" x14ac:dyDescent="0.2">
      <c r="A2" s="9"/>
      <c r="B2" s="99" t="s">
        <v>1</v>
      </c>
      <c r="C2" s="95"/>
      <c r="D2" s="95"/>
      <c r="E2" s="95"/>
      <c r="F2" s="96"/>
      <c r="G2" s="9"/>
      <c r="H2" s="92" t="s">
        <v>203</v>
      </c>
      <c r="I2" s="92"/>
      <c r="J2" s="92"/>
      <c r="K2" s="92"/>
      <c r="L2" s="92"/>
      <c r="M2" s="92" t="s">
        <v>202</v>
      </c>
      <c r="N2" s="92"/>
      <c r="O2" s="92"/>
      <c r="P2" s="92"/>
      <c r="Q2" s="93"/>
    </row>
    <row r="3" spans="1:17" x14ac:dyDescent="0.2">
      <c r="A3" s="57"/>
      <c r="B3" s="69"/>
      <c r="C3" s="12" t="s">
        <v>179</v>
      </c>
      <c r="D3" s="12" t="s">
        <v>200</v>
      </c>
      <c r="E3" s="95" t="s">
        <v>196</v>
      </c>
      <c r="F3" s="96"/>
      <c r="G3" s="57"/>
      <c r="H3" s="69"/>
      <c r="I3" s="12" t="s">
        <v>179</v>
      </c>
      <c r="J3" s="12" t="s">
        <v>200</v>
      </c>
      <c r="K3" s="95" t="s">
        <v>196</v>
      </c>
      <c r="L3" s="95"/>
      <c r="M3" s="12"/>
      <c r="N3" s="12" t="s">
        <v>179</v>
      </c>
      <c r="O3" s="12" t="s">
        <v>200</v>
      </c>
      <c r="P3" s="95" t="s">
        <v>196</v>
      </c>
      <c r="Q3" s="96"/>
    </row>
    <row r="4" spans="1:17" x14ac:dyDescent="0.2">
      <c r="A4" s="10"/>
      <c r="B4" s="62" t="s">
        <v>1</v>
      </c>
      <c r="C4" s="14" t="s">
        <v>199</v>
      </c>
      <c r="D4" s="14" t="s">
        <v>201</v>
      </c>
      <c r="E4" s="14" t="s">
        <v>197</v>
      </c>
      <c r="F4" s="15" t="s">
        <v>198</v>
      </c>
      <c r="G4" s="10"/>
      <c r="H4" s="62" t="s">
        <v>1</v>
      </c>
      <c r="I4" s="14" t="s">
        <v>199</v>
      </c>
      <c r="J4" s="14" t="s">
        <v>201</v>
      </c>
      <c r="K4" s="14" t="s">
        <v>197</v>
      </c>
      <c r="L4" s="14" t="s">
        <v>198</v>
      </c>
      <c r="M4" s="14" t="s">
        <v>1</v>
      </c>
      <c r="N4" s="14" t="s">
        <v>199</v>
      </c>
      <c r="O4" s="14" t="s">
        <v>201</v>
      </c>
      <c r="P4" s="14" t="s">
        <v>197</v>
      </c>
      <c r="Q4" s="15" t="s">
        <v>198</v>
      </c>
    </row>
    <row r="5" spans="1:17" x14ac:dyDescent="0.2">
      <c r="A5" s="2" t="s">
        <v>1</v>
      </c>
      <c r="B5" s="2">
        <v>49107</v>
      </c>
      <c r="C5" s="2">
        <v>7978</v>
      </c>
      <c r="D5" s="2">
        <v>24202</v>
      </c>
      <c r="E5" s="2">
        <v>15610</v>
      </c>
      <c r="F5" s="2">
        <v>1317</v>
      </c>
      <c r="G5" s="2" t="s">
        <v>1</v>
      </c>
      <c r="H5" s="2">
        <v>24881</v>
      </c>
      <c r="I5" s="2">
        <v>3884</v>
      </c>
      <c r="J5" s="2">
        <v>12508</v>
      </c>
      <c r="K5" s="2">
        <v>7859</v>
      </c>
      <c r="L5" s="2">
        <v>630</v>
      </c>
      <c r="M5" s="2">
        <v>24226</v>
      </c>
      <c r="N5" s="2">
        <v>4094</v>
      </c>
      <c r="O5" s="2">
        <v>11694</v>
      </c>
      <c r="P5" s="2">
        <v>7751</v>
      </c>
      <c r="Q5" s="2">
        <v>687</v>
      </c>
    </row>
    <row r="6" spans="1:17" x14ac:dyDescent="0.2">
      <c r="A6" s="2" t="s">
        <v>10</v>
      </c>
      <c r="B6" s="2">
        <v>13643</v>
      </c>
      <c r="C6" s="2">
        <v>2120</v>
      </c>
      <c r="D6" s="2">
        <v>6835</v>
      </c>
      <c r="E6" s="2">
        <v>3735</v>
      </c>
      <c r="F6" s="2">
        <v>953</v>
      </c>
      <c r="G6" s="2" t="s">
        <v>10</v>
      </c>
      <c r="H6" s="2">
        <v>6821</v>
      </c>
      <c r="I6" s="2">
        <v>1059</v>
      </c>
      <c r="J6" s="2">
        <v>3477</v>
      </c>
      <c r="K6" s="2">
        <v>1816</v>
      </c>
      <c r="L6" s="2">
        <v>469</v>
      </c>
      <c r="M6" s="2">
        <v>6822</v>
      </c>
      <c r="N6" s="2">
        <v>1061</v>
      </c>
      <c r="O6" s="2">
        <v>3358</v>
      </c>
      <c r="P6" s="2">
        <v>1919</v>
      </c>
      <c r="Q6" s="2">
        <v>484</v>
      </c>
    </row>
    <row r="7" spans="1:17" x14ac:dyDescent="0.2">
      <c r="A7" s="2" t="s">
        <v>11</v>
      </c>
      <c r="B7" s="2">
        <v>12832</v>
      </c>
      <c r="C7" s="2">
        <v>1898</v>
      </c>
      <c r="D7" s="2">
        <v>6497</v>
      </c>
      <c r="E7" s="2">
        <v>3498</v>
      </c>
      <c r="F7" s="2">
        <v>939</v>
      </c>
      <c r="G7" s="2" t="s">
        <v>11</v>
      </c>
      <c r="H7" s="2">
        <v>6415</v>
      </c>
      <c r="I7" s="2">
        <v>950</v>
      </c>
      <c r="J7" s="2">
        <v>3309</v>
      </c>
      <c r="K7" s="2">
        <v>1693</v>
      </c>
      <c r="L7" s="2">
        <v>463</v>
      </c>
      <c r="M7" s="2">
        <v>6417</v>
      </c>
      <c r="N7" s="2">
        <v>948</v>
      </c>
      <c r="O7" s="2">
        <v>3188</v>
      </c>
      <c r="P7" s="2">
        <v>1805</v>
      </c>
      <c r="Q7" s="2">
        <v>476</v>
      </c>
    </row>
    <row r="8" spans="1:17" x14ac:dyDescent="0.2">
      <c r="A8" s="2" t="s">
        <v>12</v>
      </c>
      <c r="B8" s="2">
        <v>456</v>
      </c>
      <c r="C8" s="2">
        <v>115</v>
      </c>
      <c r="D8" s="2">
        <v>213</v>
      </c>
      <c r="E8" s="2">
        <v>123</v>
      </c>
      <c r="F8" s="2">
        <v>5</v>
      </c>
      <c r="G8" s="2" t="s">
        <v>12</v>
      </c>
      <c r="H8" s="2">
        <v>222</v>
      </c>
      <c r="I8" s="2">
        <v>60</v>
      </c>
      <c r="J8" s="2">
        <v>101</v>
      </c>
      <c r="K8" s="2">
        <v>59</v>
      </c>
      <c r="L8" s="2">
        <v>2</v>
      </c>
      <c r="M8" s="2">
        <v>234</v>
      </c>
      <c r="N8" s="2">
        <v>55</v>
      </c>
      <c r="O8" s="2">
        <v>112</v>
      </c>
      <c r="P8" s="2">
        <v>64</v>
      </c>
      <c r="Q8" s="2">
        <v>3</v>
      </c>
    </row>
    <row r="9" spans="1:17" x14ac:dyDescent="0.2">
      <c r="A9" s="2" t="s">
        <v>13</v>
      </c>
      <c r="B9" s="2">
        <v>355</v>
      </c>
      <c r="C9" s="2">
        <v>107</v>
      </c>
      <c r="D9" s="2">
        <v>125</v>
      </c>
      <c r="E9" s="2">
        <v>114</v>
      </c>
      <c r="F9" s="2">
        <v>9</v>
      </c>
      <c r="G9" s="2" t="s">
        <v>13</v>
      </c>
      <c r="H9" s="2">
        <v>184</v>
      </c>
      <c r="I9" s="2">
        <v>49</v>
      </c>
      <c r="J9" s="2">
        <v>67</v>
      </c>
      <c r="K9" s="2">
        <v>64</v>
      </c>
      <c r="L9" s="2">
        <v>4</v>
      </c>
      <c r="M9" s="2">
        <v>171</v>
      </c>
      <c r="N9" s="2">
        <v>58</v>
      </c>
      <c r="O9" s="2">
        <v>58</v>
      </c>
      <c r="P9" s="2">
        <v>50</v>
      </c>
      <c r="Q9" s="2">
        <v>5</v>
      </c>
    </row>
    <row r="10" spans="1:17" x14ac:dyDescent="0.2">
      <c r="A10" s="2" t="s">
        <v>14</v>
      </c>
      <c r="B10" s="2">
        <v>10705</v>
      </c>
      <c r="C10" s="2">
        <v>1581</v>
      </c>
      <c r="D10" s="2">
        <v>5550</v>
      </c>
      <c r="E10" s="2">
        <v>3469</v>
      </c>
      <c r="F10" s="2">
        <v>105</v>
      </c>
      <c r="G10" s="2" t="s">
        <v>14</v>
      </c>
      <c r="H10" s="2">
        <v>5499</v>
      </c>
      <c r="I10" s="2">
        <v>781</v>
      </c>
      <c r="J10" s="2">
        <v>2917</v>
      </c>
      <c r="K10" s="2">
        <v>1760</v>
      </c>
      <c r="L10" s="2">
        <v>41</v>
      </c>
      <c r="M10" s="2">
        <v>5206</v>
      </c>
      <c r="N10" s="2">
        <v>800</v>
      </c>
      <c r="O10" s="2">
        <v>2633</v>
      </c>
      <c r="P10" s="2">
        <v>1709</v>
      </c>
      <c r="Q10" s="2">
        <v>64</v>
      </c>
    </row>
    <row r="11" spans="1:17" x14ac:dyDescent="0.2">
      <c r="A11" s="2" t="s">
        <v>15</v>
      </c>
      <c r="B11" s="2">
        <v>3582</v>
      </c>
      <c r="C11" s="2">
        <v>614</v>
      </c>
      <c r="D11" s="2">
        <v>1737</v>
      </c>
      <c r="E11" s="2">
        <v>1186</v>
      </c>
      <c r="F11" s="2">
        <v>45</v>
      </c>
      <c r="G11" s="2" t="s">
        <v>15</v>
      </c>
      <c r="H11" s="2">
        <v>1838</v>
      </c>
      <c r="I11" s="2">
        <v>296</v>
      </c>
      <c r="J11" s="2">
        <v>949</v>
      </c>
      <c r="K11" s="2">
        <v>573</v>
      </c>
      <c r="L11" s="2">
        <v>20</v>
      </c>
      <c r="M11" s="2">
        <v>1744</v>
      </c>
      <c r="N11" s="2">
        <v>318</v>
      </c>
      <c r="O11" s="2">
        <v>788</v>
      </c>
      <c r="P11" s="2">
        <v>613</v>
      </c>
      <c r="Q11" s="2">
        <v>25</v>
      </c>
    </row>
    <row r="12" spans="1:17" x14ac:dyDescent="0.2">
      <c r="A12" s="2" t="s">
        <v>16</v>
      </c>
      <c r="B12" s="2">
        <v>3747</v>
      </c>
      <c r="C12" s="2">
        <v>505</v>
      </c>
      <c r="D12" s="2">
        <v>2071</v>
      </c>
      <c r="E12" s="2">
        <v>1133</v>
      </c>
      <c r="F12" s="2">
        <v>38</v>
      </c>
      <c r="G12" s="2" t="s">
        <v>16</v>
      </c>
      <c r="H12" s="2">
        <v>1969</v>
      </c>
      <c r="I12" s="2">
        <v>255</v>
      </c>
      <c r="J12" s="2">
        <v>1110</v>
      </c>
      <c r="K12" s="2">
        <v>591</v>
      </c>
      <c r="L12" s="2">
        <v>13</v>
      </c>
      <c r="M12" s="2">
        <v>1778</v>
      </c>
      <c r="N12" s="2">
        <v>250</v>
      </c>
      <c r="O12" s="2">
        <v>961</v>
      </c>
      <c r="P12" s="2">
        <v>542</v>
      </c>
      <c r="Q12" s="2">
        <v>25</v>
      </c>
    </row>
    <row r="13" spans="1:17" x14ac:dyDescent="0.2">
      <c r="A13" s="2" t="s">
        <v>17</v>
      </c>
      <c r="B13" s="2">
        <v>448</v>
      </c>
      <c r="C13" s="2">
        <v>91</v>
      </c>
      <c r="D13" s="2">
        <v>200</v>
      </c>
      <c r="E13" s="2">
        <v>154</v>
      </c>
      <c r="F13" s="2">
        <v>3</v>
      </c>
      <c r="G13" s="2" t="s">
        <v>17</v>
      </c>
      <c r="H13" s="2">
        <v>219</v>
      </c>
      <c r="I13" s="2">
        <v>39</v>
      </c>
      <c r="J13" s="2">
        <v>94</v>
      </c>
      <c r="K13" s="2">
        <v>86</v>
      </c>
      <c r="L13" s="2">
        <v>0</v>
      </c>
      <c r="M13" s="2">
        <v>229</v>
      </c>
      <c r="N13" s="2">
        <v>52</v>
      </c>
      <c r="O13" s="2">
        <v>106</v>
      </c>
      <c r="P13" s="2">
        <v>68</v>
      </c>
      <c r="Q13" s="2">
        <v>3</v>
      </c>
    </row>
    <row r="14" spans="1:17" x14ac:dyDescent="0.2">
      <c r="A14" s="2" t="s">
        <v>18</v>
      </c>
      <c r="B14" s="2">
        <v>2585</v>
      </c>
      <c r="C14" s="2">
        <v>323</v>
      </c>
      <c r="D14" s="2">
        <v>1331</v>
      </c>
      <c r="E14" s="2">
        <v>914</v>
      </c>
      <c r="F14" s="2">
        <v>17</v>
      </c>
      <c r="G14" s="2" t="s">
        <v>18</v>
      </c>
      <c r="H14" s="2">
        <v>1284</v>
      </c>
      <c r="I14" s="2">
        <v>163</v>
      </c>
      <c r="J14" s="2">
        <v>657</v>
      </c>
      <c r="K14" s="2">
        <v>458</v>
      </c>
      <c r="L14" s="2">
        <v>6</v>
      </c>
      <c r="M14" s="2">
        <v>1301</v>
      </c>
      <c r="N14" s="2">
        <v>160</v>
      </c>
      <c r="O14" s="2">
        <v>674</v>
      </c>
      <c r="P14" s="2">
        <v>456</v>
      </c>
      <c r="Q14" s="2">
        <v>11</v>
      </c>
    </row>
    <row r="15" spans="1:17" x14ac:dyDescent="0.2">
      <c r="A15" s="2" t="s">
        <v>19</v>
      </c>
      <c r="B15" s="2">
        <v>343</v>
      </c>
      <c r="C15" s="2">
        <v>48</v>
      </c>
      <c r="D15" s="2">
        <v>211</v>
      </c>
      <c r="E15" s="2">
        <v>82</v>
      </c>
      <c r="F15" s="2">
        <v>2</v>
      </c>
      <c r="G15" s="2" t="s">
        <v>19</v>
      </c>
      <c r="H15" s="2">
        <v>189</v>
      </c>
      <c r="I15" s="2">
        <v>28</v>
      </c>
      <c r="J15" s="2">
        <v>107</v>
      </c>
      <c r="K15" s="2">
        <v>52</v>
      </c>
      <c r="L15" s="2">
        <v>2</v>
      </c>
      <c r="M15" s="2">
        <v>154</v>
      </c>
      <c r="N15" s="2">
        <v>20</v>
      </c>
      <c r="O15" s="2">
        <v>104</v>
      </c>
      <c r="P15" s="2">
        <v>30</v>
      </c>
      <c r="Q15" s="2">
        <v>0</v>
      </c>
    </row>
    <row r="16" spans="1:17" x14ac:dyDescent="0.2">
      <c r="A16" s="2" t="s">
        <v>20</v>
      </c>
      <c r="B16" s="2">
        <v>12697</v>
      </c>
      <c r="C16" s="2">
        <v>2838</v>
      </c>
      <c r="D16" s="2">
        <v>5543</v>
      </c>
      <c r="E16" s="2">
        <v>4180</v>
      </c>
      <c r="F16" s="2">
        <v>136</v>
      </c>
      <c r="G16" s="2" t="s">
        <v>20</v>
      </c>
      <c r="H16" s="2">
        <v>6465</v>
      </c>
      <c r="I16" s="2">
        <v>1445</v>
      </c>
      <c r="J16" s="2">
        <v>2822</v>
      </c>
      <c r="K16" s="2">
        <v>2130</v>
      </c>
      <c r="L16" s="2">
        <v>68</v>
      </c>
      <c r="M16" s="2">
        <v>6232</v>
      </c>
      <c r="N16" s="2">
        <v>1393</v>
      </c>
      <c r="O16" s="2">
        <v>2721</v>
      </c>
      <c r="P16" s="2">
        <v>2050</v>
      </c>
      <c r="Q16" s="2">
        <v>68</v>
      </c>
    </row>
    <row r="17" spans="1:17" x14ac:dyDescent="0.2">
      <c r="A17" s="2" t="s">
        <v>21</v>
      </c>
      <c r="B17" s="2">
        <v>360</v>
      </c>
      <c r="C17" s="2">
        <v>41</v>
      </c>
      <c r="D17" s="2">
        <v>217</v>
      </c>
      <c r="E17" s="2">
        <v>97</v>
      </c>
      <c r="F17" s="2">
        <v>5</v>
      </c>
      <c r="G17" s="2" t="s">
        <v>21</v>
      </c>
      <c r="H17" s="2">
        <v>200</v>
      </c>
      <c r="I17" s="2">
        <v>21</v>
      </c>
      <c r="J17" s="2">
        <v>119</v>
      </c>
      <c r="K17" s="2">
        <v>58</v>
      </c>
      <c r="L17" s="2">
        <v>2</v>
      </c>
      <c r="M17" s="2">
        <v>160</v>
      </c>
      <c r="N17" s="2">
        <v>20</v>
      </c>
      <c r="O17" s="2">
        <v>98</v>
      </c>
      <c r="P17" s="2">
        <v>39</v>
      </c>
      <c r="Q17" s="2">
        <v>3</v>
      </c>
    </row>
    <row r="18" spans="1:17" x14ac:dyDescent="0.2">
      <c r="A18" s="2" t="s">
        <v>22</v>
      </c>
      <c r="B18" s="2">
        <v>1621</v>
      </c>
      <c r="C18" s="2">
        <v>393</v>
      </c>
      <c r="D18" s="2">
        <v>610</v>
      </c>
      <c r="E18" s="2">
        <v>613</v>
      </c>
      <c r="F18" s="2">
        <v>5</v>
      </c>
      <c r="G18" s="2" t="s">
        <v>22</v>
      </c>
      <c r="H18" s="2">
        <v>873</v>
      </c>
      <c r="I18" s="2">
        <v>217</v>
      </c>
      <c r="J18" s="2">
        <v>322</v>
      </c>
      <c r="K18" s="2">
        <v>330</v>
      </c>
      <c r="L18" s="2">
        <v>4</v>
      </c>
      <c r="M18" s="2">
        <v>748</v>
      </c>
      <c r="N18" s="2">
        <v>176</v>
      </c>
      <c r="O18" s="2">
        <v>288</v>
      </c>
      <c r="P18" s="2">
        <v>283</v>
      </c>
      <c r="Q18" s="2">
        <v>1</v>
      </c>
    </row>
    <row r="19" spans="1:17" x14ac:dyDescent="0.2">
      <c r="A19" s="2" t="s">
        <v>23</v>
      </c>
      <c r="B19" s="2">
        <v>906</v>
      </c>
      <c r="C19" s="2">
        <v>330</v>
      </c>
      <c r="D19" s="2">
        <v>301</v>
      </c>
      <c r="E19" s="2">
        <v>270</v>
      </c>
      <c r="F19" s="2">
        <v>5</v>
      </c>
      <c r="G19" s="2" t="s">
        <v>23</v>
      </c>
      <c r="H19" s="2">
        <v>456</v>
      </c>
      <c r="I19" s="2">
        <v>180</v>
      </c>
      <c r="J19" s="2">
        <v>142</v>
      </c>
      <c r="K19" s="2">
        <v>134</v>
      </c>
      <c r="L19" s="2">
        <v>0</v>
      </c>
      <c r="M19" s="2">
        <v>450</v>
      </c>
      <c r="N19" s="2">
        <v>150</v>
      </c>
      <c r="O19" s="2">
        <v>159</v>
      </c>
      <c r="P19" s="2">
        <v>136</v>
      </c>
      <c r="Q19" s="2">
        <v>5</v>
      </c>
    </row>
    <row r="20" spans="1:17" x14ac:dyDescent="0.2">
      <c r="A20" s="2" t="s">
        <v>24</v>
      </c>
      <c r="B20" s="2">
        <v>611</v>
      </c>
      <c r="C20" s="2">
        <v>198</v>
      </c>
      <c r="D20" s="2">
        <v>176</v>
      </c>
      <c r="E20" s="2">
        <v>230</v>
      </c>
      <c r="F20" s="2">
        <v>7</v>
      </c>
      <c r="G20" s="2" t="s">
        <v>24</v>
      </c>
      <c r="H20" s="2">
        <v>298</v>
      </c>
      <c r="I20" s="2">
        <v>107</v>
      </c>
      <c r="J20" s="2">
        <v>89</v>
      </c>
      <c r="K20" s="2">
        <v>100</v>
      </c>
      <c r="L20" s="2">
        <v>2</v>
      </c>
      <c r="M20" s="2">
        <v>313</v>
      </c>
      <c r="N20" s="2">
        <v>91</v>
      </c>
      <c r="O20" s="2">
        <v>87</v>
      </c>
      <c r="P20" s="2">
        <v>130</v>
      </c>
      <c r="Q20" s="2">
        <v>5</v>
      </c>
    </row>
    <row r="21" spans="1:17" x14ac:dyDescent="0.2">
      <c r="A21" s="2" t="s">
        <v>25</v>
      </c>
      <c r="B21" s="2">
        <v>1164</v>
      </c>
      <c r="C21" s="2">
        <v>418</v>
      </c>
      <c r="D21" s="2">
        <v>361</v>
      </c>
      <c r="E21" s="2">
        <v>382</v>
      </c>
      <c r="F21" s="2">
        <v>3</v>
      </c>
      <c r="G21" s="2" t="s">
        <v>25</v>
      </c>
      <c r="H21" s="2">
        <v>589</v>
      </c>
      <c r="I21" s="2">
        <v>214</v>
      </c>
      <c r="J21" s="2">
        <v>176</v>
      </c>
      <c r="K21" s="2">
        <v>198</v>
      </c>
      <c r="L21" s="2">
        <v>1</v>
      </c>
      <c r="M21" s="2">
        <v>575</v>
      </c>
      <c r="N21" s="2">
        <v>204</v>
      </c>
      <c r="O21" s="2">
        <v>185</v>
      </c>
      <c r="P21" s="2">
        <v>184</v>
      </c>
      <c r="Q21" s="2">
        <v>2</v>
      </c>
    </row>
    <row r="22" spans="1:17" x14ac:dyDescent="0.2">
      <c r="A22" s="2" t="s">
        <v>26</v>
      </c>
      <c r="B22" s="2">
        <v>1756</v>
      </c>
      <c r="C22" s="2">
        <v>234</v>
      </c>
      <c r="D22" s="2">
        <v>834</v>
      </c>
      <c r="E22" s="2">
        <v>673</v>
      </c>
      <c r="F22" s="2">
        <v>15</v>
      </c>
      <c r="G22" s="2" t="s">
        <v>26</v>
      </c>
      <c r="H22" s="2">
        <v>861</v>
      </c>
      <c r="I22" s="2">
        <v>102</v>
      </c>
      <c r="J22" s="2">
        <v>427</v>
      </c>
      <c r="K22" s="2">
        <v>325</v>
      </c>
      <c r="L22" s="2">
        <v>7</v>
      </c>
      <c r="M22" s="2">
        <v>895</v>
      </c>
      <c r="N22" s="2">
        <v>132</v>
      </c>
      <c r="O22" s="2">
        <v>407</v>
      </c>
      <c r="P22" s="2">
        <v>348</v>
      </c>
      <c r="Q22" s="2">
        <v>8</v>
      </c>
    </row>
    <row r="23" spans="1:17" x14ac:dyDescent="0.2">
      <c r="A23" s="2" t="s">
        <v>27</v>
      </c>
      <c r="B23" s="2">
        <v>4631</v>
      </c>
      <c r="C23" s="2">
        <v>1017</v>
      </c>
      <c r="D23" s="2">
        <v>2200</v>
      </c>
      <c r="E23" s="2">
        <v>1339</v>
      </c>
      <c r="F23" s="2">
        <v>75</v>
      </c>
      <c r="G23" s="2" t="s">
        <v>27</v>
      </c>
      <c r="H23" s="2">
        <v>2372</v>
      </c>
      <c r="I23" s="2">
        <v>504</v>
      </c>
      <c r="J23" s="2">
        <v>1127</v>
      </c>
      <c r="K23" s="2">
        <v>698</v>
      </c>
      <c r="L23" s="2">
        <v>43</v>
      </c>
      <c r="M23" s="2">
        <v>2259</v>
      </c>
      <c r="N23" s="2">
        <v>513</v>
      </c>
      <c r="O23" s="2">
        <v>1073</v>
      </c>
      <c r="P23" s="2">
        <v>641</v>
      </c>
      <c r="Q23" s="2">
        <v>32</v>
      </c>
    </row>
    <row r="24" spans="1:17" x14ac:dyDescent="0.2">
      <c r="A24" s="2" t="s">
        <v>28</v>
      </c>
      <c r="B24" s="2">
        <v>1648</v>
      </c>
      <c r="C24" s="2">
        <v>207</v>
      </c>
      <c r="D24" s="2">
        <v>844</v>
      </c>
      <c r="E24" s="2">
        <v>576</v>
      </c>
      <c r="F24" s="2">
        <v>21</v>
      </c>
      <c r="G24" s="2" t="s">
        <v>28</v>
      </c>
      <c r="H24" s="2">
        <v>816</v>
      </c>
      <c r="I24" s="2">
        <v>100</v>
      </c>
      <c r="J24" s="2">
        <v>420</v>
      </c>
      <c r="K24" s="2">
        <v>287</v>
      </c>
      <c r="L24" s="2">
        <v>9</v>
      </c>
      <c r="M24" s="2">
        <v>832</v>
      </c>
      <c r="N24" s="2">
        <v>107</v>
      </c>
      <c r="O24" s="2">
        <v>424</v>
      </c>
      <c r="P24" s="2">
        <v>289</v>
      </c>
      <c r="Q24" s="2">
        <v>12</v>
      </c>
    </row>
    <row r="25" spans="1:17" x14ac:dyDescent="0.2">
      <c r="A25" s="2" t="s">
        <v>29</v>
      </c>
      <c r="B25" s="2">
        <v>6418</v>
      </c>
      <c r="C25" s="2">
        <v>641</v>
      </c>
      <c r="D25" s="2">
        <v>3498</v>
      </c>
      <c r="E25" s="2">
        <v>2205</v>
      </c>
      <c r="F25" s="2">
        <v>74</v>
      </c>
      <c r="G25" s="2" t="s">
        <v>29</v>
      </c>
      <c r="H25" s="2">
        <v>3238</v>
      </c>
      <c r="I25" s="2">
        <v>265</v>
      </c>
      <c r="J25" s="2">
        <v>1836</v>
      </c>
      <c r="K25" s="2">
        <v>1110</v>
      </c>
      <c r="L25" s="2">
        <v>27</v>
      </c>
      <c r="M25" s="2">
        <v>3180</v>
      </c>
      <c r="N25" s="2">
        <v>376</v>
      </c>
      <c r="O25" s="2">
        <v>1662</v>
      </c>
      <c r="P25" s="2">
        <v>1095</v>
      </c>
      <c r="Q25" s="2">
        <v>47</v>
      </c>
    </row>
    <row r="26" spans="1:17" x14ac:dyDescent="0.2">
      <c r="A26" s="2" t="s">
        <v>30</v>
      </c>
      <c r="B26" s="2">
        <v>912</v>
      </c>
      <c r="C26" s="2">
        <v>136</v>
      </c>
      <c r="D26" s="2">
        <v>370</v>
      </c>
      <c r="E26" s="2">
        <v>404</v>
      </c>
      <c r="F26" s="2">
        <v>2</v>
      </c>
      <c r="G26" s="2" t="s">
        <v>30</v>
      </c>
      <c r="H26" s="2">
        <v>444</v>
      </c>
      <c r="I26" s="2">
        <v>67</v>
      </c>
      <c r="J26" s="2">
        <v>174</v>
      </c>
      <c r="K26" s="2">
        <v>203</v>
      </c>
      <c r="L26" s="2">
        <v>0</v>
      </c>
      <c r="M26" s="2">
        <v>468</v>
      </c>
      <c r="N26" s="2">
        <v>69</v>
      </c>
      <c r="O26" s="2">
        <v>196</v>
      </c>
      <c r="P26" s="2">
        <v>201</v>
      </c>
      <c r="Q26" s="2">
        <v>2</v>
      </c>
    </row>
    <row r="27" spans="1:17" x14ac:dyDescent="0.2">
      <c r="A27" s="2" t="s">
        <v>31</v>
      </c>
      <c r="B27" s="2">
        <v>410</v>
      </c>
      <c r="C27" s="2">
        <v>42</v>
      </c>
      <c r="D27" s="2">
        <v>228</v>
      </c>
      <c r="E27" s="2">
        <v>140</v>
      </c>
      <c r="F27" s="2">
        <v>0</v>
      </c>
      <c r="G27" s="2" t="s">
        <v>31</v>
      </c>
      <c r="H27" s="2">
        <v>210</v>
      </c>
      <c r="I27" s="2">
        <v>19</v>
      </c>
      <c r="J27" s="2">
        <v>113</v>
      </c>
      <c r="K27" s="2">
        <v>78</v>
      </c>
      <c r="L27" s="2">
        <v>0</v>
      </c>
      <c r="M27" s="2">
        <v>200</v>
      </c>
      <c r="N27" s="2">
        <v>23</v>
      </c>
      <c r="O27" s="2">
        <v>115</v>
      </c>
      <c r="P27" s="2">
        <v>62</v>
      </c>
      <c r="Q27" s="2">
        <v>0</v>
      </c>
    </row>
    <row r="28" spans="1:17" x14ac:dyDescent="0.2">
      <c r="A28" s="2" t="s">
        <v>32</v>
      </c>
      <c r="B28" s="2">
        <v>385</v>
      </c>
      <c r="C28" s="2">
        <v>28</v>
      </c>
      <c r="D28" s="2">
        <v>199</v>
      </c>
      <c r="E28" s="2">
        <v>158</v>
      </c>
      <c r="F28" s="2">
        <v>0</v>
      </c>
      <c r="G28" s="2" t="s">
        <v>32</v>
      </c>
      <c r="H28" s="2">
        <v>197</v>
      </c>
      <c r="I28" s="2">
        <v>3</v>
      </c>
      <c r="J28" s="2">
        <v>101</v>
      </c>
      <c r="K28" s="2">
        <v>93</v>
      </c>
      <c r="L28" s="2">
        <v>0</v>
      </c>
      <c r="M28" s="2">
        <v>188</v>
      </c>
      <c r="N28" s="2">
        <v>25</v>
      </c>
      <c r="O28" s="2">
        <v>98</v>
      </c>
      <c r="P28" s="2">
        <v>65</v>
      </c>
      <c r="Q28" s="2">
        <v>0</v>
      </c>
    </row>
    <row r="29" spans="1:17" x14ac:dyDescent="0.2">
      <c r="A29" s="2" t="s">
        <v>33</v>
      </c>
      <c r="B29" s="2">
        <v>371</v>
      </c>
      <c r="C29" s="2">
        <v>93</v>
      </c>
      <c r="D29" s="2">
        <v>188</v>
      </c>
      <c r="E29" s="2">
        <v>88</v>
      </c>
      <c r="F29" s="2">
        <v>2</v>
      </c>
      <c r="G29" s="2" t="s">
        <v>33</v>
      </c>
      <c r="H29" s="2">
        <v>196</v>
      </c>
      <c r="I29" s="2">
        <v>45</v>
      </c>
      <c r="J29" s="2">
        <v>107</v>
      </c>
      <c r="K29" s="2">
        <v>43</v>
      </c>
      <c r="L29" s="2">
        <v>1</v>
      </c>
      <c r="M29" s="2">
        <v>175</v>
      </c>
      <c r="N29" s="2">
        <v>48</v>
      </c>
      <c r="O29" s="2">
        <v>81</v>
      </c>
      <c r="P29" s="2">
        <v>45</v>
      </c>
      <c r="Q29" s="2">
        <v>1</v>
      </c>
    </row>
    <row r="30" spans="1:17" x14ac:dyDescent="0.2">
      <c r="A30" s="2" t="s">
        <v>34</v>
      </c>
      <c r="B30" s="2">
        <v>249</v>
      </c>
      <c r="C30" s="2">
        <v>33</v>
      </c>
      <c r="D30" s="2">
        <v>124</v>
      </c>
      <c r="E30" s="2">
        <v>92</v>
      </c>
      <c r="F30" s="2">
        <v>0</v>
      </c>
      <c r="G30" s="2" t="s">
        <v>34</v>
      </c>
      <c r="H30" s="2">
        <v>114</v>
      </c>
      <c r="I30" s="2">
        <v>13</v>
      </c>
      <c r="J30" s="2">
        <v>61</v>
      </c>
      <c r="K30" s="2">
        <v>40</v>
      </c>
      <c r="L30" s="2">
        <v>0</v>
      </c>
      <c r="M30" s="2">
        <v>135</v>
      </c>
      <c r="N30" s="2">
        <v>20</v>
      </c>
      <c r="O30" s="2">
        <v>63</v>
      </c>
      <c r="P30" s="2">
        <v>52</v>
      </c>
      <c r="Q30" s="2">
        <v>0</v>
      </c>
    </row>
    <row r="31" spans="1:17" x14ac:dyDescent="0.2">
      <c r="A31" s="2" t="s">
        <v>35</v>
      </c>
      <c r="B31" s="2">
        <v>852</v>
      </c>
      <c r="C31" s="2">
        <v>62</v>
      </c>
      <c r="D31" s="2">
        <v>498</v>
      </c>
      <c r="E31" s="2">
        <v>291</v>
      </c>
      <c r="F31" s="2">
        <v>1</v>
      </c>
      <c r="G31" s="2" t="s">
        <v>35</v>
      </c>
      <c r="H31" s="2">
        <v>431</v>
      </c>
      <c r="I31" s="2">
        <v>22</v>
      </c>
      <c r="J31" s="2">
        <v>268</v>
      </c>
      <c r="K31" s="2">
        <v>141</v>
      </c>
      <c r="L31" s="2">
        <v>0</v>
      </c>
      <c r="M31" s="2">
        <v>421</v>
      </c>
      <c r="N31" s="2">
        <v>40</v>
      </c>
      <c r="O31" s="2">
        <v>230</v>
      </c>
      <c r="P31" s="2">
        <v>150</v>
      </c>
      <c r="Q31" s="2">
        <v>1</v>
      </c>
    </row>
    <row r="32" spans="1:17" x14ac:dyDescent="0.2">
      <c r="A32" s="2" t="s">
        <v>36</v>
      </c>
      <c r="B32" s="2">
        <v>463</v>
      </c>
      <c r="C32" s="2">
        <v>51</v>
      </c>
      <c r="D32" s="2">
        <v>249</v>
      </c>
      <c r="E32" s="2">
        <v>163</v>
      </c>
      <c r="F32" s="2">
        <v>0</v>
      </c>
      <c r="G32" s="2" t="s">
        <v>36</v>
      </c>
      <c r="H32" s="2">
        <v>244</v>
      </c>
      <c r="I32" s="2">
        <v>22</v>
      </c>
      <c r="J32" s="2">
        <v>143</v>
      </c>
      <c r="K32" s="2">
        <v>79</v>
      </c>
      <c r="L32" s="2">
        <v>0</v>
      </c>
      <c r="M32" s="2">
        <v>219</v>
      </c>
      <c r="N32" s="2">
        <v>29</v>
      </c>
      <c r="O32" s="2">
        <v>106</v>
      </c>
      <c r="P32" s="2">
        <v>84</v>
      </c>
      <c r="Q32" s="2">
        <v>0</v>
      </c>
    </row>
    <row r="33" spans="1:17" x14ac:dyDescent="0.2">
      <c r="A33" s="2" t="s">
        <v>37</v>
      </c>
      <c r="B33" s="2">
        <v>897</v>
      </c>
      <c r="C33" s="2">
        <v>48</v>
      </c>
      <c r="D33" s="2">
        <v>523</v>
      </c>
      <c r="E33" s="2">
        <v>325</v>
      </c>
      <c r="F33" s="2">
        <v>1</v>
      </c>
      <c r="G33" s="2" t="s">
        <v>37</v>
      </c>
      <c r="H33" s="2">
        <v>452</v>
      </c>
      <c r="I33" s="2">
        <v>19</v>
      </c>
      <c r="J33" s="2">
        <v>275</v>
      </c>
      <c r="K33" s="2">
        <v>158</v>
      </c>
      <c r="L33" s="2">
        <v>0</v>
      </c>
      <c r="M33" s="2">
        <v>445</v>
      </c>
      <c r="N33" s="2">
        <v>29</v>
      </c>
      <c r="O33" s="2">
        <v>248</v>
      </c>
      <c r="P33" s="2">
        <v>167</v>
      </c>
      <c r="Q33" s="2">
        <v>1</v>
      </c>
    </row>
    <row r="34" spans="1:17" x14ac:dyDescent="0.2">
      <c r="A34" s="2" t="s">
        <v>38</v>
      </c>
      <c r="B34" s="2">
        <v>831</v>
      </c>
      <c r="C34" s="2">
        <v>70</v>
      </c>
      <c r="D34" s="2">
        <v>529</v>
      </c>
      <c r="E34" s="2">
        <v>182</v>
      </c>
      <c r="F34" s="2">
        <v>50</v>
      </c>
      <c r="G34" s="2" t="s">
        <v>38</v>
      </c>
      <c r="H34" s="2">
        <v>412</v>
      </c>
      <c r="I34" s="2">
        <v>24</v>
      </c>
      <c r="J34" s="2">
        <v>277</v>
      </c>
      <c r="K34" s="2">
        <v>90</v>
      </c>
      <c r="L34" s="2">
        <v>21</v>
      </c>
      <c r="M34" s="2">
        <v>419</v>
      </c>
      <c r="N34" s="2">
        <v>46</v>
      </c>
      <c r="O34" s="2">
        <v>252</v>
      </c>
      <c r="P34" s="2">
        <v>92</v>
      </c>
      <c r="Q34" s="2">
        <v>29</v>
      </c>
    </row>
    <row r="35" spans="1:17" x14ac:dyDescent="0.2">
      <c r="A35" s="2" t="s">
        <v>39</v>
      </c>
      <c r="B35" s="2">
        <v>812</v>
      </c>
      <c r="C35" s="2">
        <v>47</v>
      </c>
      <c r="D35" s="2">
        <v>439</v>
      </c>
      <c r="E35" s="2">
        <v>308</v>
      </c>
      <c r="F35" s="2">
        <v>18</v>
      </c>
      <c r="G35" s="2" t="s">
        <v>39</v>
      </c>
      <c r="H35" s="2">
        <v>413</v>
      </c>
      <c r="I35" s="2">
        <v>15</v>
      </c>
      <c r="J35" s="2">
        <v>237</v>
      </c>
      <c r="K35" s="2">
        <v>156</v>
      </c>
      <c r="L35" s="2">
        <v>5</v>
      </c>
      <c r="M35" s="2">
        <v>399</v>
      </c>
      <c r="N35" s="2">
        <v>32</v>
      </c>
      <c r="O35" s="2">
        <v>202</v>
      </c>
      <c r="P35" s="2">
        <v>152</v>
      </c>
      <c r="Q35" s="2">
        <v>13</v>
      </c>
    </row>
    <row r="36" spans="1:17" x14ac:dyDescent="0.2">
      <c r="A36" s="2" t="s">
        <v>40</v>
      </c>
      <c r="B36" s="2">
        <v>236</v>
      </c>
      <c r="C36" s="2">
        <v>31</v>
      </c>
      <c r="D36" s="2">
        <v>151</v>
      </c>
      <c r="E36" s="2">
        <v>54</v>
      </c>
      <c r="F36" s="2">
        <v>0</v>
      </c>
      <c r="G36" s="2" t="s">
        <v>40</v>
      </c>
      <c r="H36" s="2">
        <v>125</v>
      </c>
      <c r="I36" s="2">
        <v>16</v>
      </c>
      <c r="J36" s="2">
        <v>80</v>
      </c>
      <c r="K36" s="2">
        <v>29</v>
      </c>
      <c r="L36" s="2">
        <v>0</v>
      </c>
      <c r="M36" s="2">
        <v>111</v>
      </c>
      <c r="N36" s="2">
        <v>15</v>
      </c>
      <c r="O36" s="2">
        <v>71</v>
      </c>
      <c r="P36" s="2">
        <v>25</v>
      </c>
      <c r="Q36" s="2">
        <v>0</v>
      </c>
    </row>
    <row r="37" spans="1:17" x14ac:dyDescent="0.2">
      <c r="A37" s="2" t="s">
        <v>41</v>
      </c>
      <c r="B37" s="2">
        <v>5644</v>
      </c>
      <c r="C37" s="2">
        <v>798</v>
      </c>
      <c r="D37" s="2">
        <v>2776</v>
      </c>
      <c r="E37" s="2">
        <v>2021</v>
      </c>
      <c r="F37" s="2">
        <v>49</v>
      </c>
      <c r="G37" s="2" t="s">
        <v>41</v>
      </c>
      <c r="H37" s="2">
        <v>2858</v>
      </c>
      <c r="I37" s="2">
        <v>334</v>
      </c>
      <c r="J37" s="2">
        <v>1456</v>
      </c>
      <c r="K37" s="2">
        <v>1043</v>
      </c>
      <c r="L37" s="2">
        <v>25</v>
      </c>
      <c r="M37" s="2">
        <v>2786</v>
      </c>
      <c r="N37" s="2">
        <v>464</v>
      </c>
      <c r="O37" s="2">
        <v>1320</v>
      </c>
      <c r="P37" s="2">
        <v>978</v>
      </c>
      <c r="Q37" s="2">
        <v>24</v>
      </c>
    </row>
    <row r="38" spans="1:17" x14ac:dyDescent="0.2">
      <c r="A38" s="2" t="s">
        <v>42</v>
      </c>
      <c r="B38" s="2">
        <v>402</v>
      </c>
      <c r="C38" s="2">
        <v>53</v>
      </c>
      <c r="D38" s="2">
        <v>184</v>
      </c>
      <c r="E38" s="2">
        <v>164</v>
      </c>
      <c r="F38" s="2">
        <v>1</v>
      </c>
      <c r="G38" s="2" t="s">
        <v>42</v>
      </c>
      <c r="H38" s="2">
        <v>187</v>
      </c>
      <c r="I38" s="2">
        <v>17</v>
      </c>
      <c r="J38" s="2">
        <v>80</v>
      </c>
      <c r="K38" s="2">
        <v>89</v>
      </c>
      <c r="L38" s="2">
        <v>1</v>
      </c>
      <c r="M38" s="2">
        <v>215</v>
      </c>
      <c r="N38" s="2">
        <v>36</v>
      </c>
      <c r="O38" s="2">
        <v>104</v>
      </c>
      <c r="P38" s="2">
        <v>75</v>
      </c>
      <c r="Q38" s="2">
        <v>0</v>
      </c>
    </row>
    <row r="39" spans="1:17" x14ac:dyDescent="0.2">
      <c r="A39" s="2" t="s">
        <v>43</v>
      </c>
      <c r="B39" s="2">
        <v>931</v>
      </c>
      <c r="C39" s="2">
        <v>126</v>
      </c>
      <c r="D39" s="2">
        <v>346</v>
      </c>
      <c r="E39" s="2">
        <v>438</v>
      </c>
      <c r="F39" s="2">
        <v>21</v>
      </c>
      <c r="G39" s="2" t="s">
        <v>43</v>
      </c>
      <c r="H39" s="2">
        <v>459</v>
      </c>
      <c r="I39" s="2">
        <v>47</v>
      </c>
      <c r="J39" s="2">
        <v>175</v>
      </c>
      <c r="K39" s="2">
        <v>229</v>
      </c>
      <c r="L39" s="2">
        <v>8</v>
      </c>
      <c r="M39" s="2">
        <v>472</v>
      </c>
      <c r="N39" s="2">
        <v>79</v>
      </c>
      <c r="O39" s="2">
        <v>171</v>
      </c>
      <c r="P39" s="2">
        <v>209</v>
      </c>
      <c r="Q39" s="2">
        <v>13</v>
      </c>
    </row>
    <row r="40" spans="1:17" x14ac:dyDescent="0.2">
      <c r="A40" s="2" t="s">
        <v>44</v>
      </c>
      <c r="B40" s="2">
        <v>839</v>
      </c>
      <c r="C40" s="2">
        <v>60</v>
      </c>
      <c r="D40" s="2">
        <v>679</v>
      </c>
      <c r="E40" s="2">
        <v>100</v>
      </c>
      <c r="F40" s="2">
        <v>0</v>
      </c>
      <c r="G40" s="2" t="s">
        <v>44</v>
      </c>
      <c r="H40" s="2">
        <v>435</v>
      </c>
      <c r="I40" s="2">
        <v>27</v>
      </c>
      <c r="J40" s="2">
        <v>365</v>
      </c>
      <c r="K40" s="2">
        <v>43</v>
      </c>
      <c r="L40" s="2">
        <v>0</v>
      </c>
      <c r="M40" s="2">
        <v>404</v>
      </c>
      <c r="N40" s="2">
        <v>33</v>
      </c>
      <c r="O40" s="2">
        <v>314</v>
      </c>
      <c r="P40" s="2">
        <v>57</v>
      </c>
      <c r="Q40" s="2">
        <v>0</v>
      </c>
    </row>
    <row r="41" spans="1:17" x14ac:dyDescent="0.2">
      <c r="A41" s="2" t="s">
        <v>45</v>
      </c>
      <c r="B41" s="2">
        <v>334</v>
      </c>
      <c r="C41" s="2">
        <v>53</v>
      </c>
      <c r="D41" s="2">
        <v>149</v>
      </c>
      <c r="E41" s="2">
        <v>132</v>
      </c>
      <c r="F41" s="2">
        <v>0</v>
      </c>
      <c r="G41" s="2" t="s">
        <v>45</v>
      </c>
      <c r="H41" s="2">
        <v>166</v>
      </c>
      <c r="I41" s="2">
        <v>21</v>
      </c>
      <c r="J41" s="2">
        <v>79</v>
      </c>
      <c r="K41" s="2">
        <v>66</v>
      </c>
      <c r="L41" s="2">
        <v>0</v>
      </c>
      <c r="M41" s="2">
        <v>168</v>
      </c>
      <c r="N41" s="2">
        <v>32</v>
      </c>
      <c r="O41" s="2">
        <v>70</v>
      </c>
      <c r="P41" s="2">
        <v>66</v>
      </c>
      <c r="Q41" s="2">
        <v>0</v>
      </c>
    </row>
    <row r="42" spans="1:17" x14ac:dyDescent="0.2">
      <c r="A42" s="2" t="s">
        <v>46</v>
      </c>
      <c r="B42" s="2">
        <v>143</v>
      </c>
      <c r="C42" s="2">
        <v>30</v>
      </c>
      <c r="D42" s="2">
        <v>55</v>
      </c>
      <c r="E42" s="2">
        <v>58</v>
      </c>
      <c r="F42" s="2">
        <v>0</v>
      </c>
      <c r="G42" s="2" t="s">
        <v>46</v>
      </c>
      <c r="H42" s="2">
        <v>73</v>
      </c>
      <c r="I42" s="2">
        <v>13</v>
      </c>
      <c r="J42" s="2">
        <v>31</v>
      </c>
      <c r="K42" s="2">
        <v>29</v>
      </c>
      <c r="L42" s="2">
        <v>0</v>
      </c>
      <c r="M42" s="2">
        <v>70</v>
      </c>
      <c r="N42" s="2">
        <v>17</v>
      </c>
      <c r="O42" s="2">
        <v>24</v>
      </c>
      <c r="P42" s="2">
        <v>29</v>
      </c>
      <c r="Q42" s="2">
        <v>0</v>
      </c>
    </row>
    <row r="43" spans="1:17" x14ac:dyDescent="0.2">
      <c r="A43" s="2" t="s">
        <v>47</v>
      </c>
      <c r="B43" s="2">
        <v>506</v>
      </c>
      <c r="C43" s="2">
        <v>54</v>
      </c>
      <c r="D43" s="2">
        <v>191</v>
      </c>
      <c r="E43" s="2">
        <v>247</v>
      </c>
      <c r="F43" s="2">
        <v>14</v>
      </c>
      <c r="G43" s="2" t="s">
        <v>47</v>
      </c>
      <c r="H43" s="2">
        <v>258</v>
      </c>
      <c r="I43" s="2">
        <v>22</v>
      </c>
      <c r="J43" s="2">
        <v>95</v>
      </c>
      <c r="K43" s="2">
        <v>132</v>
      </c>
      <c r="L43" s="2">
        <v>9</v>
      </c>
      <c r="M43" s="2">
        <v>248</v>
      </c>
      <c r="N43" s="2">
        <v>32</v>
      </c>
      <c r="O43" s="2">
        <v>96</v>
      </c>
      <c r="P43" s="2">
        <v>115</v>
      </c>
      <c r="Q43" s="2">
        <v>5</v>
      </c>
    </row>
    <row r="44" spans="1:17" x14ac:dyDescent="0.2">
      <c r="A44" s="2" t="s">
        <v>48</v>
      </c>
      <c r="B44" s="2">
        <v>155</v>
      </c>
      <c r="C44" s="2">
        <v>31</v>
      </c>
      <c r="D44" s="2">
        <v>63</v>
      </c>
      <c r="E44" s="2">
        <v>61</v>
      </c>
      <c r="F44" s="2">
        <v>0</v>
      </c>
      <c r="G44" s="2" t="s">
        <v>48</v>
      </c>
      <c r="H44" s="2">
        <v>72</v>
      </c>
      <c r="I44" s="2">
        <v>15</v>
      </c>
      <c r="J44" s="2">
        <v>34</v>
      </c>
      <c r="K44" s="2">
        <v>23</v>
      </c>
      <c r="L44" s="2">
        <v>0</v>
      </c>
      <c r="M44" s="2">
        <v>83</v>
      </c>
      <c r="N44" s="2">
        <v>16</v>
      </c>
      <c r="O44" s="2">
        <v>29</v>
      </c>
      <c r="P44" s="2">
        <v>38</v>
      </c>
      <c r="Q44" s="2">
        <v>0</v>
      </c>
    </row>
    <row r="45" spans="1:17" x14ac:dyDescent="0.2">
      <c r="A45" s="2" t="s">
        <v>49</v>
      </c>
      <c r="B45" s="2">
        <v>151</v>
      </c>
      <c r="C45" s="2">
        <v>24</v>
      </c>
      <c r="D45" s="2">
        <v>83</v>
      </c>
      <c r="E45" s="2">
        <v>44</v>
      </c>
      <c r="F45" s="2">
        <v>0</v>
      </c>
      <c r="G45" s="2" t="s">
        <v>49</v>
      </c>
      <c r="H45" s="2">
        <v>80</v>
      </c>
      <c r="I45" s="2">
        <v>12</v>
      </c>
      <c r="J45" s="2">
        <v>47</v>
      </c>
      <c r="K45" s="2">
        <v>21</v>
      </c>
      <c r="L45" s="2">
        <v>0</v>
      </c>
      <c r="M45" s="2">
        <v>71</v>
      </c>
      <c r="N45" s="2">
        <v>12</v>
      </c>
      <c r="O45" s="2">
        <v>36</v>
      </c>
      <c r="P45" s="2">
        <v>23</v>
      </c>
      <c r="Q45" s="2">
        <v>0</v>
      </c>
    </row>
    <row r="46" spans="1:17" x14ac:dyDescent="0.2">
      <c r="A46" s="2" t="s">
        <v>50</v>
      </c>
      <c r="B46" s="2">
        <v>228</v>
      </c>
      <c r="C46" s="2">
        <v>23</v>
      </c>
      <c r="D46" s="2">
        <v>112</v>
      </c>
      <c r="E46" s="2">
        <v>91</v>
      </c>
      <c r="F46" s="2">
        <v>2</v>
      </c>
      <c r="G46" s="2" t="s">
        <v>50</v>
      </c>
      <c r="H46" s="2">
        <v>106</v>
      </c>
      <c r="I46" s="2">
        <v>11</v>
      </c>
      <c r="J46" s="2">
        <v>53</v>
      </c>
      <c r="K46" s="2">
        <v>42</v>
      </c>
      <c r="L46" s="2">
        <v>0</v>
      </c>
      <c r="M46" s="2">
        <v>122</v>
      </c>
      <c r="N46" s="2">
        <v>12</v>
      </c>
      <c r="O46" s="2">
        <v>59</v>
      </c>
      <c r="P46" s="2">
        <v>49</v>
      </c>
      <c r="Q46" s="2">
        <v>2</v>
      </c>
    </row>
    <row r="47" spans="1:17" x14ac:dyDescent="0.2">
      <c r="A47" s="2" t="s">
        <v>51</v>
      </c>
      <c r="B47" s="2">
        <v>658</v>
      </c>
      <c r="C47" s="2">
        <v>127</v>
      </c>
      <c r="D47" s="2">
        <v>322</v>
      </c>
      <c r="E47" s="2">
        <v>208</v>
      </c>
      <c r="F47" s="2">
        <v>1</v>
      </c>
      <c r="G47" s="2" t="s">
        <v>51</v>
      </c>
      <c r="H47" s="2">
        <v>336</v>
      </c>
      <c r="I47" s="2">
        <v>53</v>
      </c>
      <c r="J47" s="2">
        <v>173</v>
      </c>
      <c r="K47" s="2">
        <v>110</v>
      </c>
      <c r="L47" s="2">
        <v>0</v>
      </c>
      <c r="M47" s="2">
        <v>322</v>
      </c>
      <c r="N47" s="2">
        <v>74</v>
      </c>
      <c r="O47" s="2">
        <v>149</v>
      </c>
      <c r="P47" s="2">
        <v>98</v>
      </c>
      <c r="Q47" s="2">
        <v>1</v>
      </c>
    </row>
    <row r="48" spans="1:17" x14ac:dyDescent="0.2">
      <c r="A48" s="2" t="s">
        <v>52</v>
      </c>
      <c r="B48" s="2">
        <v>323</v>
      </c>
      <c r="C48" s="2">
        <v>65</v>
      </c>
      <c r="D48" s="2">
        <v>154</v>
      </c>
      <c r="E48" s="2">
        <v>103</v>
      </c>
      <c r="F48" s="2">
        <v>1</v>
      </c>
      <c r="G48" s="2" t="s">
        <v>52</v>
      </c>
      <c r="H48" s="2">
        <v>171</v>
      </c>
      <c r="I48" s="2">
        <v>31</v>
      </c>
      <c r="J48" s="2">
        <v>83</v>
      </c>
      <c r="K48" s="2">
        <v>57</v>
      </c>
      <c r="L48" s="2">
        <v>0</v>
      </c>
      <c r="M48" s="2">
        <v>152</v>
      </c>
      <c r="N48" s="2">
        <v>34</v>
      </c>
      <c r="O48" s="2">
        <v>71</v>
      </c>
      <c r="P48" s="2">
        <v>46</v>
      </c>
      <c r="Q48" s="2">
        <v>1</v>
      </c>
    </row>
    <row r="49" spans="1:17" x14ac:dyDescent="0.2">
      <c r="A49" s="2" t="s">
        <v>53</v>
      </c>
      <c r="B49" s="2">
        <v>435</v>
      </c>
      <c r="C49" s="2">
        <v>64</v>
      </c>
      <c r="D49" s="2">
        <v>188</v>
      </c>
      <c r="E49" s="2">
        <v>180</v>
      </c>
      <c r="F49" s="2">
        <v>3</v>
      </c>
      <c r="G49" s="2" t="s">
        <v>53</v>
      </c>
      <c r="H49" s="2">
        <v>238</v>
      </c>
      <c r="I49" s="2">
        <v>26</v>
      </c>
      <c r="J49" s="2">
        <v>108</v>
      </c>
      <c r="K49" s="2">
        <v>102</v>
      </c>
      <c r="L49" s="2">
        <v>2</v>
      </c>
      <c r="M49" s="2">
        <v>197</v>
      </c>
      <c r="N49" s="2">
        <v>38</v>
      </c>
      <c r="O49" s="2">
        <v>80</v>
      </c>
      <c r="P49" s="2">
        <v>78</v>
      </c>
      <c r="Q49" s="2">
        <v>1</v>
      </c>
    </row>
    <row r="50" spans="1:17" x14ac:dyDescent="0.2">
      <c r="A50" s="81" t="s">
        <v>276</v>
      </c>
      <c r="B50" s="81"/>
      <c r="C50" s="81"/>
      <c r="D50" s="81"/>
      <c r="E50" s="81"/>
      <c r="F50" s="81"/>
      <c r="G50" s="81" t="s">
        <v>276</v>
      </c>
      <c r="H50" s="81"/>
      <c r="I50" s="81"/>
      <c r="J50" s="81"/>
      <c r="K50" s="81"/>
      <c r="L50" s="81"/>
      <c r="M50" s="81"/>
      <c r="N50" s="81"/>
      <c r="O50" s="81"/>
      <c r="P50" s="81"/>
      <c r="Q50" s="81"/>
    </row>
  </sheetData>
  <mergeCells count="6">
    <mergeCell ref="E3:F3"/>
    <mergeCell ref="B2:F2"/>
    <mergeCell ref="H2:L2"/>
    <mergeCell ref="M2:Q2"/>
    <mergeCell ref="K3:L3"/>
    <mergeCell ref="P3:Q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64452-D99B-4536-8DF6-C8D453CFCFDF}">
  <dimension ref="A1:N49"/>
  <sheetViews>
    <sheetView view="pageBreakPreview" zoomScale="125" zoomScaleNormal="100" zoomScaleSheetLayoutView="125" workbookViewId="0"/>
  </sheetViews>
  <sheetFormatPr defaultRowHeight="9.6" x14ac:dyDescent="0.2"/>
  <cols>
    <col min="1" max="1" width="11.109375" style="16" customWidth="1"/>
    <col min="2" max="2" width="5.88671875" style="16" customWidth="1"/>
    <col min="3" max="3" width="6.33203125" style="16" customWidth="1"/>
    <col min="4" max="8" width="5.88671875" style="16" customWidth="1"/>
    <col min="9" max="9" width="6.88671875" style="16" customWidth="1"/>
    <col min="10" max="14" width="5.88671875" style="16" customWidth="1"/>
    <col min="15" max="16384" width="8.88671875" style="16"/>
  </cols>
  <sheetData>
    <row r="1" spans="1:14" x14ac:dyDescent="0.2">
      <c r="A1" s="16" t="s">
        <v>262</v>
      </c>
    </row>
    <row r="2" spans="1:14" x14ac:dyDescent="0.2">
      <c r="A2" s="24"/>
      <c r="B2" s="25"/>
      <c r="C2" s="26" t="s">
        <v>204</v>
      </c>
      <c r="D2" s="100" t="s">
        <v>206</v>
      </c>
      <c r="E2" s="100"/>
      <c r="F2" s="100"/>
      <c r="G2" s="100"/>
      <c r="H2" s="100"/>
      <c r="I2" s="26" t="s">
        <v>213</v>
      </c>
      <c r="J2" s="26" t="s">
        <v>214</v>
      </c>
      <c r="K2" s="26"/>
      <c r="L2" s="26" t="s">
        <v>217</v>
      </c>
      <c r="M2" s="100" t="s">
        <v>153</v>
      </c>
      <c r="N2" s="101"/>
    </row>
    <row r="3" spans="1:14" x14ac:dyDescent="0.2">
      <c r="A3" s="30"/>
      <c r="B3" s="31" t="s">
        <v>1</v>
      </c>
      <c r="C3" s="31" t="s">
        <v>205</v>
      </c>
      <c r="D3" s="19" t="s">
        <v>207</v>
      </c>
      <c r="E3" s="19" t="s">
        <v>208</v>
      </c>
      <c r="F3" s="19" t="s">
        <v>209</v>
      </c>
      <c r="G3" s="19" t="s">
        <v>210</v>
      </c>
      <c r="H3" s="19" t="s">
        <v>211</v>
      </c>
      <c r="I3" s="31" t="s">
        <v>212</v>
      </c>
      <c r="J3" s="31" t="s">
        <v>215</v>
      </c>
      <c r="K3" s="31" t="s">
        <v>216</v>
      </c>
      <c r="L3" s="31" t="s">
        <v>218</v>
      </c>
      <c r="M3" s="31" t="s">
        <v>219</v>
      </c>
      <c r="N3" s="70" t="s">
        <v>220</v>
      </c>
    </row>
    <row r="4" spans="1:14" x14ac:dyDescent="0.2">
      <c r="A4" s="16" t="s">
        <v>1</v>
      </c>
      <c r="B4" s="16">
        <v>19979</v>
      </c>
      <c r="C4" s="16">
        <v>3682</v>
      </c>
      <c r="D4" s="16">
        <v>1157</v>
      </c>
      <c r="E4" s="16">
        <v>1607</v>
      </c>
      <c r="F4" s="16">
        <v>3979</v>
      </c>
      <c r="G4" s="16">
        <v>3194</v>
      </c>
      <c r="H4" s="16">
        <v>1414</v>
      </c>
      <c r="I4" s="16">
        <v>2213</v>
      </c>
      <c r="J4" s="16">
        <v>1445</v>
      </c>
      <c r="K4" s="16">
        <v>873</v>
      </c>
      <c r="L4" s="16">
        <v>415</v>
      </c>
      <c r="M4" s="21">
        <f>SUM(I4:L4)*100/B4</f>
        <v>24.755993793483157</v>
      </c>
      <c r="N4" s="21">
        <f>L4*100/B4</f>
        <v>2.0771810400920967</v>
      </c>
    </row>
    <row r="5" spans="1:14" x14ac:dyDescent="0.2">
      <c r="A5" s="16" t="s">
        <v>10</v>
      </c>
      <c r="B5" s="16">
        <v>5679</v>
      </c>
      <c r="C5" s="16">
        <v>837</v>
      </c>
      <c r="D5" s="16">
        <v>293</v>
      </c>
      <c r="E5" s="16">
        <v>383</v>
      </c>
      <c r="F5" s="16">
        <v>1056</v>
      </c>
      <c r="G5" s="16">
        <v>816</v>
      </c>
      <c r="H5" s="16">
        <v>497</v>
      </c>
      <c r="I5" s="16">
        <v>745</v>
      </c>
      <c r="J5" s="16">
        <v>508</v>
      </c>
      <c r="K5" s="16">
        <v>319</v>
      </c>
      <c r="L5" s="16">
        <v>225</v>
      </c>
      <c r="M5" s="21">
        <f t="shared" ref="M5:M48" si="0">SUM(I5:L5)*100/B5</f>
        <v>31.642894875858424</v>
      </c>
      <c r="N5" s="21">
        <f t="shared" ref="N5:N48" si="1">L5*100/B5</f>
        <v>3.9619651347068148</v>
      </c>
    </row>
    <row r="6" spans="1:14" x14ac:dyDescent="0.2">
      <c r="A6" s="16" t="s">
        <v>11</v>
      </c>
      <c r="B6" s="16">
        <v>5383</v>
      </c>
      <c r="C6" s="16">
        <v>775</v>
      </c>
      <c r="D6" s="16">
        <v>284</v>
      </c>
      <c r="E6" s="16">
        <v>366</v>
      </c>
      <c r="F6" s="16">
        <v>964</v>
      </c>
      <c r="G6" s="16">
        <v>764</v>
      </c>
      <c r="H6" s="16">
        <v>494</v>
      </c>
      <c r="I6" s="16">
        <v>715</v>
      </c>
      <c r="J6" s="16">
        <v>491</v>
      </c>
      <c r="K6" s="16">
        <v>309</v>
      </c>
      <c r="L6" s="16">
        <v>221</v>
      </c>
      <c r="M6" s="21">
        <f t="shared" si="0"/>
        <v>32.249674902470744</v>
      </c>
      <c r="N6" s="21">
        <f t="shared" si="1"/>
        <v>4.105517369496563</v>
      </c>
    </row>
    <row r="7" spans="1:14" x14ac:dyDescent="0.2">
      <c r="A7" s="16" t="s">
        <v>12</v>
      </c>
      <c r="B7" s="16">
        <v>164</v>
      </c>
      <c r="C7" s="16">
        <v>20</v>
      </c>
      <c r="D7" s="16">
        <v>5</v>
      </c>
      <c r="E7" s="16">
        <v>7</v>
      </c>
      <c r="F7" s="16">
        <v>63</v>
      </c>
      <c r="G7" s="16">
        <v>33</v>
      </c>
      <c r="H7" s="16">
        <v>1</v>
      </c>
      <c r="I7" s="16">
        <v>23</v>
      </c>
      <c r="J7" s="16">
        <v>8</v>
      </c>
      <c r="K7" s="16">
        <v>1</v>
      </c>
      <c r="L7" s="16">
        <v>3</v>
      </c>
      <c r="M7" s="21">
        <f t="shared" si="0"/>
        <v>21.341463414634145</v>
      </c>
      <c r="N7" s="21">
        <f t="shared" si="1"/>
        <v>1.8292682926829269</v>
      </c>
    </row>
    <row r="8" spans="1:14" x14ac:dyDescent="0.2">
      <c r="A8" s="16" t="s">
        <v>13</v>
      </c>
      <c r="B8" s="16">
        <v>132</v>
      </c>
      <c r="C8" s="16">
        <v>42</v>
      </c>
      <c r="D8" s="16">
        <v>4</v>
      </c>
      <c r="E8" s="16">
        <v>10</v>
      </c>
      <c r="F8" s="16">
        <v>29</v>
      </c>
      <c r="G8" s="16">
        <v>19</v>
      </c>
      <c r="H8" s="16">
        <v>2</v>
      </c>
      <c r="I8" s="16">
        <v>7</v>
      </c>
      <c r="J8" s="16">
        <v>9</v>
      </c>
      <c r="K8" s="16">
        <v>9</v>
      </c>
      <c r="L8" s="16">
        <v>1</v>
      </c>
      <c r="M8" s="21">
        <f t="shared" si="0"/>
        <v>19.696969696969695</v>
      </c>
      <c r="N8" s="21">
        <f t="shared" si="1"/>
        <v>0.75757575757575757</v>
      </c>
    </row>
    <row r="9" spans="1:14" x14ac:dyDescent="0.2">
      <c r="A9" s="16" t="s">
        <v>14</v>
      </c>
      <c r="B9" s="16">
        <v>4332</v>
      </c>
      <c r="C9" s="16">
        <v>698</v>
      </c>
      <c r="D9" s="16">
        <v>423</v>
      </c>
      <c r="E9" s="16">
        <v>454</v>
      </c>
      <c r="F9" s="16">
        <v>1020</v>
      </c>
      <c r="G9" s="16">
        <v>730</v>
      </c>
      <c r="H9" s="16">
        <v>195</v>
      </c>
      <c r="I9" s="16">
        <v>315</v>
      </c>
      <c r="J9" s="16">
        <v>267</v>
      </c>
      <c r="K9" s="16">
        <v>168</v>
      </c>
      <c r="L9" s="16">
        <v>62</v>
      </c>
      <c r="M9" s="21">
        <f t="shared" si="0"/>
        <v>18.744228993536474</v>
      </c>
      <c r="N9" s="21">
        <f t="shared" si="1"/>
        <v>1.4312096029547554</v>
      </c>
    </row>
    <row r="10" spans="1:14" x14ac:dyDescent="0.2">
      <c r="A10" s="16" t="s">
        <v>15</v>
      </c>
      <c r="B10" s="16">
        <v>1479</v>
      </c>
      <c r="C10" s="16">
        <v>301</v>
      </c>
      <c r="D10" s="16">
        <v>166</v>
      </c>
      <c r="E10" s="16">
        <v>129</v>
      </c>
      <c r="F10" s="16">
        <v>290</v>
      </c>
      <c r="G10" s="16">
        <v>219</v>
      </c>
      <c r="H10" s="16">
        <v>65</v>
      </c>
      <c r="I10" s="16">
        <v>128</v>
      </c>
      <c r="J10" s="16">
        <v>84</v>
      </c>
      <c r="K10" s="16">
        <v>63</v>
      </c>
      <c r="L10" s="16">
        <v>34</v>
      </c>
      <c r="M10" s="21">
        <f t="shared" si="0"/>
        <v>20.892494929006084</v>
      </c>
      <c r="N10" s="21">
        <f t="shared" si="1"/>
        <v>2.2988505747126435</v>
      </c>
    </row>
    <row r="11" spans="1:14" x14ac:dyDescent="0.2">
      <c r="A11" s="16" t="s">
        <v>16</v>
      </c>
      <c r="B11" s="16">
        <v>1540</v>
      </c>
      <c r="C11" s="16">
        <v>237</v>
      </c>
      <c r="D11" s="16">
        <v>118</v>
      </c>
      <c r="E11" s="16">
        <v>146</v>
      </c>
      <c r="F11" s="16">
        <v>365</v>
      </c>
      <c r="G11" s="16">
        <v>300</v>
      </c>
      <c r="H11" s="16">
        <v>88</v>
      </c>
      <c r="I11" s="16">
        <v>103</v>
      </c>
      <c r="J11" s="16">
        <v>106</v>
      </c>
      <c r="K11" s="16">
        <v>60</v>
      </c>
      <c r="L11" s="16">
        <v>17</v>
      </c>
      <c r="M11" s="21">
        <f t="shared" si="0"/>
        <v>18.571428571428573</v>
      </c>
      <c r="N11" s="21">
        <f t="shared" si="1"/>
        <v>1.1038961038961039</v>
      </c>
    </row>
    <row r="12" spans="1:14" x14ac:dyDescent="0.2">
      <c r="A12" s="16" t="s">
        <v>17</v>
      </c>
      <c r="B12" s="16">
        <v>168</v>
      </c>
      <c r="C12" s="16">
        <v>52</v>
      </c>
      <c r="D12" s="16">
        <v>3</v>
      </c>
      <c r="E12" s="16">
        <v>24</v>
      </c>
      <c r="F12" s="16">
        <v>46</v>
      </c>
      <c r="G12" s="16">
        <v>20</v>
      </c>
      <c r="H12" s="16">
        <v>8</v>
      </c>
      <c r="I12" s="16">
        <v>3</v>
      </c>
      <c r="J12" s="16">
        <v>8</v>
      </c>
      <c r="K12" s="16">
        <v>3</v>
      </c>
      <c r="L12" s="16">
        <v>1</v>
      </c>
      <c r="M12" s="21">
        <f t="shared" si="0"/>
        <v>8.9285714285714288</v>
      </c>
      <c r="N12" s="21">
        <f t="shared" si="1"/>
        <v>0.59523809523809523</v>
      </c>
    </row>
    <row r="13" spans="1:14" x14ac:dyDescent="0.2">
      <c r="A13" s="16" t="s">
        <v>18</v>
      </c>
      <c r="B13" s="16">
        <v>1014</v>
      </c>
      <c r="C13" s="16">
        <v>100</v>
      </c>
      <c r="D13" s="16">
        <v>123</v>
      </c>
      <c r="E13" s="16">
        <v>135</v>
      </c>
      <c r="F13" s="16">
        <v>283</v>
      </c>
      <c r="G13" s="16">
        <v>159</v>
      </c>
      <c r="H13" s="16">
        <v>34</v>
      </c>
      <c r="I13" s="16">
        <v>72</v>
      </c>
      <c r="J13" s="16">
        <v>63</v>
      </c>
      <c r="K13" s="16">
        <v>36</v>
      </c>
      <c r="L13" s="16">
        <v>9</v>
      </c>
      <c r="M13" s="21">
        <f t="shared" si="0"/>
        <v>17.751479289940828</v>
      </c>
      <c r="N13" s="21">
        <f t="shared" si="1"/>
        <v>0.8875739644970414</v>
      </c>
    </row>
    <row r="14" spans="1:14" x14ac:dyDescent="0.2">
      <c r="A14" s="16" t="s">
        <v>19</v>
      </c>
      <c r="B14" s="16">
        <v>131</v>
      </c>
      <c r="C14" s="16">
        <v>8</v>
      </c>
      <c r="D14" s="16">
        <v>13</v>
      </c>
      <c r="E14" s="16">
        <v>20</v>
      </c>
      <c r="F14" s="16">
        <v>36</v>
      </c>
      <c r="G14" s="16">
        <v>32</v>
      </c>
      <c r="H14" s="16">
        <v>0</v>
      </c>
      <c r="I14" s="16">
        <v>9</v>
      </c>
      <c r="J14" s="16">
        <v>6</v>
      </c>
      <c r="K14" s="16">
        <v>6</v>
      </c>
      <c r="L14" s="16">
        <v>1</v>
      </c>
      <c r="M14" s="21">
        <f t="shared" si="0"/>
        <v>16.793893129770993</v>
      </c>
      <c r="N14" s="21">
        <f t="shared" si="1"/>
        <v>0.76335877862595425</v>
      </c>
    </row>
    <row r="15" spans="1:14" x14ac:dyDescent="0.2">
      <c r="A15" s="16" t="s">
        <v>20</v>
      </c>
      <c r="B15" s="16">
        <v>4765</v>
      </c>
      <c r="C15" s="16">
        <v>1472</v>
      </c>
      <c r="D15" s="16">
        <v>277</v>
      </c>
      <c r="E15" s="16">
        <v>423</v>
      </c>
      <c r="F15" s="16">
        <v>910</v>
      </c>
      <c r="G15" s="16">
        <v>655</v>
      </c>
      <c r="H15" s="16">
        <v>349</v>
      </c>
      <c r="I15" s="16">
        <v>306</v>
      </c>
      <c r="J15" s="16">
        <v>214</v>
      </c>
      <c r="K15" s="16">
        <v>119</v>
      </c>
      <c r="L15" s="16">
        <v>40</v>
      </c>
      <c r="M15" s="21">
        <f t="shared" si="0"/>
        <v>14.249737670514167</v>
      </c>
      <c r="N15" s="21">
        <f t="shared" si="1"/>
        <v>0.83945435466946483</v>
      </c>
    </row>
    <row r="16" spans="1:14" x14ac:dyDescent="0.2">
      <c r="A16" s="16" t="s">
        <v>21</v>
      </c>
      <c r="B16" s="16">
        <v>142</v>
      </c>
      <c r="C16" s="16">
        <v>14</v>
      </c>
      <c r="D16" s="16">
        <v>11</v>
      </c>
      <c r="E16" s="16">
        <v>9</v>
      </c>
      <c r="F16" s="16">
        <v>51</v>
      </c>
      <c r="G16" s="16">
        <v>18</v>
      </c>
      <c r="H16" s="16">
        <v>3</v>
      </c>
      <c r="I16" s="16">
        <v>17</v>
      </c>
      <c r="J16" s="16">
        <v>11</v>
      </c>
      <c r="K16" s="16">
        <v>7</v>
      </c>
      <c r="L16" s="16">
        <v>1</v>
      </c>
      <c r="M16" s="21">
        <f t="shared" si="0"/>
        <v>25.35211267605634</v>
      </c>
      <c r="N16" s="21">
        <f t="shared" si="1"/>
        <v>0.70422535211267601</v>
      </c>
    </row>
    <row r="17" spans="1:14" x14ac:dyDescent="0.2">
      <c r="A17" s="16" t="s">
        <v>22</v>
      </c>
      <c r="B17" s="16">
        <v>576</v>
      </c>
      <c r="C17" s="16">
        <v>183</v>
      </c>
      <c r="D17" s="16">
        <v>14</v>
      </c>
      <c r="E17" s="16">
        <v>51</v>
      </c>
      <c r="F17" s="16">
        <v>184</v>
      </c>
      <c r="G17" s="16">
        <v>57</v>
      </c>
      <c r="H17" s="16">
        <v>16</v>
      </c>
      <c r="I17" s="16">
        <v>34</v>
      </c>
      <c r="J17" s="16">
        <v>20</v>
      </c>
      <c r="K17" s="16">
        <v>12</v>
      </c>
      <c r="L17" s="16">
        <v>5</v>
      </c>
      <c r="M17" s="21">
        <f t="shared" si="0"/>
        <v>12.326388888888889</v>
      </c>
      <c r="N17" s="21">
        <f t="shared" si="1"/>
        <v>0.86805555555555558</v>
      </c>
    </row>
    <row r="18" spans="1:14" x14ac:dyDescent="0.2">
      <c r="A18" s="16" t="s">
        <v>23</v>
      </c>
      <c r="B18" s="16">
        <v>352</v>
      </c>
      <c r="C18" s="16">
        <v>142</v>
      </c>
      <c r="D18" s="16">
        <v>5</v>
      </c>
      <c r="E18" s="16">
        <v>15</v>
      </c>
      <c r="F18" s="16">
        <v>66</v>
      </c>
      <c r="G18" s="16">
        <v>45</v>
      </c>
      <c r="H18" s="16">
        <v>9</v>
      </c>
      <c r="I18" s="16">
        <v>42</v>
      </c>
      <c r="J18" s="16">
        <v>14</v>
      </c>
      <c r="K18" s="16">
        <v>13</v>
      </c>
      <c r="L18" s="16">
        <v>1</v>
      </c>
      <c r="M18" s="21">
        <f t="shared" si="0"/>
        <v>19.886363636363637</v>
      </c>
      <c r="N18" s="21">
        <f t="shared" si="1"/>
        <v>0.28409090909090912</v>
      </c>
    </row>
    <row r="19" spans="1:14" x14ac:dyDescent="0.2">
      <c r="A19" s="16" t="s">
        <v>24</v>
      </c>
      <c r="B19" s="16">
        <v>244</v>
      </c>
      <c r="C19" s="16">
        <v>120</v>
      </c>
      <c r="D19" s="16">
        <v>8</v>
      </c>
      <c r="E19" s="16">
        <v>41</v>
      </c>
      <c r="F19" s="16">
        <v>23</v>
      </c>
      <c r="G19" s="16">
        <v>22</v>
      </c>
      <c r="H19" s="16">
        <v>13</v>
      </c>
      <c r="I19" s="16">
        <v>6</v>
      </c>
      <c r="J19" s="16">
        <v>8</v>
      </c>
      <c r="K19" s="16">
        <v>0</v>
      </c>
      <c r="L19" s="16">
        <v>3</v>
      </c>
      <c r="M19" s="21">
        <f t="shared" si="0"/>
        <v>6.9672131147540988</v>
      </c>
      <c r="N19" s="21">
        <f t="shared" si="1"/>
        <v>1.2295081967213115</v>
      </c>
    </row>
    <row r="20" spans="1:14" x14ac:dyDescent="0.2">
      <c r="A20" s="16" t="s">
        <v>25</v>
      </c>
      <c r="B20" s="16">
        <v>439</v>
      </c>
      <c r="C20" s="16">
        <v>340</v>
      </c>
      <c r="D20" s="16">
        <v>1</v>
      </c>
      <c r="E20" s="16">
        <v>3</v>
      </c>
      <c r="F20" s="16">
        <v>7</v>
      </c>
      <c r="G20" s="16">
        <v>20</v>
      </c>
      <c r="H20" s="16">
        <v>20</v>
      </c>
      <c r="I20" s="16">
        <v>21</v>
      </c>
      <c r="J20" s="16">
        <v>13</v>
      </c>
      <c r="K20" s="16">
        <v>14</v>
      </c>
      <c r="L20" s="16">
        <v>0</v>
      </c>
      <c r="M20" s="21">
        <f t="shared" si="0"/>
        <v>10.933940774487471</v>
      </c>
      <c r="N20" s="21">
        <f t="shared" si="1"/>
        <v>0</v>
      </c>
    </row>
    <row r="21" spans="1:14" x14ac:dyDescent="0.2">
      <c r="A21" s="16" t="s">
        <v>26</v>
      </c>
      <c r="B21" s="16">
        <v>672</v>
      </c>
      <c r="C21" s="16">
        <v>111</v>
      </c>
      <c r="D21" s="16">
        <v>12</v>
      </c>
      <c r="E21" s="16">
        <v>27</v>
      </c>
      <c r="F21" s="16">
        <v>159</v>
      </c>
      <c r="G21" s="16">
        <v>143</v>
      </c>
      <c r="H21" s="16">
        <v>120</v>
      </c>
      <c r="I21" s="16">
        <v>42</v>
      </c>
      <c r="J21" s="16">
        <v>45</v>
      </c>
      <c r="K21" s="16">
        <v>6</v>
      </c>
      <c r="L21" s="16">
        <v>7</v>
      </c>
      <c r="M21" s="21">
        <f t="shared" si="0"/>
        <v>14.880952380952381</v>
      </c>
      <c r="N21" s="21">
        <f t="shared" si="1"/>
        <v>1.0416666666666667</v>
      </c>
    </row>
    <row r="22" spans="1:14" x14ac:dyDescent="0.2">
      <c r="A22" s="16" t="s">
        <v>27</v>
      </c>
      <c r="B22" s="16">
        <v>1752</v>
      </c>
      <c r="C22" s="16">
        <v>390</v>
      </c>
      <c r="D22" s="16">
        <v>177</v>
      </c>
      <c r="E22" s="16">
        <v>209</v>
      </c>
      <c r="F22" s="16">
        <v>300</v>
      </c>
      <c r="G22" s="16">
        <v>275</v>
      </c>
      <c r="H22" s="16">
        <v>131</v>
      </c>
      <c r="I22" s="16">
        <v>107</v>
      </c>
      <c r="J22" s="16">
        <v>85</v>
      </c>
      <c r="K22" s="16">
        <v>56</v>
      </c>
      <c r="L22" s="16">
        <v>22</v>
      </c>
      <c r="M22" s="21">
        <f t="shared" si="0"/>
        <v>15.41095890410959</v>
      </c>
      <c r="N22" s="21">
        <f t="shared" si="1"/>
        <v>1.2557077625570776</v>
      </c>
    </row>
    <row r="23" spans="1:14" x14ac:dyDescent="0.2">
      <c r="A23" s="16" t="s">
        <v>28</v>
      </c>
      <c r="B23" s="16">
        <v>588</v>
      </c>
      <c r="C23" s="16">
        <v>172</v>
      </c>
      <c r="D23" s="16">
        <v>49</v>
      </c>
      <c r="E23" s="16">
        <v>68</v>
      </c>
      <c r="F23" s="16">
        <v>120</v>
      </c>
      <c r="G23" s="16">
        <v>75</v>
      </c>
      <c r="H23" s="16">
        <v>37</v>
      </c>
      <c r="I23" s="16">
        <v>37</v>
      </c>
      <c r="J23" s="16">
        <v>18</v>
      </c>
      <c r="K23" s="16">
        <v>11</v>
      </c>
      <c r="L23" s="16">
        <v>1</v>
      </c>
      <c r="M23" s="21">
        <f t="shared" si="0"/>
        <v>11.394557823129253</v>
      </c>
      <c r="N23" s="21">
        <f t="shared" si="1"/>
        <v>0.17006802721088435</v>
      </c>
    </row>
    <row r="24" spans="1:14" x14ac:dyDescent="0.2">
      <c r="A24" s="16" t="s">
        <v>29</v>
      </c>
      <c r="B24" s="16">
        <v>2875</v>
      </c>
      <c r="C24" s="16">
        <v>317</v>
      </c>
      <c r="D24" s="16">
        <v>122</v>
      </c>
      <c r="E24" s="16">
        <v>294</v>
      </c>
      <c r="F24" s="16">
        <v>692</v>
      </c>
      <c r="G24" s="16">
        <v>506</v>
      </c>
      <c r="H24" s="16">
        <v>157</v>
      </c>
      <c r="I24" s="16">
        <v>381</v>
      </c>
      <c r="J24" s="16">
        <v>209</v>
      </c>
      <c r="K24" s="16">
        <v>146</v>
      </c>
      <c r="L24" s="16">
        <v>51</v>
      </c>
      <c r="M24" s="21">
        <f t="shared" si="0"/>
        <v>27.373913043478261</v>
      </c>
      <c r="N24" s="21">
        <f t="shared" si="1"/>
        <v>1.7739130434782608</v>
      </c>
    </row>
    <row r="25" spans="1:14" x14ac:dyDescent="0.2">
      <c r="A25" s="16" t="s">
        <v>30</v>
      </c>
      <c r="B25" s="16">
        <v>383</v>
      </c>
      <c r="C25" s="16">
        <v>75</v>
      </c>
      <c r="D25" s="16">
        <v>3</v>
      </c>
      <c r="E25" s="16">
        <v>50</v>
      </c>
      <c r="F25" s="16">
        <v>109</v>
      </c>
      <c r="G25" s="16">
        <v>46</v>
      </c>
      <c r="H25" s="16">
        <v>23</v>
      </c>
      <c r="I25" s="16">
        <v>49</v>
      </c>
      <c r="J25" s="16">
        <v>14</v>
      </c>
      <c r="K25" s="16">
        <v>9</v>
      </c>
      <c r="L25" s="16">
        <v>5</v>
      </c>
      <c r="M25" s="21">
        <f t="shared" si="0"/>
        <v>20.104438642297652</v>
      </c>
      <c r="N25" s="21">
        <f t="shared" si="1"/>
        <v>1.3054830287206267</v>
      </c>
    </row>
    <row r="26" spans="1:14" x14ac:dyDescent="0.2">
      <c r="A26" s="16" t="s">
        <v>31</v>
      </c>
      <c r="B26" s="16">
        <v>167</v>
      </c>
      <c r="C26" s="16">
        <v>16</v>
      </c>
      <c r="D26" s="16">
        <v>6</v>
      </c>
      <c r="E26" s="16">
        <v>17</v>
      </c>
      <c r="F26" s="16">
        <v>45</v>
      </c>
      <c r="G26" s="16">
        <v>47</v>
      </c>
      <c r="H26" s="16">
        <v>5</v>
      </c>
      <c r="I26" s="16">
        <v>12</v>
      </c>
      <c r="J26" s="16">
        <v>8</v>
      </c>
      <c r="K26" s="16">
        <v>11</v>
      </c>
      <c r="L26" s="16">
        <v>0</v>
      </c>
      <c r="M26" s="21">
        <f t="shared" si="0"/>
        <v>18.562874251497007</v>
      </c>
      <c r="N26" s="21">
        <f t="shared" si="1"/>
        <v>0</v>
      </c>
    </row>
    <row r="27" spans="1:14" x14ac:dyDescent="0.2">
      <c r="A27" s="16" t="s">
        <v>32</v>
      </c>
      <c r="B27" s="16">
        <v>159</v>
      </c>
      <c r="C27" s="16">
        <v>14</v>
      </c>
      <c r="D27" s="16">
        <v>0</v>
      </c>
      <c r="E27" s="16">
        <v>15</v>
      </c>
      <c r="F27" s="16">
        <v>43</v>
      </c>
      <c r="G27" s="16">
        <v>27</v>
      </c>
      <c r="H27" s="16">
        <v>12</v>
      </c>
      <c r="I27" s="16">
        <v>16</v>
      </c>
      <c r="J27" s="16">
        <v>20</v>
      </c>
      <c r="K27" s="16">
        <v>10</v>
      </c>
      <c r="L27" s="16">
        <v>2</v>
      </c>
      <c r="M27" s="21">
        <f t="shared" si="0"/>
        <v>30.188679245283019</v>
      </c>
      <c r="N27" s="21">
        <f t="shared" si="1"/>
        <v>1.2578616352201257</v>
      </c>
    </row>
    <row r="28" spans="1:14" x14ac:dyDescent="0.2">
      <c r="A28" s="16" t="s">
        <v>33</v>
      </c>
      <c r="B28" s="16">
        <v>172</v>
      </c>
      <c r="C28" s="16">
        <v>52</v>
      </c>
      <c r="D28" s="16">
        <v>6</v>
      </c>
      <c r="E28" s="16">
        <v>7</v>
      </c>
      <c r="F28" s="16">
        <v>16</v>
      </c>
      <c r="G28" s="16">
        <v>17</v>
      </c>
      <c r="H28" s="16">
        <v>14</v>
      </c>
      <c r="I28" s="16">
        <v>8</v>
      </c>
      <c r="J28" s="16">
        <v>22</v>
      </c>
      <c r="K28" s="16">
        <v>12</v>
      </c>
      <c r="L28" s="16">
        <v>18</v>
      </c>
      <c r="M28" s="21">
        <f t="shared" si="0"/>
        <v>34.883720930232556</v>
      </c>
      <c r="N28" s="21">
        <f t="shared" si="1"/>
        <v>10.465116279069768</v>
      </c>
    </row>
    <row r="29" spans="1:14" x14ac:dyDescent="0.2">
      <c r="A29" s="16" t="s">
        <v>34</v>
      </c>
      <c r="B29" s="16">
        <v>114</v>
      </c>
      <c r="C29" s="16">
        <v>35</v>
      </c>
      <c r="D29" s="16">
        <v>0</v>
      </c>
      <c r="E29" s="16">
        <v>4</v>
      </c>
      <c r="F29" s="16">
        <v>16</v>
      </c>
      <c r="G29" s="16">
        <v>12</v>
      </c>
      <c r="H29" s="16">
        <v>6</v>
      </c>
      <c r="I29" s="16">
        <v>20</v>
      </c>
      <c r="J29" s="16">
        <v>12</v>
      </c>
      <c r="K29" s="16">
        <v>6</v>
      </c>
      <c r="L29" s="16">
        <v>3</v>
      </c>
      <c r="M29" s="21">
        <f t="shared" si="0"/>
        <v>35.964912280701753</v>
      </c>
      <c r="N29" s="21">
        <f t="shared" si="1"/>
        <v>2.6315789473684212</v>
      </c>
    </row>
    <row r="30" spans="1:14" x14ac:dyDescent="0.2">
      <c r="A30" s="16" t="s">
        <v>35</v>
      </c>
      <c r="B30" s="16">
        <v>377</v>
      </c>
      <c r="C30" s="16">
        <v>7</v>
      </c>
      <c r="D30" s="16">
        <v>26</v>
      </c>
      <c r="E30" s="16">
        <v>71</v>
      </c>
      <c r="F30" s="16">
        <v>108</v>
      </c>
      <c r="G30" s="16">
        <v>82</v>
      </c>
      <c r="H30" s="16">
        <v>15</v>
      </c>
      <c r="I30" s="16">
        <v>35</v>
      </c>
      <c r="J30" s="16">
        <v>21</v>
      </c>
      <c r="K30" s="16">
        <v>9</v>
      </c>
      <c r="L30" s="16">
        <v>3</v>
      </c>
      <c r="M30" s="21">
        <f t="shared" si="0"/>
        <v>18.03713527851459</v>
      </c>
      <c r="N30" s="21">
        <f t="shared" si="1"/>
        <v>0.79575596816976124</v>
      </c>
    </row>
    <row r="31" spans="1:14" x14ac:dyDescent="0.2">
      <c r="A31" s="16" t="s">
        <v>36</v>
      </c>
      <c r="B31" s="16">
        <v>200</v>
      </c>
      <c r="C31" s="16">
        <v>22</v>
      </c>
      <c r="D31" s="16">
        <v>9</v>
      </c>
      <c r="E31" s="16">
        <v>15</v>
      </c>
      <c r="F31" s="16">
        <v>44</v>
      </c>
      <c r="G31" s="16">
        <v>53</v>
      </c>
      <c r="H31" s="16">
        <v>17</v>
      </c>
      <c r="I31" s="16">
        <v>26</v>
      </c>
      <c r="J31" s="16">
        <v>4</v>
      </c>
      <c r="K31" s="16">
        <v>8</v>
      </c>
      <c r="L31" s="16">
        <v>2</v>
      </c>
      <c r="M31" s="21">
        <f t="shared" si="0"/>
        <v>20</v>
      </c>
      <c r="N31" s="21">
        <f t="shared" si="1"/>
        <v>1</v>
      </c>
    </row>
    <row r="32" spans="1:14" x14ac:dyDescent="0.2">
      <c r="A32" s="16" t="s">
        <v>37</v>
      </c>
      <c r="B32" s="16">
        <v>369</v>
      </c>
      <c r="C32" s="16">
        <v>7</v>
      </c>
      <c r="D32" s="16">
        <v>34</v>
      </c>
      <c r="E32" s="16">
        <v>33</v>
      </c>
      <c r="F32" s="16">
        <v>81</v>
      </c>
      <c r="G32" s="16">
        <v>97</v>
      </c>
      <c r="H32" s="16">
        <v>20</v>
      </c>
      <c r="I32" s="16">
        <v>46</v>
      </c>
      <c r="J32" s="16">
        <v>25</v>
      </c>
      <c r="K32" s="16">
        <v>18</v>
      </c>
      <c r="L32" s="16">
        <v>8</v>
      </c>
      <c r="M32" s="21">
        <f t="shared" si="0"/>
        <v>26.287262872628727</v>
      </c>
      <c r="N32" s="21">
        <f t="shared" si="1"/>
        <v>2.168021680216802</v>
      </c>
    </row>
    <row r="33" spans="1:14" x14ac:dyDescent="0.2">
      <c r="A33" s="16" t="s">
        <v>38</v>
      </c>
      <c r="B33" s="16">
        <v>463</v>
      </c>
      <c r="C33" s="16">
        <v>54</v>
      </c>
      <c r="D33" s="16">
        <v>13</v>
      </c>
      <c r="E33" s="16">
        <v>31</v>
      </c>
      <c r="F33" s="16">
        <v>126</v>
      </c>
      <c r="G33" s="16">
        <v>42</v>
      </c>
      <c r="H33" s="16">
        <v>16</v>
      </c>
      <c r="I33" s="16">
        <v>123</v>
      </c>
      <c r="J33" s="16">
        <v>27</v>
      </c>
      <c r="K33" s="16">
        <v>26</v>
      </c>
      <c r="L33" s="16">
        <v>5</v>
      </c>
      <c r="M33" s="21">
        <f t="shared" si="0"/>
        <v>39.092872570194388</v>
      </c>
      <c r="N33" s="21">
        <f t="shared" si="1"/>
        <v>1.079913606911447</v>
      </c>
    </row>
    <row r="34" spans="1:14" x14ac:dyDescent="0.2">
      <c r="A34" s="16" t="s">
        <v>39</v>
      </c>
      <c r="B34" s="16">
        <v>378</v>
      </c>
      <c r="C34" s="16">
        <v>29</v>
      </c>
      <c r="D34" s="16">
        <v>20</v>
      </c>
      <c r="E34" s="16">
        <v>41</v>
      </c>
      <c r="F34" s="16">
        <v>85</v>
      </c>
      <c r="G34" s="16">
        <v>52</v>
      </c>
      <c r="H34" s="16">
        <v>14</v>
      </c>
      <c r="I34" s="16">
        <v>44</v>
      </c>
      <c r="J34" s="16">
        <v>55</v>
      </c>
      <c r="K34" s="16">
        <v>34</v>
      </c>
      <c r="L34" s="16">
        <v>4</v>
      </c>
      <c r="M34" s="21">
        <f t="shared" si="0"/>
        <v>36.24338624338624</v>
      </c>
      <c r="N34" s="21">
        <f t="shared" si="1"/>
        <v>1.0582010582010581</v>
      </c>
    </row>
    <row r="35" spans="1:14" x14ac:dyDescent="0.2">
      <c r="A35" s="16" t="s">
        <v>40</v>
      </c>
      <c r="B35" s="16">
        <v>93</v>
      </c>
      <c r="C35" s="16">
        <v>6</v>
      </c>
      <c r="D35" s="16">
        <v>5</v>
      </c>
      <c r="E35" s="16">
        <v>10</v>
      </c>
      <c r="F35" s="16">
        <v>19</v>
      </c>
      <c r="G35" s="16">
        <v>31</v>
      </c>
      <c r="H35" s="16">
        <v>15</v>
      </c>
      <c r="I35" s="16">
        <v>2</v>
      </c>
      <c r="J35" s="16">
        <v>1</v>
      </c>
      <c r="K35" s="16">
        <v>3</v>
      </c>
      <c r="L35" s="16">
        <v>1</v>
      </c>
      <c r="M35" s="21">
        <f t="shared" si="0"/>
        <v>7.5268817204301079</v>
      </c>
      <c r="N35" s="21">
        <f t="shared" si="1"/>
        <v>1.075268817204301</v>
      </c>
    </row>
    <row r="36" spans="1:14" x14ac:dyDescent="0.2">
      <c r="A36" s="16" t="s">
        <v>41</v>
      </c>
      <c r="B36" s="16">
        <v>2328</v>
      </c>
      <c r="C36" s="16">
        <v>358</v>
      </c>
      <c r="D36" s="16">
        <v>42</v>
      </c>
      <c r="E36" s="16">
        <v>53</v>
      </c>
      <c r="F36" s="16">
        <v>301</v>
      </c>
      <c r="G36" s="16">
        <v>487</v>
      </c>
      <c r="H36" s="16">
        <v>216</v>
      </c>
      <c r="I36" s="16">
        <v>466</v>
      </c>
      <c r="J36" s="16">
        <v>247</v>
      </c>
      <c r="K36" s="16">
        <v>121</v>
      </c>
      <c r="L36" s="16">
        <v>37</v>
      </c>
      <c r="M36" s="21">
        <f t="shared" si="0"/>
        <v>37.414089347079035</v>
      </c>
      <c r="N36" s="21">
        <f t="shared" si="1"/>
        <v>1.5893470790378006</v>
      </c>
    </row>
    <row r="37" spans="1:14" x14ac:dyDescent="0.2">
      <c r="A37" s="16" t="s">
        <v>42</v>
      </c>
      <c r="B37" s="16">
        <v>150</v>
      </c>
      <c r="C37" s="16">
        <v>29</v>
      </c>
      <c r="D37" s="16">
        <v>3</v>
      </c>
      <c r="E37" s="16">
        <v>6</v>
      </c>
      <c r="F37" s="16">
        <v>23</v>
      </c>
      <c r="G37" s="16">
        <v>26</v>
      </c>
      <c r="H37" s="16">
        <v>15</v>
      </c>
      <c r="I37" s="16">
        <v>32</v>
      </c>
      <c r="J37" s="16">
        <v>7</v>
      </c>
      <c r="K37" s="16">
        <v>8</v>
      </c>
      <c r="L37" s="16">
        <v>1</v>
      </c>
      <c r="M37" s="21">
        <f t="shared" si="0"/>
        <v>32</v>
      </c>
      <c r="N37" s="21">
        <f t="shared" si="1"/>
        <v>0.66666666666666663</v>
      </c>
    </row>
    <row r="38" spans="1:14" x14ac:dyDescent="0.2">
      <c r="A38" s="16" t="s">
        <v>43</v>
      </c>
      <c r="B38" s="16">
        <v>405</v>
      </c>
      <c r="C38" s="16">
        <v>65</v>
      </c>
      <c r="D38" s="16">
        <v>1</v>
      </c>
      <c r="E38" s="16">
        <v>9</v>
      </c>
      <c r="F38" s="16">
        <v>73</v>
      </c>
      <c r="G38" s="16">
        <v>81</v>
      </c>
      <c r="H38" s="16">
        <v>18</v>
      </c>
      <c r="I38" s="16">
        <v>65</v>
      </c>
      <c r="J38" s="16">
        <v>62</v>
      </c>
      <c r="K38" s="16">
        <v>28</v>
      </c>
      <c r="L38" s="16">
        <v>3</v>
      </c>
      <c r="M38" s="21">
        <f t="shared" si="0"/>
        <v>39.012345679012348</v>
      </c>
      <c r="N38" s="21">
        <f t="shared" si="1"/>
        <v>0.7407407407407407</v>
      </c>
    </row>
    <row r="39" spans="1:14" x14ac:dyDescent="0.2">
      <c r="A39" s="16" t="s">
        <v>44</v>
      </c>
      <c r="B39" s="16">
        <v>362</v>
      </c>
      <c r="C39" s="16">
        <v>23</v>
      </c>
      <c r="D39" s="16">
        <v>2</v>
      </c>
      <c r="E39" s="16">
        <v>1</v>
      </c>
      <c r="F39" s="16">
        <v>65</v>
      </c>
      <c r="G39" s="16">
        <v>51</v>
      </c>
      <c r="H39" s="16">
        <v>9</v>
      </c>
      <c r="I39" s="16">
        <v>122</v>
      </c>
      <c r="J39" s="16">
        <v>67</v>
      </c>
      <c r="K39" s="16">
        <v>10</v>
      </c>
      <c r="L39" s="16">
        <v>12</v>
      </c>
      <c r="M39" s="21">
        <f t="shared" si="0"/>
        <v>58.287292817679557</v>
      </c>
      <c r="N39" s="21">
        <f t="shared" si="1"/>
        <v>3.3149171270718232</v>
      </c>
    </row>
    <row r="40" spans="1:14" x14ac:dyDescent="0.2">
      <c r="A40" s="16" t="s">
        <v>45</v>
      </c>
      <c r="B40" s="16">
        <v>129</v>
      </c>
      <c r="C40" s="16">
        <v>22</v>
      </c>
      <c r="D40" s="16">
        <v>2</v>
      </c>
      <c r="E40" s="16">
        <v>0</v>
      </c>
      <c r="F40" s="16">
        <v>8</v>
      </c>
      <c r="G40" s="16">
        <v>14</v>
      </c>
      <c r="H40" s="16">
        <v>28</v>
      </c>
      <c r="I40" s="16">
        <v>40</v>
      </c>
      <c r="J40" s="16">
        <v>9</v>
      </c>
      <c r="K40" s="16">
        <v>6</v>
      </c>
      <c r="L40" s="16">
        <v>0</v>
      </c>
      <c r="M40" s="21">
        <f t="shared" si="0"/>
        <v>42.63565891472868</v>
      </c>
      <c r="N40" s="21">
        <f t="shared" si="1"/>
        <v>0</v>
      </c>
    </row>
    <row r="41" spans="1:14" x14ac:dyDescent="0.2">
      <c r="A41" s="16" t="s">
        <v>46</v>
      </c>
      <c r="B41" s="16">
        <v>49</v>
      </c>
      <c r="C41" s="16">
        <v>18</v>
      </c>
      <c r="D41" s="16">
        <v>0</v>
      </c>
      <c r="E41" s="16">
        <v>0</v>
      </c>
      <c r="F41" s="16">
        <v>1</v>
      </c>
      <c r="G41" s="16">
        <v>6</v>
      </c>
      <c r="H41" s="16">
        <v>10</v>
      </c>
      <c r="I41" s="16">
        <v>5</v>
      </c>
      <c r="J41" s="16">
        <v>6</v>
      </c>
      <c r="K41" s="16">
        <v>3</v>
      </c>
      <c r="L41" s="16">
        <v>0</v>
      </c>
      <c r="M41" s="21">
        <f t="shared" si="0"/>
        <v>28.571428571428573</v>
      </c>
      <c r="N41" s="21">
        <f t="shared" si="1"/>
        <v>0</v>
      </c>
    </row>
    <row r="42" spans="1:14" x14ac:dyDescent="0.2">
      <c r="A42" s="16" t="s">
        <v>47</v>
      </c>
      <c r="B42" s="16">
        <v>188</v>
      </c>
      <c r="C42" s="16">
        <v>16</v>
      </c>
      <c r="D42" s="16">
        <v>12</v>
      </c>
      <c r="E42" s="16">
        <v>9</v>
      </c>
      <c r="F42" s="16">
        <v>23</v>
      </c>
      <c r="G42" s="16">
        <v>51</v>
      </c>
      <c r="H42" s="16">
        <v>20</v>
      </c>
      <c r="I42" s="16">
        <v>32</v>
      </c>
      <c r="J42" s="16">
        <v>16</v>
      </c>
      <c r="K42" s="16">
        <v>9</v>
      </c>
      <c r="L42" s="16">
        <v>0</v>
      </c>
      <c r="M42" s="21">
        <f t="shared" si="0"/>
        <v>30.319148936170212</v>
      </c>
      <c r="N42" s="21">
        <f t="shared" si="1"/>
        <v>0</v>
      </c>
    </row>
    <row r="43" spans="1:14" x14ac:dyDescent="0.2">
      <c r="A43" s="16" t="s">
        <v>48</v>
      </c>
      <c r="B43" s="16">
        <v>46</v>
      </c>
      <c r="C43" s="16">
        <v>9</v>
      </c>
      <c r="D43" s="16">
        <v>2</v>
      </c>
      <c r="E43" s="16">
        <v>0</v>
      </c>
      <c r="F43" s="16">
        <v>4</v>
      </c>
      <c r="G43" s="16">
        <v>16</v>
      </c>
      <c r="H43" s="16">
        <v>8</v>
      </c>
      <c r="I43" s="16">
        <v>3</v>
      </c>
      <c r="J43" s="16">
        <v>1</v>
      </c>
      <c r="K43" s="16">
        <v>3</v>
      </c>
      <c r="L43" s="16">
        <v>0</v>
      </c>
      <c r="M43" s="21">
        <f t="shared" si="0"/>
        <v>15.217391304347826</v>
      </c>
      <c r="N43" s="21">
        <f t="shared" si="1"/>
        <v>0</v>
      </c>
    </row>
    <row r="44" spans="1:14" x14ac:dyDescent="0.2">
      <c r="A44" s="16" t="s">
        <v>49</v>
      </c>
      <c r="B44" s="16">
        <v>63</v>
      </c>
      <c r="C44" s="16">
        <v>7</v>
      </c>
      <c r="D44" s="16">
        <v>3</v>
      </c>
      <c r="E44" s="16">
        <v>1</v>
      </c>
      <c r="F44" s="16">
        <v>12</v>
      </c>
      <c r="G44" s="16">
        <v>12</v>
      </c>
      <c r="H44" s="16">
        <v>18</v>
      </c>
      <c r="I44" s="16">
        <v>6</v>
      </c>
      <c r="J44" s="16">
        <v>1</v>
      </c>
      <c r="K44" s="16">
        <v>2</v>
      </c>
      <c r="L44" s="16">
        <v>1</v>
      </c>
      <c r="M44" s="21">
        <f t="shared" si="0"/>
        <v>15.873015873015873</v>
      </c>
      <c r="N44" s="21">
        <f t="shared" si="1"/>
        <v>1.5873015873015872</v>
      </c>
    </row>
    <row r="45" spans="1:14" x14ac:dyDescent="0.2">
      <c r="A45" s="16" t="s">
        <v>50</v>
      </c>
      <c r="B45" s="16">
        <v>83</v>
      </c>
      <c r="C45" s="16">
        <v>7</v>
      </c>
      <c r="D45" s="16">
        <v>0</v>
      </c>
      <c r="E45" s="16">
        <v>14</v>
      </c>
      <c r="F45" s="16">
        <v>10</v>
      </c>
      <c r="G45" s="16">
        <v>21</v>
      </c>
      <c r="H45" s="16">
        <v>6</v>
      </c>
      <c r="I45" s="16">
        <v>16</v>
      </c>
      <c r="J45" s="16">
        <v>5</v>
      </c>
      <c r="K45" s="16">
        <v>3</v>
      </c>
      <c r="L45" s="16">
        <v>1</v>
      </c>
      <c r="M45" s="21">
        <f t="shared" si="0"/>
        <v>30.120481927710845</v>
      </c>
      <c r="N45" s="21">
        <f t="shared" si="1"/>
        <v>1.2048192771084338</v>
      </c>
    </row>
    <row r="46" spans="1:14" x14ac:dyDescent="0.2">
      <c r="A46" s="16" t="s">
        <v>51</v>
      </c>
      <c r="B46" s="16">
        <v>312</v>
      </c>
      <c r="C46" s="16">
        <v>66</v>
      </c>
      <c r="D46" s="16">
        <v>12</v>
      </c>
      <c r="E46" s="16">
        <v>8</v>
      </c>
      <c r="F46" s="16">
        <v>26</v>
      </c>
      <c r="G46" s="16">
        <v>56</v>
      </c>
      <c r="H46" s="16">
        <v>25</v>
      </c>
      <c r="I46" s="16">
        <v>65</v>
      </c>
      <c r="J46" s="16">
        <v>31</v>
      </c>
      <c r="K46" s="16">
        <v>16</v>
      </c>
      <c r="L46" s="16">
        <v>7</v>
      </c>
      <c r="M46" s="21">
        <f t="shared" si="0"/>
        <v>38.141025641025642</v>
      </c>
      <c r="N46" s="21">
        <f t="shared" si="1"/>
        <v>2.2435897435897436</v>
      </c>
    </row>
    <row r="47" spans="1:14" x14ac:dyDescent="0.2">
      <c r="A47" s="16" t="s">
        <v>52</v>
      </c>
      <c r="B47" s="16">
        <v>141</v>
      </c>
      <c r="C47" s="16">
        <v>29</v>
      </c>
      <c r="D47" s="16">
        <v>2</v>
      </c>
      <c r="E47" s="16">
        <v>1</v>
      </c>
      <c r="F47" s="16">
        <v>22</v>
      </c>
      <c r="G47" s="16">
        <v>27</v>
      </c>
      <c r="H47" s="16">
        <v>36</v>
      </c>
      <c r="I47" s="16">
        <v>1</v>
      </c>
      <c r="J47" s="16">
        <v>14</v>
      </c>
      <c r="K47" s="16">
        <v>8</v>
      </c>
      <c r="L47" s="16">
        <v>1</v>
      </c>
      <c r="M47" s="21">
        <f t="shared" si="0"/>
        <v>17.021276595744681</v>
      </c>
      <c r="N47" s="21">
        <f t="shared" si="1"/>
        <v>0.70921985815602839</v>
      </c>
    </row>
    <row r="48" spans="1:14" x14ac:dyDescent="0.2">
      <c r="A48" s="16" t="s">
        <v>53</v>
      </c>
      <c r="B48" s="16">
        <v>182</v>
      </c>
      <c r="C48" s="16">
        <v>31</v>
      </c>
      <c r="D48" s="16">
        <v>1</v>
      </c>
      <c r="E48" s="16">
        <v>4</v>
      </c>
      <c r="F48" s="16">
        <v>24</v>
      </c>
      <c r="G48" s="16">
        <v>62</v>
      </c>
      <c r="H48" s="16">
        <v>10</v>
      </c>
      <c r="I48" s="16">
        <v>24</v>
      </c>
      <c r="J48" s="16">
        <v>15</v>
      </c>
      <c r="K48" s="16">
        <v>9</v>
      </c>
      <c r="L48" s="16">
        <v>2</v>
      </c>
      <c r="M48" s="21">
        <f t="shared" si="0"/>
        <v>27.472527472527471</v>
      </c>
      <c r="N48" s="21">
        <f t="shared" si="1"/>
        <v>1.098901098901099</v>
      </c>
    </row>
    <row r="49" spans="1:14" ht="10.199999999999999" x14ac:dyDescent="0.2">
      <c r="A49" s="81" t="s">
        <v>276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</row>
  </sheetData>
  <mergeCells count="2">
    <mergeCell ref="D2:H2"/>
    <mergeCell ref="M2:N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FE1B-8DA1-452A-BB6A-76ADD574DF92}">
  <dimension ref="A1:P51"/>
  <sheetViews>
    <sheetView view="pageBreakPreview" zoomScale="125" zoomScaleNormal="100" zoomScaleSheetLayoutView="125" workbookViewId="0"/>
  </sheetViews>
  <sheetFormatPr defaultRowHeight="9.6" x14ac:dyDescent="0.2"/>
  <cols>
    <col min="1" max="1" width="13.33203125" style="16" customWidth="1"/>
    <col min="2" max="7" width="5.33203125" style="16" customWidth="1"/>
    <col min="8" max="8" width="4.44140625" style="16" customWidth="1"/>
    <col min="9" max="11" width="5.33203125" style="16" customWidth="1"/>
    <col min="12" max="12" width="4.21875" style="16" customWidth="1"/>
    <col min="13" max="15" width="5.33203125" style="16" customWidth="1"/>
    <col min="16" max="16" width="4.21875" style="16" customWidth="1"/>
    <col min="17" max="16384" width="8.88671875" style="16"/>
  </cols>
  <sheetData>
    <row r="1" spans="1:16" x14ac:dyDescent="0.2">
      <c r="A1" s="16" t="s">
        <v>263</v>
      </c>
    </row>
    <row r="2" spans="1:16" x14ac:dyDescent="0.2">
      <c r="A2" s="24"/>
      <c r="B2" s="100" t="s">
        <v>74</v>
      </c>
      <c r="C2" s="100"/>
      <c r="D2" s="100"/>
      <c r="E2" s="100" t="s">
        <v>248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</row>
    <row r="3" spans="1:16" x14ac:dyDescent="0.2">
      <c r="A3" s="71"/>
      <c r="B3" s="25"/>
      <c r="C3" s="25"/>
      <c r="D3" s="25"/>
      <c r="E3" s="100" t="s">
        <v>1</v>
      </c>
      <c r="F3" s="100"/>
      <c r="G3" s="100"/>
      <c r="H3" s="100"/>
      <c r="I3" s="100" t="s">
        <v>2</v>
      </c>
      <c r="J3" s="100"/>
      <c r="K3" s="100"/>
      <c r="L3" s="100"/>
      <c r="M3" s="100" t="s">
        <v>3</v>
      </c>
      <c r="N3" s="100"/>
      <c r="O3" s="100"/>
      <c r="P3" s="101"/>
    </row>
    <row r="4" spans="1:16" x14ac:dyDescent="0.2">
      <c r="A4" s="71"/>
      <c r="B4" s="72"/>
      <c r="C4" s="72"/>
      <c r="D4" s="72" t="s">
        <v>246</v>
      </c>
      <c r="E4" s="26"/>
      <c r="F4" s="26" t="s">
        <v>243</v>
      </c>
      <c r="G4" s="26" t="s">
        <v>245</v>
      </c>
      <c r="H4" s="26"/>
      <c r="I4" s="26"/>
      <c r="J4" s="26" t="s">
        <v>243</v>
      </c>
      <c r="K4" s="26" t="s">
        <v>245</v>
      </c>
      <c r="L4" s="26"/>
      <c r="M4" s="26"/>
      <c r="N4" s="26" t="s">
        <v>243</v>
      </c>
      <c r="O4" s="26" t="s">
        <v>245</v>
      </c>
      <c r="P4" s="73"/>
    </row>
    <row r="5" spans="1:16" x14ac:dyDescent="0.2">
      <c r="A5" s="30"/>
      <c r="B5" s="31" t="s">
        <v>1</v>
      </c>
      <c r="C5" s="31" t="s">
        <v>242</v>
      </c>
      <c r="D5" s="31" t="s">
        <v>247</v>
      </c>
      <c r="E5" s="31" t="s">
        <v>1</v>
      </c>
      <c r="F5" s="31" t="s">
        <v>244</v>
      </c>
      <c r="G5" s="31" t="s">
        <v>244</v>
      </c>
      <c r="H5" s="31" t="s">
        <v>76</v>
      </c>
      <c r="I5" s="31" t="s">
        <v>1</v>
      </c>
      <c r="J5" s="31" t="s">
        <v>244</v>
      </c>
      <c r="K5" s="31" t="s">
        <v>244</v>
      </c>
      <c r="L5" s="31" t="s">
        <v>76</v>
      </c>
      <c r="M5" s="31" t="s">
        <v>1</v>
      </c>
      <c r="N5" s="31" t="s">
        <v>244</v>
      </c>
      <c r="O5" s="31" t="s">
        <v>244</v>
      </c>
      <c r="P5" s="70" t="s">
        <v>76</v>
      </c>
    </row>
    <row r="6" spans="1:16" x14ac:dyDescent="0.2">
      <c r="A6" s="16" t="s">
        <v>1</v>
      </c>
      <c r="B6" s="16">
        <v>53595</v>
      </c>
      <c r="C6" s="16">
        <v>38072</v>
      </c>
      <c r="D6" s="16">
        <v>15523</v>
      </c>
      <c r="E6" s="16">
        <v>49107</v>
      </c>
      <c r="F6" s="16">
        <v>43409</v>
      </c>
      <c r="G6" s="16">
        <v>5421</v>
      </c>
      <c r="H6" s="16">
        <v>277</v>
      </c>
      <c r="I6" s="16">
        <v>24881</v>
      </c>
      <c r="J6" s="16">
        <v>21937</v>
      </c>
      <c r="K6" s="16">
        <v>2755</v>
      </c>
      <c r="L6" s="16">
        <v>189</v>
      </c>
      <c r="M6" s="16">
        <v>24226</v>
      </c>
      <c r="N6" s="16">
        <v>21472</v>
      </c>
      <c r="O6" s="16">
        <v>2666</v>
      </c>
      <c r="P6" s="16">
        <v>88</v>
      </c>
    </row>
    <row r="7" spans="1:16" x14ac:dyDescent="0.2">
      <c r="A7" s="16" t="s">
        <v>10</v>
      </c>
      <c r="B7" s="16">
        <v>14722</v>
      </c>
      <c r="C7" s="16">
        <v>11002</v>
      </c>
      <c r="D7" s="16">
        <v>3720</v>
      </c>
      <c r="E7" s="16">
        <v>13643</v>
      </c>
      <c r="F7" s="16">
        <v>13308</v>
      </c>
      <c r="G7" s="16">
        <v>95</v>
      </c>
      <c r="H7" s="16">
        <v>240</v>
      </c>
      <c r="I7" s="16">
        <v>6821</v>
      </c>
      <c r="J7" s="16">
        <v>6595</v>
      </c>
      <c r="K7" s="16">
        <v>52</v>
      </c>
      <c r="L7" s="16">
        <v>174</v>
      </c>
      <c r="M7" s="16">
        <v>6822</v>
      </c>
      <c r="N7" s="16">
        <v>6713</v>
      </c>
      <c r="O7" s="16">
        <v>43</v>
      </c>
      <c r="P7" s="16">
        <v>66</v>
      </c>
    </row>
    <row r="8" spans="1:16" x14ac:dyDescent="0.2">
      <c r="A8" s="16" t="s">
        <v>11</v>
      </c>
      <c r="B8" s="16">
        <v>13802</v>
      </c>
      <c r="C8" s="16">
        <v>10459</v>
      </c>
      <c r="D8" s="16">
        <v>3343</v>
      </c>
      <c r="E8" s="16">
        <v>12832</v>
      </c>
      <c r="F8" s="16">
        <v>12497</v>
      </c>
      <c r="G8" s="16">
        <v>95</v>
      </c>
      <c r="H8" s="16">
        <v>240</v>
      </c>
      <c r="I8" s="16">
        <v>6415</v>
      </c>
      <c r="J8" s="16">
        <v>6189</v>
      </c>
      <c r="K8" s="16">
        <v>52</v>
      </c>
      <c r="L8" s="16">
        <v>174</v>
      </c>
      <c r="M8" s="16">
        <v>6417</v>
      </c>
      <c r="N8" s="16">
        <v>6308</v>
      </c>
      <c r="O8" s="16">
        <v>43</v>
      </c>
      <c r="P8" s="16">
        <v>66</v>
      </c>
    </row>
    <row r="9" spans="1:16" x14ac:dyDescent="0.2">
      <c r="A9" s="16" t="s">
        <v>12</v>
      </c>
      <c r="B9" s="16">
        <v>523</v>
      </c>
      <c r="C9" s="16">
        <v>329</v>
      </c>
      <c r="D9" s="16">
        <v>194</v>
      </c>
      <c r="E9" s="16">
        <v>456</v>
      </c>
      <c r="F9" s="16">
        <v>456</v>
      </c>
      <c r="G9" s="16">
        <v>0</v>
      </c>
      <c r="H9" s="16">
        <v>0</v>
      </c>
      <c r="I9" s="16">
        <v>222</v>
      </c>
      <c r="J9" s="16">
        <v>222</v>
      </c>
      <c r="K9" s="16">
        <v>0</v>
      </c>
      <c r="L9" s="16">
        <v>0</v>
      </c>
      <c r="M9" s="16">
        <v>234</v>
      </c>
      <c r="N9" s="16">
        <v>234</v>
      </c>
      <c r="O9" s="16">
        <v>0</v>
      </c>
      <c r="P9" s="16">
        <v>0</v>
      </c>
    </row>
    <row r="10" spans="1:16" x14ac:dyDescent="0.2">
      <c r="A10" s="16" t="s">
        <v>13</v>
      </c>
      <c r="B10" s="16">
        <v>397</v>
      </c>
      <c r="C10" s="16">
        <v>214</v>
      </c>
      <c r="D10" s="16">
        <v>183</v>
      </c>
      <c r="E10" s="16">
        <v>355</v>
      </c>
      <c r="F10" s="16">
        <v>355</v>
      </c>
      <c r="G10" s="16">
        <v>0</v>
      </c>
      <c r="H10" s="16">
        <v>0</v>
      </c>
      <c r="I10" s="16">
        <v>184</v>
      </c>
      <c r="J10" s="16">
        <v>184</v>
      </c>
      <c r="K10" s="16">
        <v>0</v>
      </c>
      <c r="L10" s="16">
        <v>0</v>
      </c>
      <c r="M10" s="16">
        <v>171</v>
      </c>
      <c r="N10" s="16">
        <v>171</v>
      </c>
      <c r="O10" s="16">
        <v>0</v>
      </c>
      <c r="P10" s="16">
        <v>0</v>
      </c>
    </row>
    <row r="11" spans="1:16" x14ac:dyDescent="0.2">
      <c r="A11" s="16" t="s">
        <v>14</v>
      </c>
      <c r="B11" s="16">
        <v>11694</v>
      </c>
      <c r="C11" s="16">
        <v>7891</v>
      </c>
      <c r="D11" s="16">
        <v>3803</v>
      </c>
      <c r="E11" s="16">
        <v>10705</v>
      </c>
      <c r="F11" s="16">
        <v>10694</v>
      </c>
      <c r="G11" s="16">
        <v>0</v>
      </c>
      <c r="H11" s="16">
        <v>11</v>
      </c>
      <c r="I11" s="16">
        <v>5499</v>
      </c>
      <c r="J11" s="16">
        <v>5493</v>
      </c>
      <c r="K11" s="16">
        <v>0</v>
      </c>
      <c r="L11" s="16">
        <v>6</v>
      </c>
      <c r="M11" s="16">
        <v>5206</v>
      </c>
      <c r="N11" s="16">
        <v>5201</v>
      </c>
      <c r="O11" s="16">
        <v>0</v>
      </c>
      <c r="P11" s="16">
        <v>5</v>
      </c>
    </row>
    <row r="12" spans="1:16" x14ac:dyDescent="0.2">
      <c r="A12" s="16" t="s">
        <v>15</v>
      </c>
      <c r="B12" s="16">
        <v>3910</v>
      </c>
      <c r="C12" s="16">
        <v>2343</v>
      </c>
      <c r="D12" s="16">
        <v>1567</v>
      </c>
      <c r="E12" s="16">
        <v>3582</v>
      </c>
      <c r="F12" s="16">
        <v>3577</v>
      </c>
      <c r="G12" s="16">
        <v>0</v>
      </c>
      <c r="H12" s="16">
        <v>5</v>
      </c>
      <c r="I12" s="16">
        <v>1838</v>
      </c>
      <c r="J12" s="16">
        <v>1836</v>
      </c>
      <c r="K12" s="16">
        <v>0</v>
      </c>
      <c r="L12" s="16">
        <v>2</v>
      </c>
      <c r="M12" s="16">
        <v>1744</v>
      </c>
      <c r="N12" s="16">
        <v>1741</v>
      </c>
      <c r="O12" s="16">
        <v>0</v>
      </c>
      <c r="P12" s="16">
        <v>3</v>
      </c>
    </row>
    <row r="13" spans="1:16" x14ac:dyDescent="0.2">
      <c r="A13" s="16" t="s">
        <v>16</v>
      </c>
      <c r="B13" s="16">
        <v>4062</v>
      </c>
      <c r="C13" s="16">
        <v>2830</v>
      </c>
      <c r="D13" s="16">
        <v>1232</v>
      </c>
      <c r="E13" s="16">
        <v>3747</v>
      </c>
      <c r="F13" s="16">
        <v>3746</v>
      </c>
      <c r="G13" s="16">
        <v>0</v>
      </c>
      <c r="H13" s="16">
        <v>1</v>
      </c>
      <c r="I13" s="16">
        <v>1969</v>
      </c>
      <c r="J13" s="16">
        <v>1968</v>
      </c>
      <c r="K13" s="16">
        <v>0</v>
      </c>
      <c r="L13" s="16">
        <v>1</v>
      </c>
      <c r="M13" s="16">
        <v>1778</v>
      </c>
      <c r="N13" s="16">
        <v>1778</v>
      </c>
      <c r="O13" s="16">
        <v>0</v>
      </c>
      <c r="P13" s="16">
        <v>0</v>
      </c>
    </row>
    <row r="14" spans="1:16" x14ac:dyDescent="0.2">
      <c r="A14" s="16" t="s">
        <v>17</v>
      </c>
      <c r="B14" s="16">
        <v>490</v>
      </c>
      <c r="C14" s="16">
        <v>338</v>
      </c>
      <c r="D14" s="16">
        <v>152</v>
      </c>
      <c r="E14" s="16">
        <v>448</v>
      </c>
      <c r="F14" s="16">
        <v>447</v>
      </c>
      <c r="G14" s="16">
        <v>0</v>
      </c>
      <c r="H14" s="16">
        <v>1</v>
      </c>
      <c r="I14" s="16">
        <v>219</v>
      </c>
      <c r="J14" s="16">
        <v>218</v>
      </c>
      <c r="K14" s="16">
        <v>0</v>
      </c>
      <c r="L14" s="16">
        <v>1</v>
      </c>
      <c r="M14" s="16">
        <v>229</v>
      </c>
      <c r="N14" s="16">
        <v>229</v>
      </c>
      <c r="O14" s="16">
        <v>0</v>
      </c>
      <c r="P14" s="16">
        <v>0</v>
      </c>
    </row>
    <row r="15" spans="1:16" x14ac:dyDescent="0.2">
      <c r="A15" s="16" t="s">
        <v>18</v>
      </c>
      <c r="B15" s="16">
        <v>2847</v>
      </c>
      <c r="C15" s="16">
        <v>2105</v>
      </c>
      <c r="D15" s="16">
        <v>742</v>
      </c>
      <c r="E15" s="16">
        <v>2585</v>
      </c>
      <c r="F15" s="16">
        <v>2582</v>
      </c>
      <c r="G15" s="16">
        <v>0</v>
      </c>
      <c r="H15" s="16">
        <v>3</v>
      </c>
      <c r="I15" s="16">
        <v>1284</v>
      </c>
      <c r="J15" s="16">
        <v>1282</v>
      </c>
      <c r="K15" s="16">
        <v>0</v>
      </c>
      <c r="L15" s="16">
        <v>2</v>
      </c>
      <c r="M15" s="16">
        <v>1301</v>
      </c>
      <c r="N15" s="16">
        <v>1300</v>
      </c>
      <c r="O15" s="16">
        <v>0</v>
      </c>
      <c r="P15" s="16">
        <v>1</v>
      </c>
    </row>
    <row r="16" spans="1:16" x14ac:dyDescent="0.2">
      <c r="A16" s="16" t="s">
        <v>19</v>
      </c>
      <c r="B16" s="16">
        <v>385</v>
      </c>
      <c r="C16" s="16">
        <v>275</v>
      </c>
      <c r="D16" s="16">
        <v>110</v>
      </c>
      <c r="E16" s="16">
        <v>343</v>
      </c>
      <c r="F16" s="16">
        <v>342</v>
      </c>
      <c r="G16" s="16">
        <v>0</v>
      </c>
      <c r="H16" s="16">
        <v>1</v>
      </c>
      <c r="I16" s="16">
        <v>189</v>
      </c>
      <c r="J16" s="16">
        <v>189</v>
      </c>
      <c r="K16" s="16">
        <v>0</v>
      </c>
      <c r="L16" s="16">
        <v>0</v>
      </c>
      <c r="M16" s="16">
        <v>154</v>
      </c>
      <c r="N16" s="16">
        <v>153</v>
      </c>
      <c r="O16" s="16">
        <v>0</v>
      </c>
      <c r="P16" s="16">
        <v>1</v>
      </c>
    </row>
    <row r="17" spans="1:16" x14ac:dyDescent="0.2">
      <c r="A17" s="16" t="s">
        <v>20</v>
      </c>
      <c r="B17" s="16">
        <v>14049</v>
      </c>
      <c r="C17" s="16">
        <v>9156</v>
      </c>
      <c r="D17" s="16">
        <v>4893</v>
      </c>
      <c r="E17" s="16">
        <v>12697</v>
      </c>
      <c r="F17" s="16">
        <v>12679</v>
      </c>
      <c r="G17" s="16">
        <v>2</v>
      </c>
      <c r="H17" s="16">
        <v>16</v>
      </c>
      <c r="I17" s="16">
        <v>6465</v>
      </c>
      <c r="J17" s="16">
        <v>6459</v>
      </c>
      <c r="K17" s="16">
        <v>2</v>
      </c>
      <c r="L17" s="16">
        <v>4</v>
      </c>
      <c r="M17" s="16">
        <v>6232</v>
      </c>
      <c r="N17" s="16">
        <v>6220</v>
      </c>
      <c r="O17" s="16">
        <v>0</v>
      </c>
      <c r="P17" s="16">
        <v>12</v>
      </c>
    </row>
    <row r="18" spans="1:16" x14ac:dyDescent="0.2">
      <c r="A18" s="16" t="s">
        <v>21</v>
      </c>
      <c r="B18" s="16">
        <v>382</v>
      </c>
      <c r="C18" s="16">
        <v>320</v>
      </c>
      <c r="D18" s="16">
        <v>62</v>
      </c>
      <c r="E18" s="16">
        <v>360</v>
      </c>
      <c r="F18" s="16">
        <v>359</v>
      </c>
      <c r="G18" s="16">
        <v>0</v>
      </c>
      <c r="H18" s="16">
        <v>1</v>
      </c>
      <c r="I18" s="16">
        <v>200</v>
      </c>
      <c r="J18" s="16">
        <v>200</v>
      </c>
      <c r="K18" s="16">
        <v>0</v>
      </c>
      <c r="L18" s="16">
        <v>0</v>
      </c>
      <c r="M18" s="16">
        <v>160</v>
      </c>
      <c r="N18" s="16">
        <v>159</v>
      </c>
      <c r="O18" s="16">
        <v>0</v>
      </c>
      <c r="P18" s="16">
        <v>1</v>
      </c>
    </row>
    <row r="19" spans="1:16" x14ac:dyDescent="0.2">
      <c r="A19" s="16" t="s">
        <v>22</v>
      </c>
      <c r="B19" s="16">
        <v>1774</v>
      </c>
      <c r="C19" s="16">
        <v>1208</v>
      </c>
      <c r="D19" s="16">
        <v>566</v>
      </c>
      <c r="E19" s="16">
        <v>1621</v>
      </c>
      <c r="F19" s="16">
        <v>1620</v>
      </c>
      <c r="G19" s="16">
        <v>0</v>
      </c>
      <c r="H19" s="16">
        <v>1</v>
      </c>
      <c r="I19" s="16">
        <v>873</v>
      </c>
      <c r="J19" s="16">
        <v>873</v>
      </c>
      <c r="K19" s="16">
        <v>0</v>
      </c>
      <c r="L19" s="16">
        <v>0</v>
      </c>
      <c r="M19" s="16">
        <v>748</v>
      </c>
      <c r="N19" s="16">
        <v>747</v>
      </c>
      <c r="O19" s="16">
        <v>0</v>
      </c>
      <c r="P19" s="16">
        <v>1</v>
      </c>
    </row>
    <row r="20" spans="1:16" x14ac:dyDescent="0.2">
      <c r="A20" s="16" t="s">
        <v>23</v>
      </c>
      <c r="B20" s="16">
        <v>1011</v>
      </c>
      <c r="C20" s="16">
        <v>506</v>
      </c>
      <c r="D20" s="16">
        <v>505</v>
      </c>
      <c r="E20" s="16">
        <v>906</v>
      </c>
      <c r="F20" s="16">
        <v>906</v>
      </c>
      <c r="G20" s="16">
        <v>0</v>
      </c>
      <c r="H20" s="16">
        <v>0</v>
      </c>
      <c r="I20" s="16">
        <v>456</v>
      </c>
      <c r="J20" s="16">
        <v>456</v>
      </c>
      <c r="K20" s="16">
        <v>0</v>
      </c>
      <c r="L20" s="16">
        <v>0</v>
      </c>
      <c r="M20" s="16">
        <v>450</v>
      </c>
      <c r="N20" s="16">
        <v>450</v>
      </c>
      <c r="O20" s="16">
        <v>0</v>
      </c>
      <c r="P20" s="16">
        <v>0</v>
      </c>
    </row>
    <row r="21" spans="1:16" x14ac:dyDescent="0.2">
      <c r="A21" s="16" t="s">
        <v>24</v>
      </c>
      <c r="B21" s="16">
        <v>681</v>
      </c>
      <c r="C21" s="16">
        <v>327</v>
      </c>
      <c r="D21" s="16">
        <v>354</v>
      </c>
      <c r="E21" s="16">
        <v>611</v>
      </c>
      <c r="F21" s="16">
        <v>611</v>
      </c>
      <c r="G21" s="16">
        <v>0</v>
      </c>
      <c r="H21" s="16">
        <v>0</v>
      </c>
      <c r="I21" s="16">
        <v>298</v>
      </c>
      <c r="J21" s="16">
        <v>298</v>
      </c>
      <c r="K21" s="16">
        <v>0</v>
      </c>
      <c r="L21" s="16">
        <v>0</v>
      </c>
      <c r="M21" s="16">
        <v>313</v>
      </c>
      <c r="N21" s="16">
        <v>313</v>
      </c>
      <c r="O21" s="16">
        <v>0</v>
      </c>
      <c r="P21" s="16">
        <v>0</v>
      </c>
    </row>
    <row r="22" spans="1:16" x14ac:dyDescent="0.2">
      <c r="A22" s="16" t="s">
        <v>25</v>
      </c>
      <c r="B22" s="16">
        <v>1271</v>
      </c>
      <c r="C22" s="16">
        <v>704</v>
      </c>
      <c r="D22" s="16">
        <v>567</v>
      </c>
      <c r="E22" s="16">
        <v>1164</v>
      </c>
      <c r="F22" s="16">
        <v>1164</v>
      </c>
      <c r="G22" s="16">
        <v>0</v>
      </c>
      <c r="H22" s="16">
        <v>0</v>
      </c>
      <c r="I22" s="16">
        <v>589</v>
      </c>
      <c r="J22" s="16">
        <v>589</v>
      </c>
      <c r="K22" s="16">
        <v>0</v>
      </c>
      <c r="L22" s="16">
        <v>0</v>
      </c>
      <c r="M22" s="16">
        <v>575</v>
      </c>
      <c r="N22" s="16">
        <v>575</v>
      </c>
      <c r="O22" s="16">
        <v>0</v>
      </c>
      <c r="P22" s="16">
        <v>0</v>
      </c>
    </row>
    <row r="23" spans="1:16" x14ac:dyDescent="0.2">
      <c r="A23" s="16" t="s">
        <v>26</v>
      </c>
      <c r="B23" s="16">
        <v>1950</v>
      </c>
      <c r="C23" s="16">
        <v>1492</v>
      </c>
      <c r="D23" s="16">
        <v>458</v>
      </c>
      <c r="E23" s="16">
        <v>1756</v>
      </c>
      <c r="F23" s="16">
        <v>1754</v>
      </c>
      <c r="G23" s="16">
        <v>0</v>
      </c>
      <c r="H23" s="16">
        <v>2</v>
      </c>
      <c r="I23" s="16">
        <v>861</v>
      </c>
      <c r="J23" s="16">
        <v>860</v>
      </c>
      <c r="K23" s="16">
        <v>0</v>
      </c>
      <c r="L23" s="16">
        <v>1</v>
      </c>
      <c r="M23" s="16">
        <v>895</v>
      </c>
      <c r="N23" s="16">
        <v>894</v>
      </c>
      <c r="O23" s="16">
        <v>0</v>
      </c>
      <c r="P23" s="16">
        <v>1</v>
      </c>
    </row>
    <row r="24" spans="1:16" x14ac:dyDescent="0.2">
      <c r="A24" s="16" t="s">
        <v>27</v>
      </c>
      <c r="B24" s="16">
        <v>5129</v>
      </c>
      <c r="C24" s="16">
        <v>3412</v>
      </c>
      <c r="D24" s="16">
        <v>1717</v>
      </c>
      <c r="E24" s="16">
        <v>4631</v>
      </c>
      <c r="F24" s="16">
        <v>4617</v>
      </c>
      <c r="G24" s="16">
        <v>2</v>
      </c>
      <c r="H24" s="16">
        <v>12</v>
      </c>
      <c r="I24" s="16">
        <v>2372</v>
      </c>
      <c r="J24" s="16">
        <v>2367</v>
      </c>
      <c r="K24" s="16">
        <v>2</v>
      </c>
      <c r="L24" s="16">
        <v>3</v>
      </c>
      <c r="M24" s="16">
        <v>2259</v>
      </c>
      <c r="N24" s="16">
        <v>2250</v>
      </c>
      <c r="O24" s="16">
        <v>0</v>
      </c>
      <c r="P24" s="16">
        <v>9</v>
      </c>
    </row>
    <row r="25" spans="1:16" x14ac:dyDescent="0.2">
      <c r="A25" s="16" t="s">
        <v>28</v>
      </c>
      <c r="B25" s="16">
        <v>1851</v>
      </c>
      <c r="C25" s="16">
        <v>1187</v>
      </c>
      <c r="D25" s="16">
        <v>664</v>
      </c>
      <c r="E25" s="16">
        <v>1648</v>
      </c>
      <c r="F25" s="16">
        <v>1648</v>
      </c>
      <c r="G25" s="16">
        <v>0</v>
      </c>
      <c r="H25" s="16">
        <v>0</v>
      </c>
      <c r="I25" s="16">
        <v>816</v>
      </c>
      <c r="J25" s="16">
        <v>816</v>
      </c>
      <c r="K25" s="16">
        <v>0</v>
      </c>
      <c r="L25" s="16">
        <v>0</v>
      </c>
      <c r="M25" s="16">
        <v>832</v>
      </c>
      <c r="N25" s="16">
        <v>832</v>
      </c>
      <c r="O25" s="16">
        <v>0</v>
      </c>
      <c r="P25" s="16">
        <v>0</v>
      </c>
    </row>
    <row r="26" spans="1:16" x14ac:dyDescent="0.2">
      <c r="A26" s="16" t="s">
        <v>29</v>
      </c>
      <c r="B26" s="16">
        <v>6911</v>
      </c>
      <c r="C26" s="16">
        <v>5301</v>
      </c>
      <c r="D26" s="16">
        <v>1610</v>
      </c>
      <c r="E26" s="16">
        <v>6418</v>
      </c>
      <c r="F26" s="16">
        <v>1088</v>
      </c>
      <c r="G26" s="16">
        <v>5324</v>
      </c>
      <c r="H26" s="16">
        <v>6</v>
      </c>
      <c r="I26" s="16">
        <v>3238</v>
      </c>
      <c r="J26" s="16">
        <v>535</v>
      </c>
      <c r="K26" s="16">
        <v>2701</v>
      </c>
      <c r="L26" s="16">
        <v>2</v>
      </c>
      <c r="M26" s="16">
        <v>3180</v>
      </c>
      <c r="N26" s="16">
        <v>553</v>
      </c>
      <c r="O26" s="16">
        <v>2623</v>
      </c>
      <c r="P26" s="16">
        <v>4</v>
      </c>
    </row>
    <row r="27" spans="1:16" x14ac:dyDescent="0.2">
      <c r="A27" s="16" t="s">
        <v>30</v>
      </c>
      <c r="B27" s="16">
        <v>995</v>
      </c>
      <c r="C27" s="16">
        <v>631</v>
      </c>
      <c r="D27" s="16">
        <v>364</v>
      </c>
      <c r="E27" s="16">
        <v>912</v>
      </c>
      <c r="F27" s="16">
        <v>120</v>
      </c>
      <c r="G27" s="16">
        <v>792</v>
      </c>
      <c r="H27" s="16">
        <v>0</v>
      </c>
      <c r="I27" s="16">
        <v>444</v>
      </c>
      <c r="J27" s="16">
        <v>56</v>
      </c>
      <c r="K27" s="16">
        <v>388</v>
      </c>
      <c r="L27" s="16">
        <v>0</v>
      </c>
      <c r="M27" s="16">
        <v>468</v>
      </c>
      <c r="N27" s="16">
        <v>64</v>
      </c>
      <c r="O27" s="16">
        <v>404</v>
      </c>
      <c r="P27" s="16">
        <v>0</v>
      </c>
    </row>
    <row r="28" spans="1:16" x14ac:dyDescent="0.2">
      <c r="A28" s="16" t="s">
        <v>31</v>
      </c>
      <c r="B28" s="16">
        <v>448</v>
      </c>
      <c r="C28" s="16">
        <v>301</v>
      </c>
      <c r="D28" s="16">
        <v>147</v>
      </c>
      <c r="E28" s="16">
        <v>410</v>
      </c>
      <c r="F28" s="16">
        <v>250</v>
      </c>
      <c r="G28" s="16">
        <v>160</v>
      </c>
      <c r="H28" s="16">
        <v>0</v>
      </c>
      <c r="I28" s="16">
        <v>210</v>
      </c>
      <c r="J28" s="16">
        <v>126</v>
      </c>
      <c r="K28" s="16">
        <v>84</v>
      </c>
      <c r="L28" s="16">
        <v>0</v>
      </c>
      <c r="M28" s="16">
        <v>200</v>
      </c>
      <c r="N28" s="16">
        <v>124</v>
      </c>
      <c r="O28" s="16">
        <v>76</v>
      </c>
      <c r="P28" s="16">
        <v>0</v>
      </c>
    </row>
    <row r="29" spans="1:16" x14ac:dyDescent="0.2">
      <c r="A29" s="16" t="s">
        <v>32</v>
      </c>
      <c r="B29" s="16">
        <v>427</v>
      </c>
      <c r="C29" s="16">
        <v>315</v>
      </c>
      <c r="D29" s="16">
        <v>112</v>
      </c>
      <c r="E29" s="16">
        <v>385</v>
      </c>
      <c r="F29" s="16">
        <v>384</v>
      </c>
      <c r="G29" s="16">
        <v>1</v>
      </c>
      <c r="H29" s="16">
        <v>0</v>
      </c>
      <c r="I29" s="16">
        <v>197</v>
      </c>
      <c r="J29" s="16">
        <v>197</v>
      </c>
      <c r="K29" s="16">
        <v>0</v>
      </c>
      <c r="L29" s="16">
        <v>0</v>
      </c>
      <c r="M29" s="16">
        <v>188</v>
      </c>
      <c r="N29" s="16">
        <v>187</v>
      </c>
      <c r="O29" s="16">
        <v>1</v>
      </c>
      <c r="P29" s="16">
        <v>0</v>
      </c>
    </row>
    <row r="30" spans="1:16" x14ac:dyDescent="0.2">
      <c r="A30" s="16" t="s">
        <v>33</v>
      </c>
      <c r="B30" s="16">
        <v>407</v>
      </c>
      <c r="C30" s="16">
        <v>272</v>
      </c>
      <c r="D30" s="16">
        <v>135</v>
      </c>
      <c r="E30" s="16">
        <v>371</v>
      </c>
      <c r="F30" s="16">
        <v>11</v>
      </c>
      <c r="G30" s="16">
        <v>359</v>
      </c>
      <c r="H30" s="16">
        <v>1</v>
      </c>
      <c r="I30" s="16">
        <v>196</v>
      </c>
      <c r="J30" s="16">
        <v>6</v>
      </c>
      <c r="K30" s="16">
        <v>190</v>
      </c>
      <c r="L30" s="16">
        <v>0</v>
      </c>
      <c r="M30" s="16">
        <v>175</v>
      </c>
      <c r="N30" s="16">
        <v>5</v>
      </c>
      <c r="O30" s="16">
        <v>169</v>
      </c>
      <c r="P30" s="16">
        <v>1</v>
      </c>
    </row>
    <row r="31" spans="1:16" x14ac:dyDescent="0.2">
      <c r="A31" s="16" t="s">
        <v>34</v>
      </c>
      <c r="B31" s="16">
        <v>267</v>
      </c>
      <c r="C31" s="16">
        <v>221</v>
      </c>
      <c r="D31" s="16">
        <v>46</v>
      </c>
      <c r="E31" s="16">
        <v>249</v>
      </c>
      <c r="F31" s="16">
        <v>248</v>
      </c>
      <c r="G31" s="16">
        <v>1</v>
      </c>
      <c r="H31" s="16">
        <v>0</v>
      </c>
      <c r="I31" s="16">
        <v>114</v>
      </c>
      <c r="J31" s="16">
        <v>113</v>
      </c>
      <c r="K31" s="16">
        <v>1</v>
      </c>
      <c r="L31" s="16">
        <v>0</v>
      </c>
      <c r="M31" s="16">
        <v>135</v>
      </c>
      <c r="N31" s="16">
        <v>135</v>
      </c>
      <c r="O31" s="16">
        <v>0</v>
      </c>
      <c r="P31" s="16">
        <v>0</v>
      </c>
    </row>
    <row r="32" spans="1:16" x14ac:dyDescent="0.2">
      <c r="A32" s="16" t="s">
        <v>35</v>
      </c>
      <c r="B32" s="16">
        <v>927</v>
      </c>
      <c r="C32" s="16">
        <v>732</v>
      </c>
      <c r="D32" s="16">
        <v>195</v>
      </c>
      <c r="E32" s="16">
        <v>852</v>
      </c>
      <c r="F32" s="16">
        <v>8</v>
      </c>
      <c r="G32" s="16">
        <v>844</v>
      </c>
      <c r="H32" s="16">
        <v>0</v>
      </c>
      <c r="I32" s="16">
        <v>431</v>
      </c>
      <c r="J32" s="16">
        <v>3</v>
      </c>
      <c r="K32" s="16">
        <v>428</v>
      </c>
      <c r="L32" s="16">
        <v>0</v>
      </c>
      <c r="M32" s="16">
        <v>421</v>
      </c>
      <c r="N32" s="16">
        <v>5</v>
      </c>
      <c r="O32" s="16">
        <v>416</v>
      </c>
      <c r="P32" s="16">
        <v>0</v>
      </c>
    </row>
    <row r="33" spans="1:16" x14ac:dyDescent="0.2">
      <c r="A33" s="16" t="s">
        <v>36</v>
      </c>
      <c r="B33" s="16">
        <v>505</v>
      </c>
      <c r="C33" s="16">
        <v>379</v>
      </c>
      <c r="D33" s="16">
        <v>126</v>
      </c>
      <c r="E33" s="16">
        <v>463</v>
      </c>
      <c r="F33" s="16">
        <v>4</v>
      </c>
      <c r="G33" s="16">
        <v>459</v>
      </c>
      <c r="H33" s="16">
        <v>0</v>
      </c>
      <c r="I33" s="16">
        <v>244</v>
      </c>
      <c r="J33" s="16">
        <v>2</v>
      </c>
      <c r="K33" s="16">
        <v>242</v>
      </c>
      <c r="L33" s="16">
        <v>0</v>
      </c>
      <c r="M33" s="16">
        <v>219</v>
      </c>
      <c r="N33" s="16">
        <v>2</v>
      </c>
      <c r="O33" s="16">
        <v>217</v>
      </c>
      <c r="P33" s="16">
        <v>0</v>
      </c>
    </row>
    <row r="34" spans="1:16" x14ac:dyDescent="0.2">
      <c r="A34" s="16" t="s">
        <v>37</v>
      </c>
      <c r="B34" s="16">
        <v>955</v>
      </c>
      <c r="C34" s="16">
        <v>820</v>
      </c>
      <c r="D34" s="16">
        <v>135</v>
      </c>
      <c r="E34" s="16">
        <v>897</v>
      </c>
      <c r="F34" s="16">
        <v>7</v>
      </c>
      <c r="G34" s="16">
        <v>889</v>
      </c>
      <c r="H34" s="16">
        <v>1</v>
      </c>
      <c r="I34" s="16">
        <v>452</v>
      </c>
      <c r="J34" s="16">
        <v>3</v>
      </c>
      <c r="K34" s="16">
        <v>448</v>
      </c>
      <c r="L34" s="16">
        <v>1</v>
      </c>
      <c r="M34" s="16">
        <v>445</v>
      </c>
      <c r="N34" s="16">
        <v>4</v>
      </c>
      <c r="O34" s="16">
        <v>441</v>
      </c>
      <c r="P34" s="16">
        <v>0</v>
      </c>
    </row>
    <row r="35" spans="1:16" x14ac:dyDescent="0.2">
      <c r="A35" s="16" t="s">
        <v>38</v>
      </c>
      <c r="B35" s="16">
        <v>873</v>
      </c>
      <c r="C35" s="16">
        <v>726</v>
      </c>
      <c r="D35" s="16">
        <v>147</v>
      </c>
      <c r="E35" s="16">
        <v>831</v>
      </c>
      <c r="F35" s="16">
        <v>54</v>
      </c>
      <c r="G35" s="16">
        <v>777</v>
      </c>
      <c r="H35" s="16">
        <v>0</v>
      </c>
      <c r="I35" s="16">
        <v>412</v>
      </c>
      <c r="J35" s="16">
        <v>27</v>
      </c>
      <c r="K35" s="16">
        <v>385</v>
      </c>
      <c r="L35" s="16">
        <v>0</v>
      </c>
      <c r="M35" s="16">
        <v>419</v>
      </c>
      <c r="N35" s="16">
        <v>27</v>
      </c>
      <c r="O35" s="16">
        <v>392</v>
      </c>
      <c r="P35" s="16">
        <v>0</v>
      </c>
    </row>
    <row r="36" spans="1:16" x14ac:dyDescent="0.2">
      <c r="A36" s="16" t="s">
        <v>39</v>
      </c>
      <c r="B36" s="16">
        <v>854</v>
      </c>
      <c r="C36" s="16">
        <v>718</v>
      </c>
      <c r="D36" s="16">
        <v>136</v>
      </c>
      <c r="E36" s="16">
        <v>812</v>
      </c>
      <c r="F36" s="16">
        <v>1</v>
      </c>
      <c r="G36" s="16">
        <v>807</v>
      </c>
      <c r="H36" s="16">
        <v>4</v>
      </c>
      <c r="I36" s="16">
        <v>413</v>
      </c>
      <c r="J36" s="16">
        <v>1</v>
      </c>
      <c r="K36" s="16">
        <v>411</v>
      </c>
      <c r="L36" s="16">
        <v>1</v>
      </c>
      <c r="M36" s="16">
        <v>399</v>
      </c>
      <c r="N36" s="16">
        <v>0</v>
      </c>
      <c r="O36" s="16">
        <v>396</v>
      </c>
      <c r="P36" s="16">
        <v>3</v>
      </c>
    </row>
    <row r="37" spans="1:16" x14ac:dyDescent="0.2">
      <c r="A37" s="16" t="s">
        <v>40</v>
      </c>
      <c r="B37" s="16">
        <v>253</v>
      </c>
      <c r="C37" s="16">
        <v>186</v>
      </c>
      <c r="D37" s="16">
        <v>67</v>
      </c>
      <c r="E37" s="16">
        <v>236</v>
      </c>
      <c r="F37" s="16">
        <v>1</v>
      </c>
      <c r="G37" s="16">
        <v>235</v>
      </c>
      <c r="H37" s="16">
        <v>0</v>
      </c>
      <c r="I37" s="16">
        <v>125</v>
      </c>
      <c r="J37" s="16">
        <v>1</v>
      </c>
      <c r="K37" s="16">
        <v>124</v>
      </c>
      <c r="L37" s="16">
        <v>0</v>
      </c>
      <c r="M37" s="16">
        <v>111</v>
      </c>
      <c r="N37" s="16">
        <v>0</v>
      </c>
      <c r="O37" s="16">
        <v>111</v>
      </c>
      <c r="P37" s="16">
        <v>0</v>
      </c>
    </row>
    <row r="38" spans="1:16" x14ac:dyDescent="0.2">
      <c r="A38" s="16" t="s">
        <v>41</v>
      </c>
      <c r="B38" s="16">
        <v>6219</v>
      </c>
      <c r="C38" s="16">
        <v>4722</v>
      </c>
      <c r="D38" s="16">
        <v>1497</v>
      </c>
      <c r="E38" s="16">
        <v>5644</v>
      </c>
      <c r="F38" s="16">
        <v>5640</v>
      </c>
      <c r="G38" s="16">
        <v>0</v>
      </c>
      <c r="H38" s="16">
        <v>4</v>
      </c>
      <c r="I38" s="16">
        <v>2858</v>
      </c>
      <c r="J38" s="16">
        <v>2855</v>
      </c>
      <c r="K38" s="16">
        <v>0</v>
      </c>
      <c r="L38" s="16">
        <v>3</v>
      </c>
      <c r="M38" s="16">
        <v>2786</v>
      </c>
      <c r="N38" s="16">
        <v>2785</v>
      </c>
      <c r="O38" s="16">
        <v>0</v>
      </c>
      <c r="P38" s="16">
        <v>1</v>
      </c>
    </row>
    <row r="39" spans="1:16" x14ac:dyDescent="0.2">
      <c r="A39" s="16" t="s">
        <v>42</v>
      </c>
      <c r="B39" s="16">
        <v>451</v>
      </c>
      <c r="C39" s="16">
        <v>307</v>
      </c>
      <c r="D39" s="16">
        <v>144</v>
      </c>
      <c r="E39" s="16">
        <v>402</v>
      </c>
      <c r="F39" s="16">
        <v>402</v>
      </c>
      <c r="G39" s="16">
        <v>0</v>
      </c>
      <c r="H39" s="16">
        <v>0</v>
      </c>
      <c r="I39" s="16">
        <v>187</v>
      </c>
      <c r="J39" s="16">
        <v>187</v>
      </c>
      <c r="K39" s="16">
        <v>0</v>
      </c>
      <c r="L39" s="16">
        <v>0</v>
      </c>
      <c r="M39" s="16">
        <v>215</v>
      </c>
      <c r="N39" s="16">
        <v>215</v>
      </c>
      <c r="O39" s="16">
        <v>0</v>
      </c>
      <c r="P39" s="16">
        <v>0</v>
      </c>
    </row>
    <row r="40" spans="1:16" x14ac:dyDescent="0.2">
      <c r="A40" s="16" t="s">
        <v>43</v>
      </c>
      <c r="B40" s="16">
        <v>1015</v>
      </c>
      <c r="C40" s="16">
        <v>883</v>
      </c>
      <c r="D40" s="16">
        <v>132</v>
      </c>
      <c r="E40" s="16">
        <v>931</v>
      </c>
      <c r="F40" s="16">
        <v>931</v>
      </c>
      <c r="G40" s="16">
        <v>0</v>
      </c>
      <c r="H40" s="16">
        <v>0</v>
      </c>
      <c r="I40" s="16">
        <v>459</v>
      </c>
      <c r="J40" s="16">
        <v>459</v>
      </c>
      <c r="K40" s="16">
        <v>0</v>
      </c>
      <c r="L40" s="16">
        <v>0</v>
      </c>
      <c r="M40" s="16">
        <v>472</v>
      </c>
      <c r="N40" s="16">
        <v>472</v>
      </c>
      <c r="O40" s="16">
        <v>0</v>
      </c>
      <c r="P40" s="16">
        <v>0</v>
      </c>
    </row>
    <row r="41" spans="1:16" x14ac:dyDescent="0.2">
      <c r="A41" s="16" t="s">
        <v>44</v>
      </c>
      <c r="B41" s="16">
        <v>905</v>
      </c>
      <c r="C41" s="16">
        <v>625</v>
      </c>
      <c r="D41" s="16">
        <v>280</v>
      </c>
      <c r="E41" s="16">
        <v>839</v>
      </c>
      <c r="F41" s="16">
        <v>839</v>
      </c>
      <c r="G41" s="16">
        <v>0</v>
      </c>
      <c r="H41" s="16">
        <v>0</v>
      </c>
      <c r="I41" s="16">
        <v>435</v>
      </c>
      <c r="J41" s="16">
        <v>435</v>
      </c>
      <c r="K41" s="16">
        <v>0</v>
      </c>
      <c r="L41" s="16">
        <v>0</v>
      </c>
      <c r="M41" s="16">
        <v>404</v>
      </c>
      <c r="N41" s="16">
        <v>404</v>
      </c>
      <c r="O41" s="16">
        <v>0</v>
      </c>
      <c r="P41" s="16">
        <v>0</v>
      </c>
    </row>
    <row r="42" spans="1:16" x14ac:dyDescent="0.2">
      <c r="A42" s="16" t="s">
        <v>45</v>
      </c>
      <c r="B42" s="16">
        <v>365</v>
      </c>
      <c r="C42" s="16">
        <v>253</v>
      </c>
      <c r="D42" s="16">
        <v>112</v>
      </c>
      <c r="E42" s="16">
        <v>334</v>
      </c>
      <c r="F42" s="16">
        <v>333</v>
      </c>
      <c r="G42" s="16">
        <v>0</v>
      </c>
      <c r="H42" s="16">
        <v>1</v>
      </c>
      <c r="I42" s="16">
        <v>166</v>
      </c>
      <c r="J42" s="16">
        <v>165</v>
      </c>
      <c r="K42" s="16">
        <v>0</v>
      </c>
      <c r="L42" s="16">
        <v>1</v>
      </c>
      <c r="M42" s="16">
        <v>168</v>
      </c>
      <c r="N42" s="16">
        <v>168</v>
      </c>
      <c r="O42" s="16">
        <v>0</v>
      </c>
      <c r="P42" s="16">
        <v>0</v>
      </c>
    </row>
    <row r="43" spans="1:16" x14ac:dyDescent="0.2">
      <c r="A43" s="16" t="s">
        <v>46</v>
      </c>
      <c r="B43" s="16">
        <v>156</v>
      </c>
      <c r="C43" s="16">
        <v>132</v>
      </c>
      <c r="D43" s="16">
        <v>24</v>
      </c>
      <c r="E43" s="16">
        <v>143</v>
      </c>
      <c r="F43" s="16">
        <v>143</v>
      </c>
      <c r="G43" s="16">
        <v>0</v>
      </c>
      <c r="H43" s="16">
        <v>0</v>
      </c>
      <c r="I43" s="16">
        <v>73</v>
      </c>
      <c r="J43" s="16">
        <v>73</v>
      </c>
      <c r="K43" s="16">
        <v>0</v>
      </c>
      <c r="L43" s="16">
        <v>0</v>
      </c>
      <c r="M43" s="16">
        <v>70</v>
      </c>
      <c r="N43" s="16">
        <v>70</v>
      </c>
      <c r="O43" s="16">
        <v>0</v>
      </c>
      <c r="P43" s="16">
        <v>0</v>
      </c>
    </row>
    <row r="44" spans="1:16" x14ac:dyDescent="0.2">
      <c r="A44" s="16" t="s">
        <v>47</v>
      </c>
      <c r="B44" s="16">
        <v>580</v>
      </c>
      <c r="C44" s="16">
        <v>460</v>
      </c>
      <c r="D44" s="16">
        <v>120</v>
      </c>
      <c r="E44" s="16">
        <v>506</v>
      </c>
      <c r="F44" s="16">
        <v>506</v>
      </c>
      <c r="G44" s="16">
        <v>0</v>
      </c>
      <c r="H44" s="16">
        <v>0</v>
      </c>
      <c r="I44" s="16">
        <v>258</v>
      </c>
      <c r="J44" s="16">
        <v>258</v>
      </c>
      <c r="K44" s="16">
        <v>0</v>
      </c>
      <c r="L44" s="16">
        <v>0</v>
      </c>
      <c r="M44" s="16">
        <v>248</v>
      </c>
      <c r="N44" s="16">
        <v>248</v>
      </c>
      <c r="O44" s="16">
        <v>0</v>
      </c>
      <c r="P44" s="16">
        <v>0</v>
      </c>
    </row>
    <row r="45" spans="1:16" x14ac:dyDescent="0.2">
      <c r="A45" s="16" t="s">
        <v>48</v>
      </c>
      <c r="B45" s="16">
        <v>182</v>
      </c>
      <c r="C45" s="16">
        <v>120</v>
      </c>
      <c r="D45" s="16">
        <v>62</v>
      </c>
      <c r="E45" s="16">
        <v>155</v>
      </c>
      <c r="F45" s="16">
        <v>155</v>
      </c>
      <c r="G45" s="16">
        <v>0</v>
      </c>
      <c r="H45" s="16">
        <v>0</v>
      </c>
      <c r="I45" s="16">
        <v>72</v>
      </c>
      <c r="J45" s="16">
        <v>72</v>
      </c>
      <c r="K45" s="16">
        <v>0</v>
      </c>
      <c r="L45" s="16">
        <v>0</v>
      </c>
      <c r="M45" s="16">
        <v>83</v>
      </c>
      <c r="N45" s="16">
        <v>83</v>
      </c>
      <c r="O45" s="16">
        <v>0</v>
      </c>
      <c r="P45" s="16">
        <v>0</v>
      </c>
    </row>
    <row r="46" spans="1:16" x14ac:dyDescent="0.2">
      <c r="A46" s="16" t="s">
        <v>49</v>
      </c>
      <c r="B46" s="16">
        <v>178</v>
      </c>
      <c r="C46" s="16">
        <v>141</v>
      </c>
      <c r="D46" s="16">
        <v>37</v>
      </c>
      <c r="E46" s="16">
        <v>151</v>
      </c>
      <c r="F46" s="16">
        <v>150</v>
      </c>
      <c r="G46" s="16">
        <v>0</v>
      </c>
      <c r="H46" s="16">
        <v>1</v>
      </c>
      <c r="I46" s="16">
        <v>80</v>
      </c>
      <c r="J46" s="16">
        <v>79</v>
      </c>
      <c r="K46" s="16">
        <v>0</v>
      </c>
      <c r="L46" s="16">
        <v>1</v>
      </c>
      <c r="M46" s="16">
        <v>71</v>
      </c>
      <c r="N46" s="16">
        <v>71</v>
      </c>
      <c r="O46" s="16">
        <v>0</v>
      </c>
      <c r="P46" s="16">
        <v>0</v>
      </c>
    </row>
    <row r="47" spans="1:16" x14ac:dyDescent="0.2">
      <c r="A47" s="16" t="s">
        <v>50</v>
      </c>
      <c r="B47" s="16">
        <v>245</v>
      </c>
      <c r="C47" s="16">
        <v>196</v>
      </c>
      <c r="D47" s="16">
        <v>49</v>
      </c>
      <c r="E47" s="16">
        <v>228</v>
      </c>
      <c r="F47" s="16">
        <v>228</v>
      </c>
      <c r="G47" s="16">
        <v>0</v>
      </c>
      <c r="H47" s="16">
        <v>0</v>
      </c>
      <c r="I47" s="16">
        <v>106</v>
      </c>
      <c r="J47" s="16">
        <v>106</v>
      </c>
      <c r="K47" s="16">
        <v>0</v>
      </c>
      <c r="L47" s="16">
        <v>0</v>
      </c>
      <c r="M47" s="16">
        <v>122</v>
      </c>
      <c r="N47" s="16">
        <v>122</v>
      </c>
      <c r="O47" s="16">
        <v>0</v>
      </c>
      <c r="P47" s="16">
        <v>0</v>
      </c>
    </row>
    <row r="48" spans="1:16" x14ac:dyDescent="0.2">
      <c r="A48" s="16" t="s">
        <v>51</v>
      </c>
      <c r="B48" s="16">
        <v>711</v>
      </c>
      <c r="C48" s="16">
        <v>560</v>
      </c>
      <c r="D48" s="16">
        <v>151</v>
      </c>
      <c r="E48" s="16">
        <v>658</v>
      </c>
      <c r="F48" s="16">
        <v>657</v>
      </c>
      <c r="G48" s="16">
        <v>0</v>
      </c>
      <c r="H48" s="16">
        <v>1</v>
      </c>
      <c r="I48" s="16">
        <v>336</v>
      </c>
      <c r="J48" s="16">
        <v>336</v>
      </c>
      <c r="K48" s="16">
        <v>0</v>
      </c>
      <c r="L48" s="16">
        <v>0</v>
      </c>
      <c r="M48" s="16">
        <v>322</v>
      </c>
      <c r="N48" s="16">
        <v>321</v>
      </c>
      <c r="O48" s="16">
        <v>0</v>
      </c>
      <c r="P48" s="16">
        <v>1</v>
      </c>
    </row>
    <row r="49" spans="1:16" x14ac:dyDescent="0.2">
      <c r="A49" s="16" t="s">
        <v>52</v>
      </c>
      <c r="B49" s="16">
        <v>355</v>
      </c>
      <c r="C49" s="16">
        <v>253</v>
      </c>
      <c r="D49" s="16">
        <v>102</v>
      </c>
      <c r="E49" s="16">
        <v>323</v>
      </c>
      <c r="F49" s="16">
        <v>323</v>
      </c>
      <c r="G49" s="16">
        <v>0</v>
      </c>
      <c r="H49" s="16">
        <v>0</v>
      </c>
      <c r="I49" s="16">
        <v>171</v>
      </c>
      <c r="J49" s="16">
        <v>171</v>
      </c>
      <c r="K49" s="16">
        <v>0</v>
      </c>
      <c r="L49" s="16">
        <v>0</v>
      </c>
      <c r="M49" s="16">
        <v>152</v>
      </c>
      <c r="N49" s="16">
        <v>152</v>
      </c>
      <c r="O49" s="16">
        <v>0</v>
      </c>
      <c r="P49" s="16">
        <v>0</v>
      </c>
    </row>
    <row r="50" spans="1:16" x14ac:dyDescent="0.2">
      <c r="A50" s="16" t="s">
        <v>53</v>
      </c>
      <c r="B50" s="16">
        <v>469</v>
      </c>
      <c r="C50" s="16">
        <v>352</v>
      </c>
      <c r="D50" s="16">
        <v>117</v>
      </c>
      <c r="E50" s="16">
        <v>435</v>
      </c>
      <c r="F50" s="16">
        <v>434</v>
      </c>
      <c r="G50" s="16">
        <v>0</v>
      </c>
      <c r="H50" s="16">
        <v>1</v>
      </c>
      <c r="I50" s="16">
        <v>238</v>
      </c>
      <c r="J50" s="16">
        <v>237</v>
      </c>
      <c r="K50" s="16">
        <v>0</v>
      </c>
      <c r="L50" s="16">
        <v>1</v>
      </c>
      <c r="M50" s="16">
        <v>197</v>
      </c>
      <c r="N50" s="16">
        <v>197</v>
      </c>
      <c r="O50" s="16">
        <v>0</v>
      </c>
      <c r="P50" s="16">
        <v>0</v>
      </c>
    </row>
    <row r="51" spans="1:16" ht="10.199999999999999" x14ac:dyDescent="0.2">
      <c r="A51" s="81" t="s">
        <v>276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</row>
  </sheetData>
  <mergeCells count="5">
    <mergeCell ref="B2:D2"/>
    <mergeCell ref="E3:H3"/>
    <mergeCell ref="I3:L3"/>
    <mergeCell ref="M3:P3"/>
    <mergeCell ref="E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BE417-4BC9-46FC-A69E-56228388A030}">
  <dimension ref="A1:M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77734375" style="2" customWidth="1"/>
    <col min="2" max="3" width="6.33203125" style="2" customWidth="1"/>
    <col min="4" max="4" width="6.6640625" style="2" customWidth="1"/>
    <col min="5" max="7" width="6.33203125" style="2" customWidth="1"/>
    <col min="8" max="8" width="7" style="2" customWidth="1"/>
    <col min="9" max="11" width="6.33203125" style="2" customWidth="1"/>
    <col min="12" max="12" width="6.88671875" style="2" customWidth="1"/>
    <col min="13" max="13" width="6.33203125" style="2" customWidth="1"/>
    <col min="14" max="16384" width="8.88671875" style="2"/>
  </cols>
  <sheetData>
    <row r="1" spans="1:13" x14ac:dyDescent="0.2">
      <c r="A1" s="2" t="s">
        <v>264</v>
      </c>
    </row>
    <row r="2" spans="1:13" x14ac:dyDescent="0.2">
      <c r="A2" s="24"/>
      <c r="B2" s="97" t="s">
        <v>77</v>
      </c>
      <c r="C2" s="97"/>
      <c r="D2" s="97"/>
      <c r="E2" s="97"/>
      <c r="F2" s="97" t="s">
        <v>78</v>
      </c>
      <c r="G2" s="97"/>
      <c r="H2" s="97"/>
      <c r="I2" s="97"/>
      <c r="J2" s="97" t="s">
        <v>79</v>
      </c>
      <c r="K2" s="97"/>
      <c r="L2" s="97"/>
      <c r="M2" s="98"/>
    </row>
    <row r="3" spans="1:13" x14ac:dyDescent="0.2">
      <c r="A3" s="30"/>
      <c r="B3" s="19" t="s">
        <v>1</v>
      </c>
      <c r="C3" s="19" t="s">
        <v>60</v>
      </c>
      <c r="D3" s="19" t="s">
        <v>75</v>
      </c>
      <c r="E3" s="19" t="s">
        <v>76</v>
      </c>
      <c r="F3" s="19" t="s">
        <v>1</v>
      </c>
      <c r="G3" s="19" t="s">
        <v>60</v>
      </c>
      <c r="H3" s="19" t="s">
        <v>75</v>
      </c>
      <c r="I3" s="19" t="s">
        <v>76</v>
      </c>
      <c r="J3" s="19" t="s">
        <v>1</v>
      </c>
      <c r="K3" s="19" t="s">
        <v>60</v>
      </c>
      <c r="L3" s="19" t="s">
        <v>75</v>
      </c>
      <c r="M3" s="20" t="s">
        <v>76</v>
      </c>
    </row>
    <row r="4" spans="1:13" x14ac:dyDescent="0.2">
      <c r="A4" s="2" t="s">
        <v>1</v>
      </c>
      <c r="B4" s="2">
        <v>49107</v>
      </c>
      <c r="C4" s="2">
        <v>43655</v>
      </c>
      <c r="D4" s="2">
        <v>5143</v>
      </c>
      <c r="E4" s="2">
        <v>309</v>
      </c>
      <c r="F4" s="2">
        <v>20770</v>
      </c>
      <c r="G4" s="2">
        <v>3589</v>
      </c>
      <c r="H4" s="2">
        <v>61</v>
      </c>
      <c r="I4" s="2">
        <v>17120</v>
      </c>
      <c r="J4" s="2">
        <v>1971</v>
      </c>
      <c r="K4" s="2">
        <v>70</v>
      </c>
      <c r="L4" s="2">
        <v>4</v>
      </c>
      <c r="M4" s="2">
        <v>1897</v>
      </c>
    </row>
    <row r="5" spans="1:13" x14ac:dyDescent="0.2">
      <c r="A5" s="2" t="s">
        <v>10</v>
      </c>
      <c r="B5" s="2">
        <v>13643</v>
      </c>
      <c r="C5" s="2">
        <v>13279</v>
      </c>
      <c r="D5" s="2">
        <v>101</v>
      </c>
      <c r="E5" s="2">
        <v>263</v>
      </c>
      <c r="F5" s="2">
        <v>6867</v>
      </c>
      <c r="G5" s="2">
        <v>142</v>
      </c>
      <c r="H5" s="2">
        <v>6</v>
      </c>
      <c r="I5" s="2">
        <v>6719</v>
      </c>
      <c r="J5" s="2">
        <v>356</v>
      </c>
      <c r="K5" s="2">
        <v>35</v>
      </c>
      <c r="L5" s="2">
        <v>3</v>
      </c>
      <c r="M5" s="2">
        <v>318</v>
      </c>
    </row>
    <row r="6" spans="1:13" x14ac:dyDescent="0.2">
      <c r="A6" s="2" t="s">
        <v>11</v>
      </c>
      <c r="B6" s="2">
        <v>12832</v>
      </c>
      <c r="C6" s="2">
        <v>12468</v>
      </c>
      <c r="D6" s="2">
        <v>101</v>
      </c>
      <c r="E6" s="2">
        <v>263</v>
      </c>
      <c r="F6" s="2">
        <v>6636</v>
      </c>
      <c r="G6" s="2">
        <v>142</v>
      </c>
      <c r="H6" s="2">
        <v>6</v>
      </c>
      <c r="I6" s="2">
        <v>6488</v>
      </c>
      <c r="J6" s="2">
        <v>347</v>
      </c>
      <c r="K6" s="2">
        <v>35</v>
      </c>
      <c r="L6" s="2">
        <v>3</v>
      </c>
      <c r="M6" s="2">
        <v>309</v>
      </c>
    </row>
    <row r="7" spans="1:13" x14ac:dyDescent="0.2">
      <c r="A7" s="2" t="s">
        <v>12</v>
      </c>
      <c r="B7" s="2">
        <v>456</v>
      </c>
      <c r="C7" s="2">
        <v>456</v>
      </c>
      <c r="D7" s="2">
        <v>0</v>
      </c>
      <c r="E7" s="2">
        <v>0</v>
      </c>
      <c r="F7" s="2">
        <v>135</v>
      </c>
      <c r="G7" s="2">
        <v>0</v>
      </c>
      <c r="H7" s="2">
        <v>0</v>
      </c>
      <c r="I7" s="2">
        <v>135</v>
      </c>
      <c r="J7" s="2">
        <v>1</v>
      </c>
      <c r="K7" s="2">
        <v>0</v>
      </c>
      <c r="L7" s="2">
        <v>0</v>
      </c>
      <c r="M7" s="2">
        <v>1</v>
      </c>
    </row>
    <row r="8" spans="1:13" x14ac:dyDescent="0.2">
      <c r="A8" s="2" t="s">
        <v>13</v>
      </c>
      <c r="B8" s="2">
        <v>355</v>
      </c>
      <c r="C8" s="2">
        <v>355</v>
      </c>
      <c r="D8" s="2">
        <v>0</v>
      </c>
      <c r="E8" s="2">
        <v>0</v>
      </c>
      <c r="F8" s="2">
        <v>96</v>
      </c>
      <c r="G8" s="2">
        <v>0</v>
      </c>
      <c r="H8" s="2">
        <v>0</v>
      </c>
      <c r="I8" s="2">
        <v>96</v>
      </c>
      <c r="J8" s="2">
        <v>8</v>
      </c>
      <c r="K8" s="2">
        <v>0</v>
      </c>
      <c r="L8" s="2">
        <v>0</v>
      </c>
      <c r="M8" s="2">
        <v>8</v>
      </c>
    </row>
    <row r="9" spans="1:13" x14ac:dyDescent="0.2">
      <c r="A9" s="2" t="s">
        <v>14</v>
      </c>
      <c r="B9" s="2">
        <v>10705</v>
      </c>
      <c r="C9" s="2">
        <v>10691</v>
      </c>
      <c r="D9" s="2">
        <v>0</v>
      </c>
      <c r="E9" s="2">
        <v>14</v>
      </c>
      <c r="F9" s="2">
        <v>3240</v>
      </c>
      <c r="G9" s="2">
        <v>9</v>
      </c>
      <c r="H9" s="2">
        <v>0</v>
      </c>
      <c r="I9" s="2">
        <v>3231</v>
      </c>
      <c r="J9" s="2">
        <v>95</v>
      </c>
      <c r="K9" s="2">
        <v>4</v>
      </c>
      <c r="L9" s="2">
        <v>0</v>
      </c>
      <c r="M9" s="2">
        <v>91</v>
      </c>
    </row>
    <row r="10" spans="1:13" x14ac:dyDescent="0.2">
      <c r="A10" s="2" t="s">
        <v>15</v>
      </c>
      <c r="B10" s="2">
        <v>3582</v>
      </c>
      <c r="C10" s="2">
        <v>3572</v>
      </c>
      <c r="D10" s="2">
        <v>0</v>
      </c>
      <c r="E10" s="2">
        <v>10</v>
      </c>
      <c r="F10" s="2">
        <v>1317</v>
      </c>
      <c r="G10" s="2">
        <v>8</v>
      </c>
      <c r="H10" s="2">
        <v>0</v>
      </c>
      <c r="I10" s="2">
        <v>1309</v>
      </c>
      <c r="J10" s="2">
        <v>47</v>
      </c>
      <c r="K10" s="2">
        <v>2</v>
      </c>
      <c r="L10" s="2">
        <v>0</v>
      </c>
      <c r="M10" s="2">
        <v>45</v>
      </c>
    </row>
    <row r="11" spans="1:13" x14ac:dyDescent="0.2">
      <c r="A11" s="2" t="s">
        <v>16</v>
      </c>
      <c r="B11" s="2">
        <v>3747</v>
      </c>
      <c r="C11" s="2">
        <v>3746</v>
      </c>
      <c r="D11" s="2">
        <v>0</v>
      </c>
      <c r="E11" s="2">
        <v>1</v>
      </c>
      <c r="F11" s="2">
        <v>1224</v>
      </c>
      <c r="G11" s="2">
        <v>0</v>
      </c>
      <c r="H11" s="2">
        <v>0</v>
      </c>
      <c r="I11" s="2">
        <v>1224</v>
      </c>
      <c r="J11" s="2">
        <v>37</v>
      </c>
      <c r="K11" s="2">
        <v>1</v>
      </c>
      <c r="L11" s="2">
        <v>0</v>
      </c>
      <c r="M11" s="2">
        <v>36</v>
      </c>
    </row>
    <row r="12" spans="1:13" x14ac:dyDescent="0.2">
      <c r="A12" s="2" t="s">
        <v>17</v>
      </c>
      <c r="B12" s="2">
        <v>448</v>
      </c>
      <c r="C12" s="2">
        <v>447</v>
      </c>
      <c r="D12" s="2">
        <v>0</v>
      </c>
      <c r="E12" s="2">
        <v>1</v>
      </c>
      <c r="F12" s="2">
        <v>35</v>
      </c>
      <c r="G12" s="2">
        <v>1</v>
      </c>
      <c r="H12" s="2">
        <v>0</v>
      </c>
      <c r="I12" s="2">
        <v>34</v>
      </c>
      <c r="J12" s="2">
        <v>0</v>
      </c>
      <c r="K12" s="2">
        <v>0</v>
      </c>
      <c r="L12" s="2">
        <v>0</v>
      </c>
      <c r="M12" s="2">
        <v>0</v>
      </c>
    </row>
    <row r="13" spans="1:13" x14ac:dyDescent="0.2">
      <c r="A13" s="2" t="s">
        <v>18</v>
      </c>
      <c r="B13" s="2">
        <v>2585</v>
      </c>
      <c r="C13" s="2">
        <v>2584</v>
      </c>
      <c r="D13" s="2">
        <v>0</v>
      </c>
      <c r="E13" s="2">
        <v>1</v>
      </c>
      <c r="F13" s="2">
        <v>601</v>
      </c>
      <c r="G13" s="2">
        <v>0</v>
      </c>
      <c r="H13" s="2">
        <v>0</v>
      </c>
      <c r="I13" s="2">
        <v>601</v>
      </c>
      <c r="J13" s="2">
        <v>6</v>
      </c>
      <c r="K13" s="2">
        <v>0</v>
      </c>
      <c r="L13" s="2">
        <v>0</v>
      </c>
      <c r="M13" s="2">
        <v>6</v>
      </c>
    </row>
    <row r="14" spans="1:13" x14ac:dyDescent="0.2">
      <c r="A14" s="2" t="s">
        <v>19</v>
      </c>
      <c r="B14" s="2">
        <v>343</v>
      </c>
      <c r="C14" s="2">
        <v>342</v>
      </c>
      <c r="D14" s="2">
        <v>0</v>
      </c>
      <c r="E14" s="2">
        <v>1</v>
      </c>
      <c r="F14" s="2">
        <v>63</v>
      </c>
      <c r="G14" s="2">
        <v>0</v>
      </c>
      <c r="H14" s="2">
        <v>0</v>
      </c>
      <c r="I14" s="2">
        <v>63</v>
      </c>
      <c r="J14" s="2">
        <v>5</v>
      </c>
      <c r="K14" s="2">
        <v>1</v>
      </c>
      <c r="L14" s="2">
        <v>0</v>
      </c>
      <c r="M14" s="2">
        <v>4</v>
      </c>
    </row>
    <row r="15" spans="1:13" x14ac:dyDescent="0.2">
      <c r="A15" s="2" t="s">
        <v>20</v>
      </c>
      <c r="B15" s="2">
        <v>12697</v>
      </c>
      <c r="C15" s="2">
        <v>12674</v>
      </c>
      <c r="D15" s="2">
        <v>3</v>
      </c>
      <c r="E15" s="2">
        <v>20</v>
      </c>
      <c r="F15" s="2">
        <v>4232</v>
      </c>
      <c r="G15" s="2">
        <v>5</v>
      </c>
      <c r="H15" s="2">
        <v>0</v>
      </c>
      <c r="I15" s="2">
        <v>4227</v>
      </c>
      <c r="J15" s="2">
        <v>60</v>
      </c>
      <c r="K15" s="2">
        <v>2</v>
      </c>
      <c r="L15" s="2">
        <v>0</v>
      </c>
      <c r="M15" s="2">
        <v>58</v>
      </c>
    </row>
    <row r="16" spans="1:13" x14ac:dyDescent="0.2">
      <c r="A16" s="2" t="s">
        <v>21</v>
      </c>
      <c r="B16" s="2">
        <v>360</v>
      </c>
      <c r="C16" s="2">
        <v>360</v>
      </c>
      <c r="D16" s="2">
        <v>0</v>
      </c>
      <c r="E16" s="2">
        <v>0</v>
      </c>
      <c r="F16" s="2">
        <v>171</v>
      </c>
      <c r="G16" s="2">
        <v>0</v>
      </c>
      <c r="H16" s="2">
        <v>0</v>
      </c>
      <c r="I16" s="2">
        <v>171</v>
      </c>
      <c r="J16" s="2">
        <v>10</v>
      </c>
      <c r="K16" s="2">
        <v>0</v>
      </c>
      <c r="L16" s="2">
        <v>0</v>
      </c>
      <c r="M16" s="2">
        <v>10</v>
      </c>
    </row>
    <row r="17" spans="1:13" x14ac:dyDescent="0.2">
      <c r="A17" s="2" t="s">
        <v>22</v>
      </c>
      <c r="B17" s="2">
        <v>1621</v>
      </c>
      <c r="C17" s="2">
        <v>1619</v>
      </c>
      <c r="D17" s="2">
        <v>0</v>
      </c>
      <c r="E17" s="2">
        <v>2</v>
      </c>
      <c r="F17" s="2">
        <v>818</v>
      </c>
      <c r="G17" s="2">
        <v>1</v>
      </c>
      <c r="H17" s="2">
        <v>0</v>
      </c>
      <c r="I17" s="2">
        <v>817</v>
      </c>
      <c r="J17" s="2">
        <v>2</v>
      </c>
      <c r="K17" s="2">
        <v>0</v>
      </c>
      <c r="L17" s="2">
        <v>0</v>
      </c>
      <c r="M17" s="2">
        <v>2</v>
      </c>
    </row>
    <row r="18" spans="1:13" x14ac:dyDescent="0.2">
      <c r="A18" s="2" t="s">
        <v>23</v>
      </c>
      <c r="B18" s="2">
        <v>906</v>
      </c>
      <c r="C18" s="2">
        <v>906</v>
      </c>
      <c r="D18" s="2">
        <v>0</v>
      </c>
      <c r="E18" s="2">
        <v>0</v>
      </c>
      <c r="F18" s="2">
        <v>350</v>
      </c>
      <c r="G18" s="2">
        <v>0</v>
      </c>
      <c r="H18" s="2">
        <v>0</v>
      </c>
      <c r="I18" s="2">
        <v>350</v>
      </c>
      <c r="J18" s="2">
        <v>0</v>
      </c>
      <c r="K18" s="2">
        <v>0</v>
      </c>
      <c r="L18" s="2">
        <v>0</v>
      </c>
      <c r="M18" s="2">
        <v>0</v>
      </c>
    </row>
    <row r="19" spans="1:13" x14ac:dyDescent="0.2">
      <c r="A19" s="2" t="s">
        <v>24</v>
      </c>
      <c r="B19" s="2">
        <v>611</v>
      </c>
      <c r="C19" s="2">
        <v>611</v>
      </c>
      <c r="D19" s="2">
        <v>0</v>
      </c>
      <c r="E19" s="2">
        <v>0</v>
      </c>
      <c r="F19" s="2">
        <v>207</v>
      </c>
      <c r="G19" s="2">
        <v>0</v>
      </c>
      <c r="H19" s="2">
        <v>0</v>
      </c>
      <c r="I19" s="2">
        <v>207</v>
      </c>
      <c r="J19" s="2">
        <v>1</v>
      </c>
      <c r="K19" s="2">
        <v>0</v>
      </c>
      <c r="L19" s="2">
        <v>0</v>
      </c>
      <c r="M19" s="2">
        <v>1</v>
      </c>
    </row>
    <row r="20" spans="1:13" x14ac:dyDescent="0.2">
      <c r="A20" s="2" t="s">
        <v>25</v>
      </c>
      <c r="B20" s="2">
        <v>1164</v>
      </c>
      <c r="C20" s="2">
        <v>1164</v>
      </c>
      <c r="D20" s="2">
        <v>0</v>
      </c>
      <c r="E20" s="2">
        <v>0</v>
      </c>
      <c r="F20" s="2">
        <v>353</v>
      </c>
      <c r="G20" s="2">
        <v>0</v>
      </c>
      <c r="H20" s="2">
        <v>0</v>
      </c>
      <c r="I20" s="2">
        <v>353</v>
      </c>
      <c r="J20" s="2">
        <v>1</v>
      </c>
      <c r="K20" s="2">
        <v>0</v>
      </c>
      <c r="L20" s="2">
        <v>0</v>
      </c>
      <c r="M20" s="2">
        <v>1</v>
      </c>
    </row>
    <row r="21" spans="1:13" x14ac:dyDescent="0.2">
      <c r="A21" s="2" t="s">
        <v>26</v>
      </c>
      <c r="B21" s="2">
        <v>1756</v>
      </c>
      <c r="C21" s="2">
        <v>1753</v>
      </c>
      <c r="D21" s="2">
        <v>1</v>
      </c>
      <c r="E21" s="2">
        <v>2</v>
      </c>
      <c r="F21" s="2">
        <v>544</v>
      </c>
      <c r="G21" s="2">
        <v>1</v>
      </c>
      <c r="H21" s="2">
        <v>0</v>
      </c>
      <c r="I21" s="2">
        <v>543</v>
      </c>
      <c r="J21" s="2">
        <v>3</v>
      </c>
      <c r="K21" s="2">
        <v>1</v>
      </c>
      <c r="L21" s="2">
        <v>0</v>
      </c>
      <c r="M21" s="2">
        <v>2</v>
      </c>
    </row>
    <row r="22" spans="1:13" x14ac:dyDescent="0.2">
      <c r="A22" s="2" t="s">
        <v>27</v>
      </c>
      <c r="B22" s="2">
        <v>4631</v>
      </c>
      <c r="C22" s="2">
        <v>4614</v>
      </c>
      <c r="D22" s="2">
        <v>2</v>
      </c>
      <c r="E22" s="2">
        <v>15</v>
      </c>
      <c r="F22" s="2">
        <v>1517</v>
      </c>
      <c r="G22" s="2">
        <v>3</v>
      </c>
      <c r="H22" s="2">
        <v>0</v>
      </c>
      <c r="I22" s="2">
        <v>1514</v>
      </c>
      <c r="J22" s="2">
        <v>37</v>
      </c>
      <c r="K22" s="2">
        <v>1</v>
      </c>
      <c r="L22" s="2">
        <v>0</v>
      </c>
      <c r="M22" s="2">
        <v>36</v>
      </c>
    </row>
    <row r="23" spans="1:13" x14ac:dyDescent="0.2">
      <c r="A23" s="2" t="s">
        <v>28</v>
      </c>
      <c r="B23" s="2">
        <v>1648</v>
      </c>
      <c r="C23" s="2">
        <v>1647</v>
      </c>
      <c r="D23" s="2">
        <v>0</v>
      </c>
      <c r="E23" s="2">
        <v>1</v>
      </c>
      <c r="F23" s="2">
        <v>272</v>
      </c>
      <c r="G23" s="2">
        <v>0</v>
      </c>
      <c r="H23" s="2">
        <v>0</v>
      </c>
      <c r="I23" s="2">
        <v>272</v>
      </c>
      <c r="J23" s="2">
        <v>6</v>
      </c>
      <c r="K23" s="2">
        <v>0</v>
      </c>
      <c r="L23" s="2">
        <v>0</v>
      </c>
      <c r="M23" s="2">
        <v>6</v>
      </c>
    </row>
    <row r="24" spans="1:13" x14ac:dyDescent="0.2">
      <c r="A24" s="2" t="s">
        <v>29</v>
      </c>
      <c r="B24" s="2">
        <v>6418</v>
      </c>
      <c r="C24" s="2">
        <v>1372</v>
      </c>
      <c r="D24" s="2">
        <v>5039</v>
      </c>
      <c r="E24" s="2">
        <v>7</v>
      </c>
      <c r="F24" s="2">
        <v>4279</v>
      </c>
      <c r="G24" s="2">
        <v>3420</v>
      </c>
      <c r="H24" s="2">
        <v>55</v>
      </c>
      <c r="I24" s="2">
        <v>804</v>
      </c>
      <c r="J24" s="2">
        <v>1441</v>
      </c>
      <c r="K24" s="2">
        <v>26</v>
      </c>
      <c r="L24" s="2">
        <v>1</v>
      </c>
      <c r="M24" s="2">
        <v>1414</v>
      </c>
    </row>
    <row r="25" spans="1:13" x14ac:dyDescent="0.2">
      <c r="A25" s="2" t="s">
        <v>30</v>
      </c>
      <c r="B25" s="2">
        <v>912</v>
      </c>
      <c r="C25" s="2">
        <v>419</v>
      </c>
      <c r="D25" s="2">
        <v>493</v>
      </c>
      <c r="E25" s="2">
        <v>0</v>
      </c>
      <c r="F25" s="2">
        <v>635</v>
      </c>
      <c r="G25" s="2">
        <v>456</v>
      </c>
      <c r="H25" s="2">
        <v>8</v>
      </c>
      <c r="I25" s="2">
        <v>171</v>
      </c>
      <c r="J25" s="2">
        <v>202</v>
      </c>
      <c r="K25" s="2">
        <v>0</v>
      </c>
      <c r="L25" s="2">
        <v>0</v>
      </c>
      <c r="M25" s="2">
        <v>202</v>
      </c>
    </row>
    <row r="26" spans="1:13" x14ac:dyDescent="0.2">
      <c r="A26" s="2" t="s">
        <v>31</v>
      </c>
      <c r="B26" s="2">
        <v>410</v>
      </c>
      <c r="C26" s="2">
        <v>236</v>
      </c>
      <c r="D26" s="2">
        <v>169</v>
      </c>
      <c r="E26" s="2">
        <v>5</v>
      </c>
      <c r="F26" s="2">
        <v>180</v>
      </c>
      <c r="G26" s="2">
        <v>102</v>
      </c>
      <c r="H26" s="2">
        <v>2</v>
      </c>
      <c r="I26" s="2">
        <v>76</v>
      </c>
      <c r="J26" s="2">
        <v>45</v>
      </c>
      <c r="K26" s="2">
        <v>0</v>
      </c>
      <c r="L26" s="2">
        <v>1</v>
      </c>
      <c r="M26" s="2">
        <v>44</v>
      </c>
    </row>
    <row r="27" spans="1:13" x14ac:dyDescent="0.2">
      <c r="A27" s="2" t="s">
        <v>32</v>
      </c>
      <c r="B27" s="2">
        <v>385</v>
      </c>
      <c r="C27" s="2">
        <v>380</v>
      </c>
      <c r="D27" s="2">
        <v>3</v>
      </c>
      <c r="E27" s="2">
        <v>2</v>
      </c>
      <c r="F27" s="2">
        <v>158</v>
      </c>
      <c r="G27" s="2">
        <v>3</v>
      </c>
      <c r="H27" s="2">
        <v>0</v>
      </c>
      <c r="I27" s="2">
        <v>155</v>
      </c>
      <c r="J27" s="2">
        <v>4</v>
      </c>
      <c r="K27" s="2">
        <v>0</v>
      </c>
      <c r="L27" s="2">
        <v>0</v>
      </c>
      <c r="M27" s="2">
        <v>4</v>
      </c>
    </row>
    <row r="28" spans="1:13" x14ac:dyDescent="0.2">
      <c r="A28" s="2" t="s">
        <v>33</v>
      </c>
      <c r="B28" s="2">
        <v>371</v>
      </c>
      <c r="C28" s="2">
        <v>10</v>
      </c>
      <c r="D28" s="2">
        <v>361</v>
      </c>
      <c r="E28" s="2">
        <v>0</v>
      </c>
      <c r="F28" s="2">
        <v>253</v>
      </c>
      <c r="G28" s="2">
        <v>244</v>
      </c>
      <c r="H28" s="2">
        <v>6</v>
      </c>
      <c r="I28" s="2">
        <v>3</v>
      </c>
      <c r="J28" s="2">
        <v>164</v>
      </c>
      <c r="K28" s="2">
        <v>0</v>
      </c>
      <c r="L28" s="2">
        <v>0</v>
      </c>
      <c r="M28" s="2">
        <v>164</v>
      </c>
    </row>
    <row r="29" spans="1:13" x14ac:dyDescent="0.2">
      <c r="A29" s="2" t="s">
        <v>34</v>
      </c>
      <c r="B29" s="2">
        <v>249</v>
      </c>
      <c r="C29" s="2">
        <v>249</v>
      </c>
      <c r="D29" s="2">
        <v>0</v>
      </c>
      <c r="E29" s="2">
        <v>0</v>
      </c>
      <c r="F29" s="2">
        <v>66</v>
      </c>
      <c r="G29" s="2">
        <v>0</v>
      </c>
      <c r="H29" s="2">
        <v>0</v>
      </c>
      <c r="I29" s="2">
        <v>66</v>
      </c>
      <c r="J29" s="2">
        <v>4</v>
      </c>
      <c r="K29" s="2">
        <v>0</v>
      </c>
      <c r="L29" s="2">
        <v>0</v>
      </c>
      <c r="M29" s="2">
        <v>4</v>
      </c>
    </row>
    <row r="30" spans="1:13" x14ac:dyDescent="0.2">
      <c r="A30" s="2" t="s">
        <v>35</v>
      </c>
      <c r="B30" s="2">
        <v>852</v>
      </c>
      <c r="C30" s="2">
        <v>3</v>
      </c>
      <c r="D30" s="2">
        <v>849</v>
      </c>
      <c r="E30" s="2">
        <v>0</v>
      </c>
      <c r="F30" s="2">
        <v>783</v>
      </c>
      <c r="G30" s="2">
        <v>765</v>
      </c>
      <c r="H30" s="2">
        <v>2</v>
      </c>
      <c r="I30" s="2">
        <v>16</v>
      </c>
      <c r="J30" s="2">
        <v>246</v>
      </c>
      <c r="K30" s="2">
        <v>3</v>
      </c>
      <c r="L30" s="2">
        <v>0</v>
      </c>
      <c r="M30" s="2">
        <v>243</v>
      </c>
    </row>
    <row r="31" spans="1:13" x14ac:dyDescent="0.2">
      <c r="A31" s="2" t="s">
        <v>36</v>
      </c>
      <c r="B31" s="2">
        <v>463</v>
      </c>
      <c r="C31" s="2">
        <v>4</v>
      </c>
      <c r="D31" s="2">
        <v>459</v>
      </c>
      <c r="E31" s="2">
        <v>0</v>
      </c>
      <c r="F31" s="2">
        <v>276</v>
      </c>
      <c r="G31" s="2">
        <v>253</v>
      </c>
      <c r="H31" s="2">
        <v>3</v>
      </c>
      <c r="I31" s="2">
        <v>20</v>
      </c>
      <c r="J31" s="2">
        <v>89</v>
      </c>
      <c r="K31" s="2">
        <v>1</v>
      </c>
      <c r="L31" s="2">
        <v>0</v>
      </c>
      <c r="M31" s="2">
        <v>88</v>
      </c>
    </row>
    <row r="32" spans="1:13" x14ac:dyDescent="0.2">
      <c r="A32" s="2" t="s">
        <v>37</v>
      </c>
      <c r="B32" s="2">
        <v>897</v>
      </c>
      <c r="C32" s="2">
        <v>7</v>
      </c>
      <c r="D32" s="2">
        <v>890</v>
      </c>
      <c r="E32" s="2">
        <v>0</v>
      </c>
      <c r="F32" s="2">
        <v>686</v>
      </c>
      <c r="G32" s="2">
        <v>666</v>
      </c>
      <c r="H32" s="2">
        <v>1</v>
      </c>
      <c r="I32" s="2">
        <v>19</v>
      </c>
      <c r="J32" s="2">
        <v>226</v>
      </c>
      <c r="K32" s="2">
        <v>0</v>
      </c>
      <c r="L32" s="2">
        <v>0</v>
      </c>
      <c r="M32" s="2">
        <v>226</v>
      </c>
    </row>
    <row r="33" spans="1:13" x14ac:dyDescent="0.2">
      <c r="A33" s="2" t="s">
        <v>38</v>
      </c>
      <c r="B33" s="2">
        <v>831</v>
      </c>
      <c r="C33" s="2">
        <v>64</v>
      </c>
      <c r="D33" s="2">
        <v>767</v>
      </c>
      <c r="E33" s="2">
        <v>0</v>
      </c>
      <c r="F33" s="2">
        <v>688</v>
      </c>
      <c r="G33" s="2">
        <v>571</v>
      </c>
      <c r="H33" s="2">
        <v>33</v>
      </c>
      <c r="I33" s="2">
        <v>84</v>
      </c>
      <c r="J33" s="2">
        <v>268</v>
      </c>
      <c r="K33" s="2">
        <v>21</v>
      </c>
      <c r="L33" s="2">
        <v>0</v>
      </c>
      <c r="M33" s="2">
        <v>247</v>
      </c>
    </row>
    <row r="34" spans="1:13" x14ac:dyDescent="0.2">
      <c r="A34" s="2" t="s">
        <v>39</v>
      </c>
      <c r="B34" s="2">
        <v>812</v>
      </c>
      <c r="C34" s="2">
        <v>0</v>
      </c>
      <c r="D34" s="2">
        <v>812</v>
      </c>
      <c r="E34" s="2">
        <v>0</v>
      </c>
      <c r="F34" s="2">
        <v>440</v>
      </c>
      <c r="G34" s="2">
        <v>249</v>
      </c>
      <c r="H34" s="2">
        <v>0</v>
      </c>
      <c r="I34" s="2">
        <v>191</v>
      </c>
      <c r="J34" s="2">
        <v>168</v>
      </c>
      <c r="K34" s="2">
        <v>1</v>
      </c>
      <c r="L34" s="2">
        <v>0</v>
      </c>
      <c r="M34" s="2">
        <v>167</v>
      </c>
    </row>
    <row r="35" spans="1:13" x14ac:dyDescent="0.2">
      <c r="A35" s="2" t="s">
        <v>40</v>
      </c>
      <c r="B35" s="2">
        <v>236</v>
      </c>
      <c r="C35" s="2">
        <v>0</v>
      </c>
      <c r="D35" s="2">
        <v>236</v>
      </c>
      <c r="E35" s="2">
        <v>0</v>
      </c>
      <c r="F35" s="2">
        <v>114</v>
      </c>
      <c r="G35" s="2">
        <v>111</v>
      </c>
      <c r="H35" s="2">
        <v>0</v>
      </c>
      <c r="I35" s="2">
        <v>3</v>
      </c>
      <c r="J35" s="2">
        <v>25</v>
      </c>
      <c r="K35" s="2">
        <v>0</v>
      </c>
      <c r="L35" s="2">
        <v>0</v>
      </c>
      <c r="M35" s="2">
        <v>25</v>
      </c>
    </row>
    <row r="36" spans="1:13" x14ac:dyDescent="0.2">
      <c r="A36" s="2" t="s">
        <v>41</v>
      </c>
      <c r="B36" s="2">
        <v>5644</v>
      </c>
      <c r="C36" s="2">
        <v>5639</v>
      </c>
      <c r="D36" s="2">
        <v>0</v>
      </c>
      <c r="E36" s="2">
        <v>5</v>
      </c>
      <c r="F36" s="2">
        <v>2152</v>
      </c>
      <c r="G36" s="2">
        <v>13</v>
      </c>
      <c r="H36" s="2">
        <v>0</v>
      </c>
      <c r="I36" s="2">
        <v>2139</v>
      </c>
      <c r="J36" s="2">
        <v>19</v>
      </c>
      <c r="K36" s="2">
        <v>3</v>
      </c>
      <c r="L36" s="2">
        <v>0</v>
      </c>
      <c r="M36" s="2">
        <v>16</v>
      </c>
    </row>
    <row r="37" spans="1:13" x14ac:dyDescent="0.2">
      <c r="A37" s="2" t="s">
        <v>42</v>
      </c>
      <c r="B37" s="2">
        <v>402</v>
      </c>
      <c r="C37" s="2">
        <v>402</v>
      </c>
      <c r="D37" s="2">
        <v>0</v>
      </c>
      <c r="E37" s="2">
        <v>0</v>
      </c>
      <c r="F37" s="2">
        <v>144</v>
      </c>
      <c r="G37" s="2">
        <v>0</v>
      </c>
      <c r="H37" s="2">
        <v>0</v>
      </c>
      <c r="I37" s="2">
        <v>144</v>
      </c>
      <c r="J37" s="2">
        <v>0</v>
      </c>
      <c r="K37" s="2">
        <v>0</v>
      </c>
      <c r="L37" s="2">
        <v>0</v>
      </c>
      <c r="M37" s="2">
        <v>0</v>
      </c>
    </row>
    <row r="38" spans="1:13" x14ac:dyDescent="0.2">
      <c r="A38" s="2" t="s">
        <v>43</v>
      </c>
      <c r="B38" s="2">
        <v>931</v>
      </c>
      <c r="C38" s="2">
        <v>931</v>
      </c>
      <c r="D38" s="2">
        <v>0</v>
      </c>
      <c r="E38" s="2">
        <v>0</v>
      </c>
      <c r="F38" s="2">
        <v>100</v>
      </c>
      <c r="G38" s="2">
        <v>0</v>
      </c>
      <c r="H38" s="2">
        <v>0</v>
      </c>
      <c r="I38" s="2">
        <v>100</v>
      </c>
      <c r="J38" s="2">
        <v>0</v>
      </c>
      <c r="K38" s="2">
        <v>0</v>
      </c>
      <c r="L38" s="2">
        <v>0</v>
      </c>
      <c r="M38" s="2">
        <v>0</v>
      </c>
    </row>
    <row r="39" spans="1:13" x14ac:dyDescent="0.2">
      <c r="A39" s="2" t="s">
        <v>44</v>
      </c>
      <c r="B39" s="2">
        <v>839</v>
      </c>
      <c r="C39" s="2">
        <v>839</v>
      </c>
      <c r="D39" s="2">
        <v>0</v>
      </c>
      <c r="E39" s="2">
        <v>0</v>
      </c>
      <c r="F39" s="2">
        <v>302</v>
      </c>
      <c r="G39" s="2">
        <v>0</v>
      </c>
      <c r="H39" s="2">
        <v>0</v>
      </c>
      <c r="I39" s="2">
        <v>302</v>
      </c>
      <c r="J39" s="2">
        <v>0</v>
      </c>
      <c r="K39" s="2">
        <v>0</v>
      </c>
      <c r="L39" s="2">
        <v>0</v>
      </c>
      <c r="M39" s="2">
        <v>0</v>
      </c>
    </row>
    <row r="40" spans="1:13" x14ac:dyDescent="0.2">
      <c r="A40" s="2" t="s">
        <v>45</v>
      </c>
      <c r="B40" s="2">
        <v>334</v>
      </c>
      <c r="C40" s="2">
        <v>334</v>
      </c>
      <c r="D40" s="2">
        <v>0</v>
      </c>
      <c r="E40" s="2">
        <v>0</v>
      </c>
      <c r="F40" s="2">
        <v>176</v>
      </c>
      <c r="G40" s="2">
        <v>0</v>
      </c>
      <c r="H40" s="2">
        <v>0</v>
      </c>
      <c r="I40" s="2">
        <v>176</v>
      </c>
      <c r="J40" s="2">
        <v>2</v>
      </c>
      <c r="K40" s="2">
        <v>0</v>
      </c>
      <c r="L40" s="2">
        <v>0</v>
      </c>
      <c r="M40" s="2">
        <v>2</v>
      </c>
    </row>
    <row r="41" spans="1:13" x14ac:dyDescent="0.2">
      <c r="A41" s="2" t="s">
        <v>46</v>
      </c>
      <c r="B41" s="2">
        <v>143</v>
      </c>
      <c r="C41" s="2">
        <v>143</v>
      </c>
      <c r="D41" s="2">
        <v>0</v>
      </c>
      <c r="E41" s="2">
        <v>0</v>
      </c>
      <c r="F41" s="2">
        <v>67</v>
      </c>
      <c r="G41" s="2">
        <v>0</v>
      </c>
      <c r="H41" s="2">
        <v>0</v>
      </c>
      <c r="I41" s="2">
        <v>67</v>
      </c>
      <c r="J41" s="2">
        <v>0</v>
      </c>
      <c r="K41" s="2">
        <v>0</v>
      </c>
      <c r="L41" s="2">
        <v>0</v>
      </c>
      <c r="M41" s="2">
        <v>0</v>
      </c>
    </row>
    <row r="42" spans="1:13" x14ac:dyDescent="0.2">
      <c r="A42" s="2" t="s">
        <v>47</v>
      </c>
      <c r="B42" s="2">
        <v>506</v>
      </c>
      <c r="C42" s="2">
        <v>505</v>
      </c>
      <c r="D42" s="2">
        <v>0</v>
      </c>
      <c r="E42" s="2">
        <v>1</v>
      </c>
      <c r="F42" s="2">
        <v>125</v>
      </c>
      <c r="G42" s="2">
        <v>1</v>
      </c>
      <c r="H42" s="2">
        <v>0</v>
      </c>
      <c r="I42" s="2">
        <v>124</v>
      </c>
      <c r="J42" s="2">
        <v>0</v>
      </c>
      <c r="K42" s="2">
        <v>0</v>
      </c>
      <c r="L42" s="2">
        <v>0</v>
      </c>
      <c r="M42" s="2">
        <v>0</v>
      </c>
    </row>
    <row r="43" spans="1:13" x14ac:dyDescent="0.2">
      <c r="A43" s="2" t="s">
        <v>48</v>
      </c>
      <c r="B43" s="2">
        <v>155</v>
      </c>
      <c r="C43" s="2">
        <v>155</v>
      </c>
      <c r="D43" s="2">
        <v>0</v>
      </c>
      <c r="E43" s="2">
        <v>0</v>
      </c>
      <c r="F43" s="2">
        <v>9</v>
      </c>
      <c r="G43" s="2">
        <v>0</v>
      </c>
      <c r="H43" s="2">
        <v>0</v>
      </c>
      <c r="I43" s="2">
        <v>9</v>
      </c>
      <c r="J43" s="2">
        <v>0</v>
      </c>
      <c r="K43" s="2">
        <v>0</v>
      </c>
      <c r="L43" s="2">
        <v>0</v>
      </c>
      <c r="M43" s="2">
        <v>0</v>
      </c>
    </row>
    <row r="44" spans="1:13" x14ac:dyDescent="0.2">
      <c r="A44" s="2" t="s">
        <v>49</v>
      </c>
      <c r="B44" s="2">
        <v>151</v>
      </c>
      <c r="C44" s="2">
        <v>150</v>
      </c>
      <c r="D44" s="2">
        <v>0</v>
      </c>
      <c r="E44" s="2">
        <v>1</v>
      </c>
      <c r="F44" s="2">
        <v>52</v>
      </c>
      <c r="G44" s="2">
        <v>12</v>
      </c>
      <c r="H44" s="2">
        <v>0</v>
      </c>
      <c r="I44" s="2">
        <v>40</v>
      </c>
      <c r="J44" s="2">
        <v>3</v>
      </c>
      <c r="K44" s="2">
        <v>0</v>
      </c>
      <c r="L44" s="2">
        <v>0</v>
      </c>
      <c r="M44" s="2">
        <v>3</v>
      </c>
    </row>
    <row r="45" spans="1:13" x14ac:dyDescent="0.2">
      <c r="A45" s="2" t="s">
        <v>50</v>
      </c>
      <c r="B45" s="2">
        <v>228</v>
      </c>
      <c r="C45" s="2">
        <v>228</v>
      </c>
      <c r="D45" s="2">
        <v>0</v>
      </c>
      <c r="E45" s="2">
        <v>0</v>
      </c>
      <c r="F45" s="2">
        <v>23</v>
      </c>
      <c r="G45" s="2">
        <v>0</v>
      </c>
      <c r="H45" s="2">
        <v>0</v>
      </c>
      <c r="I45" s="2">
        <v>23</v>
      </c>
      <c r="J45" s="2">
        <v>0</v>
      </c>
      <c r="K45" s="2">
        <v>0</v>
      </c>
      <c r="L45" s="2">
        <v>0</v>
      </c>
      <c r="M45" s="2">
        <v>0</v>
      </c>
    </row>
    <row r="46" spans="1:13" x14ac:dyDescent="0.2">
      <c r="A46" s="2" t="s">
        <v>51</v>
      </c>
      <c r="B46" s="2">
        <v>658</v>
      </c>
      <c r="C46" s="2">
        <v>657</v>
      </c>
      <c r="D46" s="2">
        <v>0</v>
      </c>
      <c r="E46" s="2">
        <v>1</v>
      </c>
      <c r="F46" s="2">
        <v>428</v>
      </c>
      <c r="G46" s="2">
        <v>0</v>
      </c>
      <c r="H46" s="2">
        <v>0</v>
      </c>
      <c r="I46" s="2">
        <v>428</v>
      </c>
      <c r="J46" s="2">
        <v>2</v>
      </c>
      <c r="K46" s="2">
        <v>1</v>
      </c>
      <c r="L46" s="2">
        <v>0</v>
      </c>
      <c r="M46" s="2">
        <v>1</v>
      </c>
    </row>
    <row r="47" spans="1:13" x14ac:dyDescent="0.2">
      <c r="A47" s="2" t="s">
        <v>52</v>
      </c>
      <c r="B47" s="2">
        <v>323</v>
      </c>
      <c r="C47" s="2">
        <v>323</v>
      </c>
      <c r="D47" s="2">
        <v>0</v>
      </c>
      <c r="E47" s="2">
        <v>0</v>
      </c>
      <c r="F47" s="2">
        <v>88</v>
      </c>
      <c r="G47" s="2">
        <v>0</v>
      </c>
      <c r="H47" s="2">
        <v>0</v>
      </c>
      <c r="I47" s="2">
        <v>88</v>
      </c>
      <c r="J47" s="2">
        <v>0</v>
      </c>
      <c r="K47" s="2">
        <v>0</v>
      </c>
      <c r="L47" s="2">
        <v>0</v>
      </c>
      <c r="M47" s="2">
        <v>0</v>
      </c>
    </row>
    <row r="48" spans="1:13" x14ac:dyDescent="0.2">
      <c r="A48" s="2" t="s">
        <v>53</v>
      </c>
      <c r="B48" s="2">
        <v>435</v>
      </c>
      <c r="C48" s="2">
        <v>433</v>
      </c>
      <c r="D48" s="2">
        <v>0</v>
      </c>
      <c r="E48" s="2">
        <v>2</v>
      </c>
      <c r="F48" s="2">
        <v>251</v>
      </c>
      <c r="G48" s="2">
        <v>0</v>
      </c>
      <c r="H48" s="2">
        <v>0</v>
      </c>
      <c r="I48" s="2">
        <v>251</v>
      </c>
      <c r="J48" s="2">
        <v>4</v>
      </c>
      <c r="K48" s="2">
        <v>2</v>
      </c>
      <c r="L48" s="2">
        <v>0</v>
      </c>
      <c r="M48" s="2">
        <v>2</v>
      </c>
    </row>
    <row r="49" spans="1:13" x14ac:dyDescent="0.2">
      <c r="A49" s="81" t="s">
        <v>276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3C57-D495-4BF4-A762-B1405B88F296}">
  <dimension ref="A1:K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88671875" style="2" customWidth="1"/>
    <col min="2" max="11" width="7.21875" style="2" customWidth="1"/>
    <col min="12" max="16384" width="8.88671875" style="2"/>
  </cols>
  <sheetData>
    <row r="1" spans="1:11" x14ac:dyDescent="0.2">
      <c r="A1" s="2" t="s">
        <v>265</v>
      </c>
    </row>
    <row r="2" spans="1:11" x14ac:dyDescent="0.2">
      <c r="A2" s="9"/>
      <c r="B2" s="95" t="s">
        <v>237</v>
      </c>
      <c r="C2" s="95"/>
      <c r="D2" s="95"/>
      <c r="E2" s="95" t="s">
        <v>241</v>
      </c>
      <c r="F2" s="95"/>
      <c r="G2" s="95"/>
      <c r="H2" s="95"/>
      <c r="I2" s="95"/>
      <c r="J2" s="95"/>
      <c r="K2" s="96"/>
    </row>
    <row r="3" spans="1:11" x14ac:dyDescent="0.2">
      <c r="A3" s="57"/>
      <c r="B3" s="60"/>
      <c r="C3" s="60"/>
      <c r="D3" s="60"/>
      <c r="E3" s="11"/>
      <c r="F3" s="95" t="s">
        <v>192</v>
      </c>
      <c r="G3" s="95"/>
      <c r="H3" s="11"/>
      <c r="I3" s="11"/>
      <c r="J3" s="11"/>
      <c r="K3" s="68"/>
    </row>
    <row r="4" spans="1:11" x14ac:dyDescent="0.2">
      <c r="A4" s="10"/>
      <c r="B4" s="14" t="s">
        <v>1</v>
      </c>
      <c r="C4" s="14" t="s">
        <v>238</v>
      </c>
      <c r="D4" s="14" t="s">
        <v>239</v>
      </c>
      <c r="E4" s="14" t="s">
        <v>1</v>
      </c>
      <c r="F4" s="7" t="s">
        <v>193</v>
      </c>
      <c r="G4" s="7" t="s">
        <v>194</v>
      </c>
      <c r="H4" s="14" t="s">
        <v>63</v>
      </c>
      <c r="I4" s="14" t="s">
        <v>29</v>
      </c>
      <c r="J4" s="14" t="s">
        <v>64</v>
      </c>
      <c r="K4" s="15" t="s">
        <v>240</v>
      </c>
    </row>
    <row r="5" spans="1:11" x14ac:dyDescent="0.2">
      <c r="A5" s="2" t="s">
        <v>1</v>
      </c>
      <c r="B5" s="2">
        <v>46248</v>
      </c>
      <c r="C5" s="2">
        <v>44221</v>
      </c>
      <c r="D5" s="2">
        <v>2027</v>
      </c>
      <c r="E5" s="2">
        <v>46248</v>
      </c>
      <c r="F5" s="2">
        <v>12258</v>
      </c>
      <c r="G5" s="2">
        <v>10065</v>
      </c>
      <c r="H5" s="2">
        <v>11883</v>
      </c>
      <c r="I5" s="2">
        <v>6188</v>
      </c>
      <c r="J5" s="2">
        <v>5343</v>
      </c>
      <c r="K5" s="2">
        <v>511</v>
      </c>
    </row>
    <row r="6" spans="1:11" x14ac:dyDescent="0.2">
      <c r="A6" s="2" t="s">
        <v>10</v>
      </c>
      <c r="B6" s="2">
        <v>12993</v>
      </c>
      <c r="C6" s="2">
        <v>11836</v>
      </c>
      <c r="D6" s="2">
        <v>1157</v>
      </c>
      <c r="E6" s="2">
        <v>12993</v>
      </c>
      <c r="F6" s="2">
        <v>11967</v>
      </c>
      <c r="G6" s="2">
        <v>172</v>
      </c>
      <c r="H6" s="2">
        <v>201</v>
      </c>
      <c r="I6" s="2">
        <v>262</v>
      </c>
      <c r="J6" s="2">
        <v>120</v>
      </c>
      <c r="K6" s="2">
        <v>271</v>
      </c>
    </row>
    <row r="7" spans="1:11" x14ac:dyDescent="0.2">
      <c r="A7" s="2" t="s">
        <v>11</v>
      </c>
      <c r="B7" s="2">
        <v>12227</v>
      </c>
      <c r="C7" s="2">
        <v>11085</v>
      </c>
      <c r="D7" s="2">
        <v>1142</v>
      </c>
      <c r="E7" s="2">
        <v>12227</v>
      </c>
      <c r="F7" s="2">
        <v>11209</v>
      </c>
      <c r="G7" s="2">
        <v>172</v>
      </c>
      <c r="H7" s="2">
        <v>200</v>
      </c>
      <c r="I7" s="2">
        <v>262</v>
      </c>
      <c r="J7" s="2">
        <v>116</v>
      </c>
      <c r="K7" s="2">
        <v>268</v>
      </c>
    </row>
    <row r="8" spans="1:11" x14ac:dyDescent="0.2">
      <c r="A8" s="2" t="s">
        <v>12</v>
      </c>
      <c r="B8" s="2">
        <v>431</v>
      </c>
      <c r="C8" s="2">
        <v>426</v>
      </c>
      <c r="D8" s="2">
        <v>5</v>
      </c>
      <c r="E8" s="2">
        <v>431</v>
      </c>
      <c r="F8" s="2">
        <v>430</v>
      </c>
      <c r="G8" s="2">
        <v>0</v>
      </c>
      <c r="H8" s="2">
        <v>1</v>
      </c>
      <c r="I8" s="2">
        <v>0</v>
      </c>
      <c r="J8" s="2">
        <v>0</v>
      </c>
      <c r="K8" s="2">
        <v>0</v>
      </c>
    </row>
    <row r="9" spans="1:11" x14ac:dyDescent="0.2">
      <c r="A9" s="2" t="s">
        <v>13</v>
      </c>
      <c r="B9" s="2">
        <v>335</v>
      </c>
      <c r="C9" s="2">
        <v>325</v>
      </c>
      <c r="D9" s="2">
        <v>10</v>
      </c>
      <c r="E9" s="2">
        <v>335</v>
      </c>
      <c r="F9" s="2">
        <v>328</v>
      </c>
      <c r="G9" s="2">
        <v>0</v>
      </c>
      <c r="H9" s="2">
        <v>0</v>
      </c>
      <c r="I9" s="2">
        <v>0</v>
      </c>
      <c r="J9" s="2">
        <v>4</v>
      </c>
      <c r="K9" s="2">
        <v>3</v>
      </c>
    </row>
    <row r="10" spans="1:11" x14ac:dyDescent="0.2">
      <c r="A10" s="2" t="s">
        <v>14</v>
      </c>
      <c r="B10" s="2">
        <v>10078</v>
      </c>
      <c r="C10" s="2">
        <v>9773</v>
      </c>
      <c r="D10" s="2">
        <v>305</v>
      </c>
      <c r="E10" s="2">
        <v>10078</v>
      </c>
      <c r="F10" s="2">
        <v>50</v>
      </c>
      <c r="G10" s="2">
        <v>9857</v>
      </c>
      <c r="H10" s="2">
        <v>22</v>
      </c>
      <c r="I10" s="2">
        <v>12</v>
      </c>
      <c r="J10" s="2">
        <v>5</v>
      </c>
      <c r="K10" s="2">
        <v>132</v>
      </c>
    </row>
    <row r="11" spans="1:11" x14ac:dyDescent="0.2">
      <c r="A11" s="2" t="s">
        <v>15</v>
      </c>
      <c r="B11" s="2">
        <v>3375</v>
      </c>
      <c r="C11" s="2">
        <v>3336</v>
      </c>
      <c r="D11" s="2">
        <v>39</v>
      </c>
      <c r="E11" s="2">
        <v>3375</v>
      </c>
      <c r="F11" s="2">
        <v>6</v>
      </c>
      <c r="G11" s="2">
        <v>3349</v>
      </c>
      <c r="H11" s="2">
        <v>4</v>
      </c>
      <c r="I11" s="2">
        <v>6</v>
      </c>
      <c r="J11" s="2">
        <v>1</v>
      </c>
      <c r="K11" s="2">
        <v>9</v>
      </c>
    </row>
    <row r="12" spans="1:11" x14ac:dyDescent="0.2">
      <c r="A12" s="2" t="s">
        <v>16</v>
      </c>
      <c r="B12" s="2">
        <v>3540</v>
      </c>
      <c r="C12" s="2">
        <v>3321</v>
      </c>
      <c r="D12" s="2">
        <v>219</v>
      </c>
      <c r="E12" s="2">
        <v>3540</v>
      </c>
      <c r="F12" s="2">
        <v>38</v>
      </c>
      <c r="G12" s="2">
        <v>3370</v>
      </c>
      <c r="H12" s="2">
        <v>16</v>
      </c>
      <c r="I12" s="2">
        <v>4</v>
      </c>
      <c r="J12" s="2">
        <v>4</v>
      </c>
      <c r="K12" s="2">
        <v>108</v>
      </c>
    </row>
    <row r="13" spans="1:11" x14ac:dyDescent="0.2">
      <c r="A13" s="2" t="s">
        <v>17</v>
      </c>
      <c r="B13" s="2">
        <v>416</v>
      </c>
      <c r="C13" s="2">
        <v>407</v>
      </c>
      <c r="D13" s="2">
        <v>9</v>
      </c>
      <c r="E13" s="2">
        <v>416</v>
      </c>
      <c r="F13" s="2">
        <v>0</v>
      </c>
      <c r="G13" s="2">
        <v>409</v>
      </c>
      <c r="H13" s="2">
        <v>1</v>
      </c>
      <c r="I13" s="2">
        <v>0</v>
      </c>
      <c r="J13" s="2">
        <v>0</v>
      </c>
      <c r="K13" s="2">
        <v>6</v>
      </c>
    </row>
    <row r="14" spans="1:11" x14ac:dyDescent="0.2">
      <c r="A14" s="2" t="s">
        <v>18</v>
      </c>
      <c r="B14" s="2">
        <v>2423</v>
      </c>
      <c r="C14" s="2">
        <v>2418</v>
      </c>
      <c r="D14" s="2">
        <v>5</v>
      </c>
      <c r="E14" s="2">
        <v>2423</v>
      </c>
      <c r="F14" s="2">
        <v>1</v>
      </c>
      <c r="G14" s="2">
        <v>2420</v>
      </c>
      <c r="H14" s="2">
        <v>1</v>
      </c>
      <c r="I14" s="2">
        <v>1</v>
      </c>
      <c r="J14" s="2">
        <v>0</v>
      </c>
      <c r="K14" s="2">
        <v>0</v>
      </c>
    </row>
    <row r="15" spans="1:11" x14ac:dyDescent="0.2">
      <c r="A15" s="2" t="s">
        <v>19</v>
      </c>
      <c r="B15" s="2">
        <v>324</v>
      </c>
      <c r="C15" s="2">
        <v>291</v>
      </c>
      <c r="D15" s="2">
        <v>33</v>
      </c>
      <c r="E15" s="2">
        <v>324</v>
      </c>
      <c r="F15" s="2">
        <v>5</v>
      </c>
      <c r="G15" s="2">
        <v>309</v>
      </c>
      <c r="H15" s="2">
        <v>0</v>
      </c>
      <c r="I15" s="2">
        <v>1</v>
      </c>
      <c r="J15" s="2">
        <v>0</v>
      </c>
      <c r="K15" s="2">
        <v>9</v>
      </c>
    </row>
    <row r="16" spans="1:11" x14ac:dyDescent="0.2">
      <c r="A16" s="2" t="s">
        <v>20</v>
      </c>
      <c r="B16" s="2">
        <v>11815</v>
      </c>
      <c r="C16" s="2">
        <v>11629</v>
      </c>
      <c r="D16" s="2">
        <v>186</v>
      </c>
      <c r="E16" s="2">
        <v>11815</v>
      </c>
      <c r="F16" s="2">
        <v>35</v>
      </c>
      <c r="G16" s="2">
        <v>31</v>
      </c>
      <c r="H16" s="2">
        <v>11659</v>
      </c>
      <c r="I16" s="2">
        <v>16</v>
      </c>
      <c r="J16" s="2">
        <v>3</v>
      </c>
      <c r="K16" s="2">
        <v>71</v>
      </c>
    </row>
    <row r="17" spans="1:11" x14ac:dyDescent="0.2">
      <c r="A17" s="2" t="s">
        <v>21</v>
      </c>
      <c r="B17" s="2">
        <v>338</v>
      </c>
      <c r="C17" s="2">
        <v>293</v>
      </c>
      <c r="D17" s="2">
        <v>45</v>
      </c>
      <c r="E17" s="2">
        <v>338</v>
      </c>
      <c r="F17" s="2">
        <v>1</v>
      </c>
      <c r="G17" s="2">
        <v>13</v>
      </c>
      <c r="H17" s="2">
        <v>298</v>
      </c>
      <c r="I17" s="2">
        <v>0</v>
      </c>
      <c r="J17" s="2">
        <v>0</v>
      </c>
      <c r="K17" s="2">
        <v>26</v>
      </c>
    </row>
    <row r="18" spans="1:11" x14ac:dyDescent="0.2">
      <c r="A18" s="2" t="s">
        <v>22</v>
      </c>
      <c r="B18" s="2">
        <v>1516</v>
      </c>
      <c r="C18" s="2">
        <v>1497</v>
      </c>
      <c r="D18" s="2">
        <v>19</v>
      </c>
      <c r="E18" s="2">
        <v>1516</v>
      </c>
      <c r="F18" s="2">
        <v>1</v>
      </c>
      <c r="G18" s="2">
        <v>10</v>
      </c>
      <c r="H18" s="2">
        <v>1501</v>
      </c>
      <c r="I18" s="2">
        <v>3</v>
      </c>
      <c r="J18" s="2">
        <v>0</v>
      </c>
      <c r="K18" s="2">
        <v>1</v>
      </c>
    </row>
    <row r="19" spans="1:11" x14ac:dyDescent="0.2">
      <c r="A19" s="2" t="s">
        <v>23</v>
      </c>
      <c r="B19" s="2">
        <v>838</v>
      </c>
      <c r="C19" s="2">
        <v>833</v>
      </c>
      <c r="D19" s="2">
        <v>5</v>
      </c>
      <c r="E19" s="2">
        <v>838</v>
      </c>
      <c r="F19" s="2">
        <v>2</v>
      </c>
      <c r="G19" s="2">
        <v>0</v>
      </c>
      <c r="H19" s="2">
        <v>836</v>
      </c>
      <c r="I19" s="2">
        <v>0</v>
      </c>
      <c r="J19" s="2">
        <v>0</v>
      </c>
      <c r="K19" s="2">
        <v>0</v>
      </c>
    </row>
    <row r="20" spans="1:11" x14ac:dyDescent="0.2">
      <c r="A20" s="2" t="s">
        <v>24</v>
      </c>
      <c r="B20" s="2">
        <v>570</v>
      </c>
      <c r="C20" s="2">
        <v>563</v>
      </c>
      <c r="D20" s="2">
        <v>7</v>
      </c>
      <c r="E20" s="2">
        <v>570</v>
      </c>
      <c r="F20" s="2">
        <v>0</v>
      </c>
      <c r="G20" s="2">
        <v>0</v>
      </c>
      <c r="H20" s="2">
        <v>563</v>
      </c>
      <c r="I20" s="2">
        <v>0</v>
      </c>
      <c r="J20" s="2">
        <v>0</v>
      </c>
      <c r="K20" s="2">
        <v>7</v>
      </c>
    </row>
    <row r="21" spans="1:11" x14ac:dyDescent="0.2">
      <c r="A21" s="2" t="s">
        <v>25</v>
      </c>
      <c r="B21" s="2">
        <v>1090</v>
      </c>
      <c r="C21" s="2">
        <v>1087</v>
      </c>
      <c r="D21" s="2">
        <v>3</v>
      </c>
      <c r="E21" s="2">
        <v>1090</v>
      </c>
      <c r="F21" s="2">
        <v>0</v>
      </c>
      <c r="G21" s="2">
        <v>0</v>
      </c>
      <c r="H21" s="2">
        <v>1090</v>
      </c>
      <c r="I21" s="2">
        <v>0</v>
      </c>
      <c r="J21" s="2">
        <v>0</v>
      </c>
      <c r="K21" s="2">
        <v>0</v>
      </c>
    </row>
    <row r="22" spans="1:11" x14ac:dyDescent="0.2">
      <c r="A22" s="2" t="s">
        <v>26</v>
      </c>
      <c r="B22" s="2">
        <v>1623</v>
      </c>
      <c r="C22" s="2">
        <v>1606</v>
      </c>
      <c r="D22" s="2">
        <v>17</v>
      </c>
      <c r="E22" s="2">
        <v>1623</v>
      </c>
      <c r="F22" s="2">
        <v>8</v>
      </c>
      <c r="G22" s="2">
        <v>0</v>
      </c>
      <c r="H22" s="2">
        <v>1606</v>
      </c>
      <c r="I22" s="2">
        <v>0</v>
      </c>
      <c r="J22" s="2">
        <v>0</v>
      </c>
      <c r="K22" s="2">
        <v>9</v>
      </c>
    </row>
    <row r="23" spans="1:11" x14ac:dyDescent="0.2">
      <c r="A23" s="2" t="s">
        <v>27</v>
      </c>
      <c r="B23" s="2">
        <v>4328</v>
      </c>
      <c r="C23" s="2">
        <v>4251</v>
      </c>
      <c r="D23" s="2">
        <v>77</v>
      </c>
      <c r="E23" s="2">
        <v>4328</v>
      </c>
      <c r="F23" s="2">
        <v>20</v>
      </c>
      <c r="G23" s="2">
        <v>6</v>
      </c>
      <c r="H23" s="2">
        <v>4260</v>
      </c>
      <c r="I23" s="2">
        <v>13</v>
      </c>
      <c r="J23" s="2">
        <v>3</v>
      </c>
      <c r="K23" s="2">
        <v>26</v>
      </c>
    </row>
    <row r="24" spans="1:11" x14ac:dyDescent="0.2">
      <c r="A24" s="2" t="s">
        <v>28</v>
      </c>
      <c r="B24" s="2">
        <v>1512</v>
      </c>
      <c r="C24" s="2">
        <v>1499</v>
      </c>
      <c r="D24" s="2">
        <v>13</v>
      </c>
      <c r="E24" s="2">
        <v>1512</v>
      </c>
      <c r="F24" s="2">
        <v>3</v>
      </c>
      <c r="G24" s="2">
        <v>2</v>
      </c>
      <c r="H24" s="2">
        <v>1505</v>
      </c>
      <c r="I24" s="2">
        <v>0</v>
      </c>
      <c r="J24" s="2">
        <v>0</v>
      </c>
      <c r="K24" s="2">
        <v>2</v>
      </c>
    </row>
    <row r="25" spans="1:11" x14ac:dyDescent="0.2">
      <c r="A25" s="2" t="s">
        <v>29</v>
      </c>
      <c r="B25" s="2">
        <v>6077</v>
      </c>
      <c r="C25" s="2">
        <v>5815</v>
      </c>
      <c r="D25" s="2">
        <v>262</v>
      </c>
      <c r="E25" s="2">
        <v>6077</v>
      </c>
      <c r="F25" s="2">
        <v>161</v>
      </c>
      <c r="G25" s="2">
        <v>4</v>
      </c>
      <c r="H25" s="2">
        <v>1</v>
      </c>
      <c r="I25" s="2">
        <v>5895</v>
      </c>
      <c r="J25" s="2">
        <v>0</v>
      </c>
      <c r="K25" s="2">
        <v>16</v>
      </c>
    </row>
    <row r="26" spans="1:11" x14ac:dyDescent="0.2">
      <c r="A26" s="2" t="s">
        <v>30</v>
      </c>
      <c r="B26" s="2">
        <v>849</v>
      </c>
      <c r="C26" s="2">
        <v>840</v>
      </c>
      <c r="D26" s="2">
        <v>9</v>
      </c>
      <c r="E26" s="2">
        <v>849</v>
      </c>
      <c r="F26" s="2">
        <v>4</v>
      </c>
      <c r="G26" s="2">
        <v>0</v>
      </c>
      <c r="H26" s="2">
        <v>0</v>
      </c>
      <c r="I26" s="2">
        <v>842</v>
      </c>
      <c r="J26" s="2">
        <v>0</v>
      </c>
      <c r="K26" s="2">
        <v>3</v>
      </c>
    </row>
    <row r="27" spans="1:11" x14ac:dyDescent="0.2">
      <c r="A27" s="2" t="s">
        <v>31</v>
      </c>
      <c r="B27" s="2">
        <v>380</v>
      </c>
      <c r="C27" s="2">
        <v>380</v>
      </c>
      <c r="D27" s="2">
        <v>0</v>
      </c>
      <c r="E27" s="2">
        <v>380</v>
      </c>
      <c r="F27" s="2">
        <v>0</v>
      </c>
      <c r="G27" s="2">
        <v>0</v>
      </c>
      <c r="H27" s="2">
        <v>0</v>
      </c>
      <c r="I27" s="2">
        <v>380</v>
      </c>
      <c r="J27" s="2">
        <v>0</v>
      </c>
      <c r="K27" s="2">
        <v>0</v>
      </c>
    </row>
    <row r="28" spans="1:11" x14ac:dyDescent="0.2">
      <c r="A28" s="2" t="s">
        <v>32</v>
      </c>
      <c r="B28" s="2">
        <v>357</v>
      </c>
      <c r="C28" s="2">
        <v>357</v>
      </c>
      <c r="D28" s="2">
        <v>0</v>
      </c>
      <c r="E28" s="2">
        <v>357</v>
      </c>
      <c r="F28" s="2">
        <v>0</v>
      </c>
      <c r="G28" s="2">
        <v>0</v>
      </c>
      <c r="H28" s="2">
        <v>0</v>
      </c>
      <c r="I28" s="2">
        <v>357</v>
      </c>
      <c r="J28" s="2">
        <v>0</v>
      </c>
      <c r="K28" s="2">
        <v>0</v>
      </c>
    </row>
    <row r="29" spans="1:11" x14ac:dyDescent="0.2">
      <c r="A29" s="2" t="s">
        <v>33</v>
      </c>
      <c r="B29" s="2">
        <v>343</v>
      </c>
      <c r="C29" s="2">
        <v>340</v>
      </c>
      <c r="D29" s="2">
        <v>3</v>
      </c>
      <c r="E29" s="2">
        <v>343</v>
      </c>
      <c r="F29" s="2">
        <v>1</v>
      </c>
      <c r="G29" s="2">
        <v>0</v>
      </c>
      <c r="H29" s="2">
        <v>1</v>
      </c>
      <c r="I29" s="2">
        <v>341</v>
      </c>
      <c r="J29" s="2">
        <v>0</v>
      </c>
      <c r="K29" s="2">
        <v>0</v>
      </c>
    </row>
    <row r="30" spans="1:11" x14ac:dyDescent="0.2">
      <c r="A30" s="2" t="s">
        <v>34</v>
      </c>
      <c r="B30" s="2">
        <v>238</v>
      </c>
      <c r="C30" s="2">
        <v>227</v>
      </c>
      <c r="D30" s="2">
        <v>11</v>
      </c>
      <c r="E30" s="2">
        <v>238</v>
      </c>
      <c r="F30" s="2">
        <v>4</v>
      </c>
      <c r="G30" s="2">
        <v>1</v>
      </c>
      <c r="H30" s="2">
        <v>0</v>
      </c>
      <c r="I30" s="2">
        <v>227</v>
      </c>
      <c r="J30" s="2">
        <v>0</v>
      </c>
      <c r="K30" s="2">
        <v>6</v>
      </c>
    </row>
    <row r="31" spans="1:11" x14ac:dyDescent="0.2">
      <c r="A31" s="2" t="s">
        <v>35</v>
      </c>
      <c r="B31" s="2">
        <v>806</v>
      </c>
      <c r="C31" s="2">
        <v>800</v>
      </c>
      <c r="D31" s="2">
        <v>6</v>
      </c>
      <c r="E31" s="2">
        <v>806</v>
      </c>
      <c r="F31" s="2">
        <v>3</v>
      </c>
      <c r="G31" s="2">
        <v>0</v>
      </c>
      <c r="H31" s="2">
        <v>0</v>
      </c>
      <c r="I31" s="2">
        <v>803</v>
      </c>
      <c r="J31" s="2">
        <v>0</v>
      </c>
      <c r="K31" s="2">
        <v>0</v>
      </c>
    </row>
    <row r="32" spans="1:11" x14ac:dyDescent="0.2">
      <c r="A32" s="2" t="s">
        <v>36</v>
      </c>
      <c r="B32" s="2">
        <v>433</v>
      </c>
      <c r="C32" s="2">
        <v>432</v>
      </c>
      <c r="D32" s="2">
        <v>1</v>
      </c>
      <c r="E32" s="2">
        <v>433</v>
      </c>
      <c r="F32" s="2">
        <v>0</v>
      </c>
      <c r="G32" s="2">
        <v>1</v>
      </c>
      <c r="H32" s="2">
        <v>0</v>
      </c>
      <c r="I32" s="2">
        <v>432</v>
      </c>
      <c r="J32" s="2">
        <v>0</v>
      </c>
      <c r="K32" s="2">
        <v>0</v>
      </c>
    </row>
    <row r="33" spans="1:11" x14ac:dyDescent="0.2">
      <c r="A33" s="2" t="s">
        <v>37</v>
      </c>
      <c r="B33" s="2">
        <v>857</v>
      </c>
      <c r="C33" s="2">
        <v>818</v>
      </c>
      <c r="D33" s="2">
        <v>39</v>
      </c>
      <c r="E33" s="2">
        <v>857</v>
      </c>
      <c r="F33" s="2">
        <v>3</v>
      </c>
      <c r="G33" s="2">
        <v>0</v>
      </c>
      <c r="H33" s="2">
        <v>0</v>
      </c>
      <c r="I33" s="2">
        <v>854</v>
      </c>
      <c r="J33" s="2">
        <v>0</v>
      </c>
      <c r="K33" s="2">
        <v>0</v>
      </c>
    </row>
    <row r="34" spans="1:11" x14ac:dyDescent="0.2">
      <c r="A34" s="2" t="s">
        <v>38</v>
      </c>
      <c r="B34" s="2">
        <v>807</v>
      </c>
      <c r="C34" s="2">
        <v>651</v>
      </c>
      <c r="D34" s="2">
        <v>156</v>
      </c>
      <c r="E34" s="2">
        <v>807</v>
      </c>
      <c r="F34" s="2">
        <v>117</v>
      </c>
      <c r="G34" s="2">
        <v>1</v>
      </c>
      <c r="H34" s="2">
        <v>0</v>
      </c>
      <c r="I34" s="2">
        <v>683</v>
      </c>
      <c r="J34" s="2">
        <v>0</v>
      </c>
      <c r="K34" s="2">
        <v>6</v>
      </c>
    </row>
    <row r="35" spans="1:11" x14ac:dyDescent="0.2">
      <c r="A35" s="2" t="s">
        <v>39</v>
      </c>
      <c r="B35" s="2">
        <v>785</v>
      </c>
      <c r="C35" s="2">
        <v>748</v>
      </c>
      <c r="D35" s="2">
        <v>37</v>
      </c>
      <c r="E35" s="2">
        <v>785</v>
      </c>
      <c r="F35" s="2">
        <v>29</v>
      </c>
      <c r="G35" s="2">
        <v>1</v>
      </c>
      <c r="H35" s="2">
        <v>0</v>
      </c>
      <c r="I35" s="2">
        <v>754</v>
      </c>
      <c r="J35" s="2">
        <v>0</v>
      </c>
      <c r="K35" s="2">
        <v>1</v>
      </c>
    </row>
    <row r="36" spans="1:11" x14ac:dyDescent="0.2">
      <c r="A36" s="2" t="s">
        <v>40</v>
      </c>
      <c r="B36" s="2">
        <v>222</v>
      </c>
      <c r="C36" s="2">
        <v>222</v>
      </c>
      <c r="D36" s="2">
        <v>0</v>
      </c>
      <c r="E36" s="2">
        <v>222</v>
      </c>
      <c r="F36" s="2">
        <v>0</v>
      </c>
      <c r="G36" s="2">
        <v>0</v>
      </c>
      <c r="H36" s="2">
        <v>0</v>
      </c>
      <c r="I36" s="2">
        <v>222</v>
      </c>
      <c r="J36" s="2">
        <v>0</v>
      </c>
      <c r="K36" s="2">
        <v>0</v>
      </c>
    </row>
    <row r="37" spans="1:11" x14ac:dyDescent="0.2">
      <c r="A37" s="2" t="s">
        <v>41</v>
      </c>
      <c r="B37" s="2">
        <v>5285</v>
      </c>
      <c r="C37" s="2">
        <v>5168</v>
      </c>
      <c r="D37" s="2">
        <v>117</v>
      </c>
      <c r="E37" s="2">
        <v>5285</v>
      </c>
      <c r="F37" s="2">
        <v>45</v>
      </c>
      <c r="G37" s="2">
        <v>1</v>
      </c>
      <c r="H37" s="2">
        <v>0</v>
      </c>
      <c r="I37" s="2">
        <v>3</v>
      </c>
      <c r="J37" s="2">
        <v>5215</v>
      </c>
      <c r="K37" s="2">
        <v>21</v>
      </c>
    </row>
    <row r="38" spans="1:11" x14ac:dyDescent="0.2">
      <c r="A38" s="2" t="s">
        <v>42</v>
      </c>
      <c r="B38" s="2">
        <v>379</v>
      </c>
      <c r="C38" s="2">
        <v>375</v>
      </c>
      <c r="D38" s="2">
        <v>4</v>
      </c>
      <c r="E38" s="2">
        <v>379</v>
      </c>
      <c r="F38" s="2">
        <v>3</v>
      </c>
      <c r="G38" s="2">
        <v>0</v>
      </c>
      <c r="H38" s="2">
        <v>0</v>
      </c>
      <c r="I38" s="2">
        <v>0</v>
      </c>
      <c r="J38" s="2">
        <v>375</v>
      </c>
      <c r="K38" s="2">
        <v>1</v>
      </c>
    </row>
    <row r="39" spans="1:11" x14ac:dyDescent="0.2">
      <c r="A39" s="2" t="s">
        <v>43</v>
      </c>
      <c r="B39" s="2">
        <v>873</v>
      </c>
      <c r="C39" s="2">
        <v>856</v>
      </c>
      <c r="D39" s="2">
        <v>17</v>
      </c>
      <c r="E39" s="2">
        <v>873</v>
      </c>
      <c r="F39" s="2">
        <v>16</v>
      </c>
      <c r="G39" s="2">
        <v>0</v>
      </c>
      <c r="H39" s="2">
        <v>0</v>
      </c>
      <c r="I39" s="2">
        <v>0</v>
      </c>
      <c r="J39" s="2">
        <v>856</v>
      </c>
      <c r="K39" s="2">
        <v>1</v>
      </c>
    </row>
    <row r="40" spans="1:11" x14ac:dyDescent="0.2">
      <c r="A40" s="2" t="s">
        <v>44</v>
      </c>
      <c r="B40" s="2">
        <v>787</v>
      </c>
      <c r="C40" s="2">
        <v>764</v>
      </c>
      <c r="D40" s="2">
        <v>23</v>
      </c>
      <c r="E40" s="2">
        <v>787</v>
      </c>
      <c r="F40" s="2">
        <v>12</v>
      </c>
      <c r="G40" s="2">
        <v>0</v>
      </c>
      <c r="H40" s="2">
        <v>0</v>
      </c>
      <c r="I40" s="2">
        <v>0</v>
      </c>
      <c r="J40" s="2">
        <v>764</v>
      </c>
      <c r="K40" s="2">
        <v>11</v>
      </c>
    </row>
    <row r="41" spans="1:11" x14ac:dyDescent="0.2">
      <c r="A41" s="2" t="s">
        <v>45</v>
      </c>
      <c r="B41" s="2">
        <v>314</v>
      </c>
      <c r="C41" s="2">
        <v>314</v>
      </c>
      <c r="D41" s="2">
        <v>0</v>
      </c>
      <c r="E41" s="2">
        <v>314</v>
      </c>
      <c r="F41" s="2">
        <v>0</v>
      </c>
      <c r="G41" s="2">
        <v>0</v>
      </c>
      <c r="H41" s="2">
        <v>0</v>
      </c>
      <c r="I41" s="2">
        <v>0</v>
      </c>
      <c r="J41" s="2">
        <v>314</v>
      </c>
      <c r="K41" s="2">
        <v>0</v>
      </c>
    </row>
    <row r="42" spans="1:11" x14ac:dyDescent="0.2">
      <c r="A42" s="2" t="s">
        <v>46</v>
      </c>
      <c r="B42" s="2">
        <v>130</v>
      </c>
      <c r="C42" s="2">
        <v>117</v>
      </c>
      <c r="D42" s="2">
        <v>13</v>
      </c>
      <c r="E42" s="2">
        <v>130</v>
      </c>
      <c r="F42" s="2">
        <v>0</v>
      </c>
      <c r="G42" s="2">
        <v>0</v>
      </c>
      <c r="H42" s="2">
        <v>0</v>
      </c>
      <c r="I42" s="2">
        <v>0</v>
      </c>
      <c r="J42" s="2">
        <v>130</v>
      </c>
      <c r="K42" s="2">
        <v>0</v>
      </c>
    </row>
    <row r="43" spans="1:11" x14ac:dyDescent="0.2">
      <c r="A43" s="2" t="s">
        <v>47</v>
      </c>
      <c r="B43" s="2">
        <v>475</v>
      </c>
      <c r="C43" s="2">
        <v>473</v>
      </c>
      <c r="D43" s="2">
        <v>2</v>
      </c>
      <c r="E43" s="2">
        <v>475</v>
      </c>
      <c r="F43" s="2">
        <v>0</v>
      </c>
      <c r="G43" s="2">
        <v>0</v>
      </c>
      <c r="H43" s="2">
        <v>0</v>
      </c>
      <c r="I43" s="2">
        <v>0</v>
      </c>
      <c r="J43" s="2">
        <v>475</v>
      </c>
      <c r="K43" s="2">
        <v>0</v>
      </c>
    </row>
    <row r="44" spans="1:11" x14ac:dyDescent="0.2">
      <c r="A44" s="2" t="s">
        <v>48</v>
      </c>
      <c r="B44" s="2">
        <v>143</v>
      </c>
      <c r="C44" s="2">
        <v>134</v>
      </c>
      <c r="D44" s="2">
        <v>9</v>
      </c>
      <c r="E44" s="2">
        <v>143</v>
      </c>
      <c r="F44" s="2">
        <v>0</v>
      </c>
      <c r="G44" s="2">
        <v>0</v>
      </c>
      <c r="H44" s="2">
        <v>0</v>
      </c>
      <c r="I44" s="2">
        <v>0</v>
      </c>
      <c r="J44" s="2">
        <v>143</v>
      </c>
      <c r="K44" s="2">
        <v>0</v>
      </c>
    </row>
    <row r="45" spans="1:11" x14ac:dyDescent="0.2">
      <c r="A45" s="2" t="s">
        <v>49</v>
      </c>
      <c r="B45" s="2">
        <v>141</v>
      </c>
      <c r="C45" s="2">
        <v>138</v>
      </c>
      <c r="D45" s="2">
        <v>3</v>
      </c>
      <c r="E45" s="2">
        <v>141</v>
      </c>
      <c r="F45" s="2">
        <v>3</v>
      </c>
      <c r="G45" s="2">
        <v>0</v>
      </c>
      <c r="H45" s="2">
        <v>0</v>
      </c>
      <c r="I45" s="2">
        <v>0</v>
      </c>
      <c r="J45" s="2">
        <v>138</v>
      </c>
      <c r="K45" s="2">
        <v>0</v>
      </c>
    </row>
    <row r="46" spans="1:11" x14ac:dyDescent="0.2">
      <c r="A46" s="2" t="s">
        <v>50</v>
      </c>
      <c r="B46" s="2">
        <v>214</v>
      </c>
      <c r="C46" s="2">
        <v>196</v>
      </c>
      <c r="D46" s="2">
        <v>18</v>
      </c>
      <c r="E46" s="2">
        <v>214</v>
      </c>
      <c r="F46" s="2">
        <v>0</v>
      </c>
      <c r="G46" s="2">
        <v>0</v>
      </c>
      <c r="H46" s="2">
        <v>0</v>
      </c>
      <c r="I46" s="2">
        <v>2</v>
      </c>
      <c r="J46" s="2">
        <v>212</v>
      </c>
      <c r="K46" s="2">
        <v>0</v>
      </c>
    </row>
    <row r="47" spans="1:11" x14ac:dyDescent="0.2">
      <c r="A47" s="2" t="s">
        <v>51</v>
      </c>
      <c r="B47" s="2">
        <v>621</v>
      </c>
      <c r="C47" s="2">
        <v>612</v>
      </c>
      <c r="D47" s="2">
        <v>9</v>
      </c>
      <c r="E47" s="2">
        <v>621</v>
      </c>
      <c r="F47" s="2">
        <v>6</v>
      </c>
      <c r="G47" s="2">
        <v>0</v>
      </c>
      <c r="H47" s="2">
        <v>0</v>
      </c>
      <c r="I47" s="2">
        <v>0</v>
      </c>
      <c r="J47" s="2">
        <v>613</v>
      </c>
      <c r="K47" s="2">
        <v>2</v>
      </c>
    </row>
    <row r="48" spans="1:11" x14ac:dyDescent="0.2">
      <c r="A48" s="2" t="s">
        <v>52</v>
      </c>
      <c r="B48" s="2">
        <v>300</v>
      </c>
      <c r="C48" s="2">
        <v>285</v>
      </c>
      <c r="D48" s="2">
        <v>15</v>
      </c>
      <c r="E48" s="2">
        <v>300</v>
      </c>
      <c r="F48" s="2">
        <v>1</v>
      </c>
      <c r="G48" s="2">
        <v>1</v>
      </c>
      <c r="H48" s="2">
        <v>0</v>
      </c>
      <c r="I48" s="2">
        <v>1</v>
      </c>
      <c r="J48" s="2">
        <v>291</v>
      </c>
      <c r="K48" s="2">
        <v>6</v>
      </c>
    </row>
    <row r="49" spans="1:11" x14ac:dyDescent="0.2">
      <c r="A49" s="2" t="s">
        <v>53</v>
      </c>
      <c r="B49" s="2">
        <v>411</v>
      </c>
      <c r="C49" s="2">
        <v>407</v>
      </c>
      <c r="D49" s="2">
        <v>4</v>
      </c>
      <c r="E49" s="2">
        <v>411</v>
      </c>
      <c r="F49" s="2">
        <v>4</v>
      </c>
      <c r="G49" s="2">
        <v>0</v>
      </c>
      <c r="H49" s="2">
        <v>0</v>
      </c>
      <c r="I49" s="2">
        <v>0</v>
      </c>
      <c r="J49" s="2">
        <v>407</v>
      </c>
      <c r="K49" s="2">
        <v>0</v>
      </c>
    </row>
    <row r="50" spans="1:11" x14ac:dyDescent="0.2">
      <c r="A50" s="81" t="s">
        <v>276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</row>
  </sheetData>
  <mergeCells count="3">
    <mergeCell ref="B2:D2"/>
    <mergeCell ref="F3:G3"/>
    <mergeCell ref="E2:K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FB1E-D353-4508-BC2A-433885CD3EC5}">
  <dimension ref="A1:L50"/>
  <sheetViews>
    <sheetView view="pageBreakPreview" zoomScale="125" zoomScaleNormal="100" zoomScaleSheetLayoutView="125" workbookViewId="0">
      <selection activeCell="A37" sqref="A37"/>
    </sheetView>
  </sheetViews>
  <sheetFormatPr defaultRowHeight="10.199999999999999" x14ac:dyDescent="0.2"/>
  <cols>
    <col min="1" max="1" width="13" style="2" customWidth="1"/>
    <col min="2" max="5" width="8.21875" style="2" customWidth="1"/>
    <col min="6" max="6" width="7.33203125" style="2" customWidth="1"/>
    <col min="7" max="12" width="6.109375" style="2" customWidth="1"/>
    <col min="13" max="16384" width="8.88671875" style="2"/>
  </cols>
  <sheetData>
    <row r="1" spans="1:12" x14ac:dyDescent="0.2">
      <c r="A1" s="2" t="s">
        <v>266</v>
      </c>
    </row>
    <row r="2" spans="1:12" x14ac:dyDescent="0.2">
      <c r="A2" s="9"/>
      <c r="B2" s="95" t="s">
        <v>236</v>
      </c>
      <c r="C2" s="95"/>
      <c r="D2" s="95"/>
      <c r="E2" s="95"/>
      <c r="F2" s="95"/>
      <c r="G2" s="95" t="s">
        <v>80</v>
      </c>
      <c r="H2" s="95"/>
      <c r="I2" s="95"/>
      <c r="J2" s="95"/>
      <c r="K2" s="95"/>
      <c r="L2" s="96"/>
    </row>
    <row r="3" spans="1:12" x14ac:dyDescent="0.2">
      <c r="A3" s="57"/>
      <c r="B3" s="12"/>
      <c r="C3" s="12" t="s">
        <v>232</v>
      </c>
      <c r="D3" s="12" t="s">
        <v>234</v>
      </c>
      <c r="E3" s="12" t="s">
        <v>98</v>
      </c>
      <c r="F3" s="12"/>
      <c r="G3" s="11"/>
      <c r="H3" s="11"/>
      <c r="I3" s="11"/>
      <c r="J3" s="11"/>
      <c r="K3" s="11"/>
      <c r="L3" s="68"/>
    </row>
    <row r="4" spans="1:12" x14ac:dyDescent="0.2">
      <c r="A4" s="10"/>
      <c r="B4" s="14" t="s">
        <v>1</v>
      </c>
      <c r="C4" s="14" t="s">
        <v>233</v>
      </c>
      <c r="D4" s="14" t="s">
        <v>233</v>
      </c>
      <c r="E4" s="14" t="s">
        <v>235</v>
      </c>
      <c r="F4" s="14" t="s">
        <v>231</v>
      </c>
      <c r="G4" s="14" t="s">
        <v>1</v>
      </c>
      <c r="H4" s="14" t="s">
        <v>227</v>
      </c>
      <c r="I4" s="14" t="s">
        <v>228</v>
      </c>
      <c r="J4" s="14" t="s">
        <v>229</v>
      </c>
      <c r="K4" s="14" t="s">
        <v>230</v>
      </c>
      <c r="L4" s="15" t="s">
        <v>137</v>
      </c>
    </row>
    <row r="5" spans="1:12" x14ac:dyDescent="0.2">
      <c r="A5" s="2" t="s">
        <v>1</v>
      </c>
      <c r="B5" s="2">
        <v>31587</v>
      </c>
      <c r="C5" s="2">
        <v>3441</v>
      </c>
      <c r="D5" s="2">
        <v>1105</v>
      </c>
      <c r="E5" s="2">
        <v>8879</v>
      </c>
      <c r="F5" s="2">
        <v>18162</v>
      </c>
      <c r="G5" s="2">
        <v>4546</v>
      </c>
      <c r="H5" s="2">
        <v>415</v>
      </c>
      <c r="I5" s="2">
        <v>300</v>
      </c>
      <c r="J5" s="2">
        <v>1463</v>
      </c>
      <c r="K5" s="2">
        <v>2071</v>
      </c>
      <c r="L5" s="2">
        <v>290</v>
      </c>
    </row>
    <row r="6" spans="1:12" x14ac:dyDescent="0.2">
      <c r="A6" s="2" t="s">
        <v>10</v>
      </c>
      <c r="B6" s="2">
        <v>9276</v>
      </c>
      <c r="C6" s="2">
        <v>1968</v>
      </c>
      <c r="D6" s="2">
        <v>236</v>
      </c>
      <c r="E6" s="2">
        <v>1122</v>
      </c>
      <c r="F6" s="2">
        <v>5950</v>
      </c>
      <c r="G6" s="2">
        <v>2204</v>
      </c>
      <c r="H6" s="2">
        <v>48</v>
      </c>
      <c r="I6" s="2">
        <v>96</v>
      </c>
      <c r="J6" s="2">
        <v>643</v>
      </c>
      <c r="K6" s="2">
        <v>1176</v>
      </c>
      <c r="L6" s="2">
        <v>241</v>
      </c>
    </row>
    <row r="7" spans="1:12" x14ac:dyDescent="0.2">
      <c r="A7" s="2" t="s">
        <v>11</v>
      </c>
      <c r="B7" s="2">
        <v>8763</v>
      </c>
      <c r="C7" s="2">
        <v>1924</v>
      </c>
      <c r="D7" s="2">
        <v>220</v>
      </c>
      <c r="E7" s="2">
        <v>1036</v>
      </c>
      <c r="F7" s="2">
        <v>5583</v>
      </c>
      <c r="G7" s="2">
        <v>2144</v>
      </c>
      <c r="H7" s="2">
        <v>44</v>
      </c>
      <c r="I7" s="2">
        <v>94</v>
      </c>
      <c r="J7" s="2">
        <v>625</v>
      </c>
      <c r="K7" s="2">
        <v>1141</v>
      </c>
      <c r="L7" s="2">
        <v>240</v>
      </c>
    </row>
    <row r="8" spans="1:12" x14ac:dyDescent="0.2">
      <c r="A8" s="2" t="s">
        <v>12</v>
      </c>
      <c r="B8" s="2">
        <v>289</v>
      </c>
      <c r="C8" s="2">
        <v>18</v>
      </c>
      <c r="D8" s="2">
        <v>11</v>
      </c>
      <c r="E8" s="2">
        <v>66</v>
      </c>
      <c r="F8" s="2">
        <v>194</v>
      </c>
      <c r="G8" s="2">
        <v>29</v>
      </c>
      <c r="H8" s="2">
        <v>0</v>
      </c>
      <c r="I8" s="2">
        <v>1</v>
      </c>
      <c r="J8" s="2">
        <v>10</v>
      </c>
      <c r="K8" s="2">
        <v>18</v>
      </c>
      <c r="L8" s="2">
        <v>0</v>
      </c>
    </row>
    <row r="9" spans="1:12" x14ac:dyDescent="0.2">
      <c r="A9" s="2" t="s">
        <v>13</v>
      </c>
      <c r="B9" s="2">
        <v>224</v>
      </c>
      <c r="C9" s="2">
        <v>26</v>
      </c>
      <c r="D9" s="2">
        <v>5</v>
      </c>
      <c r="E9" s="2">
        <v>20</v>
      </c>
      <c r="F9" s="2">
        <v>173</v>
      </c>
      <c r="G9" s="2">
        <v>31</v>
      </c>
      <c r="H9" s="2">
        <v>4</v>
      </c>
      <c r="I9" s="2">
        <v>1</v>
      </c>
      <c r="J9" s="2">
        <v>8</v>
      </c>
      <c r="K9" s="2">
        <v>17</v>
      </c>
      <c r="L9" s="2">
        <v>1</v>
      </c>
    </row>
    <row r="10" spans="1:12" x14ac:dyDescent="0.2">
      <c r="A10" s="2" t="s">
        <v>14</v>
      </c>
      <c r="B10" s="2">
        <v>6771</v>
      </c>
      <c r="C10" s="2">
        <v>549</v>
      </c>
      <c r="D10" s="2">
        <v>190</v>
      </c>
      <c r="E10" s="2">
        <v>2804</v>
      </c>
      <c r="F10" s="2">
        <v>3228</v>
      </c>
      <c r="G10" s="2">
        <v>739</v>
      </c>
      <c r="H10" s="2">
        <v>17</v>
      </c>
      <c r="I10" s="2">
        <v>79</v>
      </c>
      <c r="J10" s="2">
        <v>342</v>
      </c>
      <c r="K10" s="2">
        <v>276</v>
      </c>
      <c r="L10" s="2">
        <v>19</v>
      </c>
    </row>
    <row r="11" spans="1:12" x14ac:dyDescent="0.2">
      <c r="A11" s="2" t="s">
        <v>15</v>
      </c>
      <c r="B11" s="2">
        <v>2301</v>
      </c>
      <c r="C11" s="2">
        <v>288</v>
      </c>
      <c r="D11" s="2">
        <v>29</v>
      </c>
      <c r="E11" s="2">
        <v>923</v>
      </c>
      <c r="F11" s="2">
        <v>1061</v>
      </c>
      <c r="G11" s="2">
        <v>317</v>
      </c>
      <c r="H11" s="2">
        <v>3</v>
      </c>
      <c r="I11" s="2">
        <v>2</v>
      </c>
      <c r="J11" s="2">
        <v>161</v>
      </c>
      <c r="K11" s="2">
        <v>148</v>
      </c>
      <c r="L11" s="2">
        <v>3</v>
      </c>
    </row>
    <row r="12" spans="1:12" x14ac:dyDescent="0.2">
      <c r="A12" s="2" t="s">
        <v>16</v>
      </c>
      <c r="B12" s="2">
        <v>2395</v>
      </c>
      <c r="C12" s="2">
        <v>140</v>
      </c>
      <c r="D12" s="2">
        <v>78</v>
      </c>
      <c r="E12" s="2">
        <v>965</v>
      </c>
      <c r="F12" s="2">
        <v>1212</v>
      </c>
      <c r="G12" s="2">
        <v>218</v>
      </c>
      <c r="H12" s="2">
        <v>10</v>
      </c>
      <c r="I12" s="2">
        <v>53</v>
      </c>
      <c r="J12" s="2">
        <v>73</v>
      </c>
      <c r="K12" s="2">
        <v>76</v>
      </c>
      <c r="L12" s="2">
        <v>6</v>
      </c>
    </row>
    <row r="13" spans="1:12" x14ac:dyDescent="0.2">
      <c r="A13" s="2" t="s">
        <v>17</v>
      </c>
      <c r="B13" s="2">
        <v>280</v>
      </c>
      <c r="C13" s="2">
        <v>12</v>
      </c>
      <c r="D13" s="2">
        <v>8</v>
      </c>
      <c r="E13" s="2">
        <v>69</v>
      </c>
      <c r="F13" s="2">
        <v>191</v>
      </c>
      <c r="G13" s="2">
        <v>20</v>
      </c>
      <c r="H13" s="2">
        <v>0</v>
      </c>
      <c r="I13" s="2">
        <v>0</v>
      </c>
      <c r="J13" s="2">
        <v>8</v>
      </c>
      <c r="K13" s="2">
        <v>12</v>
      </c>
      <c r="L13" s="2">
        <v>0</v>
      </c>
    </row>
    <row r="14" spans="1:12" x14ac:dyDescent="0.2">
      <c r="A14" s="2" t="s">
        <v>18</v>
      </c>
      <c r="B14" s="2">
        <v>1593</v>
      </c>
      <c r="C14" s="2">
        <v>105</v>
      </c>
      <c r="D14" s="2">
        <v>53</v>
      </c>
      <c r="E14" s="2">
        <v>730</v>
      </c>
      <c r="F14" s="2">
        <v>705</v>
      </c>
      <c r="G14" s="2">
        <v>158</v>
      </c>
      <c r="H14" s="2">
        <v>3</v>
      </c>
      <c r="I14" s="2">
        <v>13</v>
      </c>
      <c r="J14" s="2">
        <v>100</v>
      </c>
      <c r="K14" s="2">
        <v>34</v>
      </c>
      <c r="L14" s="2">
        <v>8</v>
      </c>
    </row>
    <row r="15" spans="1:12" x14ac:dyDescent="0.2">
      <c r="A15" s="2" t="s">
        <v>19</v>
      </c>
      <c r="B15" s="2">
        <v>202</v>
      </c>
      <c r="C15" s="2">
        <v>4</v>
      </c>
      <c r="D15" s="2">
        <v>22</v>
      </c>
      <c r="E15" s="2">
        <v>117</v>
      </c>
      <c r="F15" s="2">
        <v>59</v>
      </c>
      <c r="G15" s="2">
        <v>26</v>
      </c>
      <c r="H15" s="2">
        <v>1</v>
      </c>
      <c r="I15" s="2">
        <v>11</v>
      </c>
      <c r="J15" s="2">
        <v>0</v>
      </c>
      <c r="K15" s="2">
        <v>6</v>
      </c>
      <c r="L15" s="2">
        <v>2</v>
      </c>
    </row>
    <row r="16" spans="1:12" x14ac:dyDescent="0.2">
      <c r="A16" s="2" t="s">
        <v>20</v>
      </c>
      <c r="B16" s="2">
        <v>7730</v>
      </c>
      <c r="C16" s="2">
        <v>465</v>
      </c>
      <c r="D16" s="2">
        <v>142</v>
      </c>
      <c r="E16" s="2">
        <v>2971</v>
      </c>
      <c r="F16" s="2">
        <v>4152</v>
      </c>
      <c r="G16" s="2">
        <v>607</v>
      </c>
      <c r="H16" s="2">
        <v>16</v>
      </c>
      <c r="I16" s="2">
        <v>55</v>
      </c>
      <c r="J16" s="2">
        <v>226</v>
      </c>
      <c r="K16" s="2">
        <v>298</v>
      </c>
      <c r="L16" s="2">
        <v>11</v>
      </c>
    </row>
    <row r="17" spans="1:12" x14ac:dyDescent="0.2">
      <c r="A17" s="2" t="s">
        <v>21</v>
      </c>
      <c r="B17" s="2">
        <v>246</v>
      </c>
      <c r="C17" s="2">
        <v>21</v>
      </c>
      <c r="D17" s="2">
        <v>10</v>
      </c>
      <c r="E17" s="2">
        <v>45</v>
      </c>
      <c r="F17" s="2">
        <v>170</v>
      </c>
      <c r="G17" s="2">
        <v>31</v>
      </c>
      <c r="H17" s="2">
        <v>1</v>
      </c>
      <c r="I17" s="2">
        <v>12</v>
      </c>
      <c r="J17" s="2">
        <v>4</v>
      </c>
      <c r="K17" s="2">
        <v>13</v>
      </c>
      <c r="L17" s="2">
        <v>1</v>
      </c>
    </row>
    <row r="18" spans="1:12" x14ac:dyDescent="0.2">
      <c r="A18" s="2" t="s">
        <v>22</v>
      </c>
      <c r="B18" s="2">
        <v>980</v>
      </c>
      <c r="C18" s="2">
        <v>81</v>
      </c>
      <c r="D18" s="2">
        <v>32</v>
      </c>
      <c r="E18" s="2">
        <v>340</v>
      </c>
      <c r="F18" s="2">
        <v>527</v>
      </c>
      <c r="G18" s="2">
        <v>113</v>
      </c>
      <c r="H18" s="2">
        <v>3</v>
      </c>
      <c r="I18" s="2">
        <v>28</v>
      </c>
      <c r="J18" s="2">
        <v>28</v>
      </c>
      <c r="K18" s="2">
        <v>52</v>
      </c>
      <c r="L18" s="2">
        <v>2</v>
      </c>
    </row>
    <row r="19" spans="1:12" x14ac:dyDescent="0.2">
      <c r="A19" s="2" t="s">
        <v>23</v>
      </c>
      <c r="B19" s="2">
        <v>548</v>
      </c>
      <c r="C19" s="2">
        <v>33</v>
      </c>
      <c r="D19" s="2">
        <v>6</v>
      </c>
      <c r="E19" s="2">
        <v>87</v>
      </c>
      <c r="F19" s="2">
        <v>422</v>
      </c>
      <c r="G19" s="2">
        <v>39</v>
      </c>
      <c r="H19" s="2">
        <v>1</v>
      </c>
      <c r="I19" s="2">
        <v>2</v>
      </c>
      <c r="J19" s="2">
        <v>24</v>
      </c>
      <c r="K19" s="2">
        <v>8</v>
      </c>
      <c r="L19" s="2">
        <v>4</v>
      </c>
    </row>
    <row r="20" spans="1:12" x14ac:dyDescent="0.2">
      <c r="A20" s="2" t="s">
        <v>24</v>
      </c>
      <c r="B20" s="2">
        <v>366</v>
      </c>
      <c r="C20" s="2">
        <v>14</v>
      </c>
      <c r="D20" s="2">
        <v>0</v>
      </c>
      <c r="E20" s="2">
        <v>153</v>
      </c>
      <c r="F20" s="2">
        <v>199</v>
      </c>
      <c r="G20" s="2">
        <v>14</v>
      </c>
      <c r="H20" s="2">
        <v>0</v>
      </c>
      <c r="I20" s="2">
        <v>0</v>
      </c>
      <c r="J20" s="2">
        <v>7</v>
      </c>
      <c r="K20" s="2">
        <v>7</v>
      </c>
      <c r="L20" s="2">
        <v>0</v>
      </c>
    </row>
    <row r="21" spans="1:12" x14ac:dyDescent="0.2">
      <c r="A21" s="2" t="s">
        <v>25</v>
      </c>
      <c r="B21" s="2">
        <v>743</v>
      </c>
      <c r="C21" s="2">
        <v>30</v>
      </c>
      <c r="D21" s="2">
        <v>8</v>
      </c>
      <c r="E21" s="2">
        <v>393</v>
      </c>
      <c r="F21" s="2">
        <v>312</v>
      </c>
      <c r="G21" s="2">
        <v>38</v>
      </c>
      <c r="H21" s="2">
        <v>1</v>
      </c>
      <c r="I21" s="2">
        <v>0</v>
      </c>
      <c r="J21" s="2">
        <v>17</v>
      </c>
      <c r="K21" s="2">
        <v>20</v>
      </c>
      <c r="L21" s="2">
        <v>0</v>
      </c>
    </row>
    <row r="22" spans="1:12" x14ac:dyDescent="0.2">
      <c r="A22" s="2" t="s">
        <v>26</v>
      </c>
      <c r="B22" s="2">
        <v>1058</v>
      </c>
      <c r="C22" s="2">
        <v>25</v>
      </c>
      <c r="D22" s="2">
        <v>21</v>
      </c>
      <c r="E22" s="2">
        <v>600</v>
      </c>
      <c r="F22" s="2">
        <v>412</v>
      </c>
      <c r="G22" s="2">
        <v>46</v>
      </c>
      <c r="H22" s="2">
        <v>0</v>
      </c>
      <c r="I22" s="2">
        <v>0</v>
      </c>
      <c r="J22" s="2">
        <v>17</v>
      </c>
      <c r="K22" s="2">
        <v>28</v>
      </c>
      <c r="L22" s="2">
        <v>1</v>
      </c>
    </row>
    <row r="23" spans="1:12" x14ac:dyDescent="0.2">
      <c r="A23" s="2" t="s">
        <v>27</v>
      </c>
      <c r="B23" s="2">
        <v>2814</v>
      </c>
      <c r="C23" s="2">
        <v>205</v>
      </c>
      <c r="D23" s="2">
        <v>61</v>
      </c>
      <c r="E23" s="2">
        <v>969</v>
      </c>
      <c r="F23" s="2">
        <v>1579</v>
      </c>
      <c r="G23" s="2">
        <v>266</v>
      </c>
      <c r="H23" s="2">
        <v>8</v>
      </c>
      <c r="I23" s="2">
        <v>13</v>
      </c>
      <c r="J23" s="2">
        <v>106</v>
      </c>
      <c r="K23" s="2">
        <v>135</v>
      </c>
      <c r="L23" s="2">
        <v>3</v>
      </c>
    </row>
    <row r="24" spans="1:12" x14ac:dyDescent="0.2">
      <c r="A24" s="2" t="s">
        <v>28</v>
      </c>
      <c r="B24" s="2">
        <v>975</v>
      </c>
      <c r="C24" s="2">
        <v>56</v>
      </c>
      <c r="D24" s="2">
        <v>4</v>
      </c>
      <c r="E24" s="2">
        <v>384</v>
      </c>
      <c r="F24" s="2">
        <v>531</v>
      </c>
      <c r="G24" s="2">
        <v>60</v>
      </c>
      <c r="H24" s="2">
        <v>2</v>
      </c>
      <c r="I24" s="2">
        <v>0</v>
      </c>
      <c r="J24" s="2">
        <v>23</v>
      </c>
      <c r="K24" s="2">
        <v>35</v>
      </c>
      <c r="L24" s="2">
        <v>0</v>
      </c>
    </row>
    <row r="25" spans="1:12" x14ac:dyDescent="0.2">
      <c r="A25" s="2" t="s">
        <v>29</v>
      </c>
      <c r="B25" s="2">
        <v>4170</v>
      </c>
      <c r="C25" s="2">
        <v>278</v>
      </c>
      <c r="D25" s="2">
        <v>403</v>
      </c>
      <c r="E25" s="2">
        <v>1153</v>
      </c>
      <c r="F25" s="2">
        <v>2336</v>
      </c>
      <c r="G25" s="2">
        <v>681</v>
      </c>
      <c r="H25" s="2">
        <v>239</v>
      </c>
      <c r="I25" s="2">
        <v>61</v>
      </c>
      <c r="J25" s="2">
        <v>160</v>
      </c>
      <c r="K25" s="2">
        <v>209</v>
      </c>
      <c r="L25" s="2">
        <v>12</v>
      </c>
    </row>
    <row r="26" spans="1:12" x14ac:dyDescent="0.2">
      <c r="A26" s="2" t="s">
        <v>30</v>
      </c>
      <c r="B26" s="2">
        <v>530</v>
      </c>
      <c r="C26" s="2">
        <v>27</v>
      </c>
      <c r="D26" s="2">
        <v>38</v>
      </c>
      <c r="E26" s="2">
        <v>280</v>
      </c>
      <c r="F26" s="2">
        <v>185</v>
      </c>
      <c r="G26" s="2">
        <v>65</v>
      </c>
      <c r="H26" s="2">
        <v>35</v>
      </c>
      <c r="I26" s="2">
        <v>1</v>
      </c>
      <c r="J26" s="2">
        <v>19</v>
      </c>
      <c r="K26" s="2">
        <v>10</v>
      </c>
      <c r="L26" s="2">
        <v>0</v>
      </c>
    </row>
    <row r="27" spans="1:12" x14ac:dyDescent="0.2">
      <c r="A27" s="2" t="s">
        <v>31</v>
      </c>
      <c r="B27" s="2">
        <v>246</v>
      </c>
      <c r="C27" s="2">
        <v>4</v>
      </c>
      <c r="D27" s="2">
        <v>56</v>
      </c>
      <c r="E27" s="2">
        <v>151</v>
      </c>
      <c r="F27" s="2">
        <v>35</v>
      </c>
      <c r="G27" s="2">
        <v>60</v>
      </c>
      <c r="H27" s="2">
        <v>44</v>
      </c>
      <c r="I27" s="2">
        <v>0</v>
      </c>
      <c r="J27" s="2">
        <v>13</v>
      </c>
      <c r="K27" s="2">
        <v>3</v>
      </c>
      <c r="L27" s="2">
        <v>0</v>
      </c>
    </row>
    <row r="28" spans="1:12" x14ac:dyDescent="0.2">
      <c r="A28" s="2" t="s">
        <v>32</v>
      </c>
      <c r="B28" s="2">
        <v>224</v>
      </c>
      <c r="C28" s="2">
        <v>3</v>
      </c>
      <c r="D28" s="2">
        <v>41</v>
      </c>
      <c r="E28" s="2">
        <v>127</v>
      </c>
      <c r="F28" s="2">
        <v>53</v>
      </c>
      <c r="G28" s="2">
        <v>44</v>
      </c>
      <c r="H28" s="2">
        <v>30</v>
      </c>
      <c r="I28" s="2">
        <v>0</v>
      </c>
      <c r="J28" s="2">
        <v>8</v>
      </c>
      <c r="K28" s="2">
        <v>6</v>
      </c>
      <c r="L28" s="2">
        <v>0</v>
      </c>
    </row>
    <row r="29" spans="1:12" x14ac:dyDescent="0.2">
      <c r="A29" s="2" t="s">
        <v>33</v>
      </c>
      <c r="B29" s="2">
        <v>228</v>
      </c>
      <c r="C29" s="2">
        <v>14</v>
      </c>
      <c r="D29" s="2">
        <v>26</v>
      </c>
      <c r="E29" s="2">
        <v>18</v>
      </c>
      <c r="F29" s="2">
        <v>170</v>
      </c>
      <c r="G29" s="2">
        <v>40</v>
      </c>
      <c r="H29" s="2">
        <v>25</v>
      </c>
      <c r="I29" s="2">
        <v>2</v>
      </c>
      <c r="J29" s="2">
        <v>9</v>
      </c>
      <c r="K29" s="2">
        <v>4</v>
      </c>
      <c r="L29" s="2">
        <v>0</v>
      </c>
    </row>
    <row r="30" spans="1:12" x14ac:dyDescent="0.2">
      <c r="A30" s="2" t="s">
        <v>34</v>
      </c>
      <c r="B30" s="2">
        <v>151</v>
      </c>
      <c r="C30" s="2">
        <v>19</v>
      </c>
      <c r="D30" s="2">
        <v>20</v>
      </c>
      <c r="E30" s="2">
        <v>34</v>
      </c>
      <c r="F30" s="2">
        <v>78</v>
      </c>
      <c r="G30" s="2">
        <v>39</v>
      </c>
      <c r="H30" s="2">
        <v>16</v>
      </c>
      <c r="I30" s="2">
        <v>4</v>
      </c>
      <c r="J30" s="2">
        <v>10</v>
      </c>
      <c r="K30" s="2">
        <v>8</v>
      </c>
      <c r="L30" s="2">
        <v>1</v>
      </c>
    </row>
    <row r="31" spans="1:12" x14ac:dyDescent="0.2">
      <c r="A31" s="2" t="s">
        <v>35</v>
      </c>
      <c r="B31" s="2">
        <v>547</v>
      </c>
      <c r="C31" s="2">
        <v>17</v>
      </c>
      <c r="D31" s="2">
        <v>89</v>
      </c>
      <c r="E31" s="2">
        <v>231</v>
      </c>
      <c r="F31" s="2">
        <v>210</v>
      </c>
      <c r="G31" s="2">
        <v>106</v>
      </c>
      <c r="H31" s="2">
        <v>23</v>
      </c>
      <c r="I31" s="2">
        <v>6</v>
      </c>
      <c r="J31" s="2">
        <v>18</v>
      </c>
      <c r="K31" s="2">
        <v>56</v>
      </c>
      <c r="L31" s="2">
        <v>3</v>
      </c>
    </row>
    <row r="32" spans="1:12" x14ac:dyDescent="0.2">
      <c r="A32" s="2" t="s">
        <v>36</v>
      </c>
      <c r="B32" s="2">
        <v>273</v>
      </c>
      <c r="C32" s="2">
        <v>31</v>
      </c>
      <c r="D32" s="2">
        <v>27</v>
      </c>
      <c r="E32" s="2">
        <v>67</v>
      </c>
      <c r="F32" s="2">
        <v>148</v>
      </c>
      <c r="G32" s="2">
        <v>58</v>
      </c>
      <c r="H32" s="2">
        <v>3</v>
      </c>
      <c r="I32" s="2">
        <v>0</v>
      </c>
      <c r="J32" s="2">
        <v>13</v>
      </c>
      <c r="K32" s="2">
        <v>40</v>
      </c>
      <c r="L32" s="2">
        <v>2</v>
      </c>
    </row>
    <row r="33" spans="1:12" x14ac:dyDescent="0.2">
      <c r="A33" s="2" t="s">
        <v>37</v>
      </c>
      <c r="B33" s="2">
        <v>611</v>
      </c>
      <c r="C33" s="2">
        <v>45</v>
      </c>
      <c r="D33" s="2">
        <v>50</v>
      </c>
      <c r="E33" s="2">
        <v>76</v>
      </c>
      <c r="F33" s="2">
        <v>440</v>
      </c>
      <c r="G33" s="2">
        <v>95</v>
      </c>
      <c r="H33" s="2">
        <v>29</v>
      </c>
      <c r="I33" s="2">
        <v>2</v>
      </c>
      <c r="J33" s="2">
        <v>48</v>
      </c>
      <c r="K33" s="2">
        <v>15</v>
      </c>
      <c r="L33" s="2">
        <v>1</v>
      </c>
    </row>
    <row r="34" spans="1:12" x14ac:dyDescent="0.2">
      <c r="A34" s="2" t="s">
        <v>38</v>
      </c>
      <c r="B34" s="2">
        <v>644</v>
      </c>
      <c r="C34" s="2">
        <v>33</v>
      </c>
      <c r="D34" s="2">
        <v>6</v>
      </c>
      <c r="E34" s="2">
        <v>26</v>
      </c>
      <c r="F34" s="2">
        <v>579</v>
      </c>
      <c r="G34" s="2">
        <v>39</v>
      </c>
      <c r="H34" s="2">
        <v>6</v>
      </c>
      <c r="I34" s="2">
        <v>15</v>
      </c>
      <c r="J34" s="2">
        <v>3</v>
      </c>
      <c r="K34" s="2">
        <v>12</v>
      </c>
      <c r="L34" s="2">
        <v>3</v>
      </c>
    </row>
    <row r="35" spans="1:12" x14ac:dyDescent="0.2">
      <c r="A35" s="2" t="s">
        <v>39</v>
      </c>
      <c r="B35" s="2">
        <v>582</v>
      </c>
      <c r="C35" s="2">
        <v>72</v>
      </c>
      <c r="D35" s="2">
        <v>43</v>
      </c>
      <c r="E35" s="2">
        <v>127</v>
      </c>
      <c r="F35" s="2">
        <v>340</v>
      </c>
      <c r="G35" s="2">
        <v>115</v>
      </c>
      <c r="H35" s="2">
        <v>20</v>
      </c>
      <c r="I35" s="2">
        <v>29</v>
      </c>
      <c r="J35" s="2">
        <v>11</v>
      </c>
      <c r="K35" s="2">
        <v>53</v>
      </c>
      <c r="L35" s="2">
        <v>2</v>
      </c>
    </row>
    <row r="36" spans="1:12" x14ac:dyDescent="0.2">
      <c r="A36" s="2" t="s">
        <v>40</v>
      </c>
      <c r="B36" s="2">
        <v>134</v>
      </c>
      <c r="C36" s="2">
        <v>13</v>
      </c>
      <c r="D36" s="2">
        <v>7</v>
      </c>
      <c r="E36" s="2">
        <v>16</v>
      </c>
      <c r="F36" s="2">
        <v>98</v>
      </c>
      <c r="G36" s="2">
        <v>20</v>
      </c>
      <c r="H36" s="2">
        <v>8</v>
      </c>
      <c r="I36" s="2">
        <v>2</v>
      </c>
      <c r="J36" s="2">
        <v>8</v>
      </c>
      <c r="K36" s="2">
        <v>2</v>
      </c>
      <c r="L36" s="2">
        <v>0</v>
      </c>
    </row>
    <row r="37" spans="1:12" x14ac:dyDescent="0.2">
      <c r="A37" s="2" t="s">
        <v>41</v>
      </c>
      <c r="B37" s="2">
        <v>3640</v>
      </c>
      <c r="C37" s="2">
        <v>181</v>
      </c>
      <c r="D37" s="2">
        <v>134</v>
      </c>
      <c r="E37" s="2">
        <v>829</v>
      </c>
      <c r="F37" s="2">
        <v>2496</v>
      </c>
      <c r="G37" s="2">
        <v>315</v>
      </c>
      <c r="H37" s="2">
        <v>95</v>
      </c>
      <c r="I37" s="2">
        <v>9</v>
      </c>
      <c r="J37" s="2">
        <v>92</v>
      </c>
      <c r="K37" s="2">
        <v>112</v>
      </c>
      <c r="L37" s="2">
        <v>7</v>
      </c>
    </row>
    <row r="38" spans="1:12" x14ac:dyDescent="0.2">
      <c r="A38" s="2" t="s">
        <v>42</v>
      </c>
      <c r="B38" s="2">
        <v>252</v>
      </c>
      <c r="C38" s="2">
        <v>8</v>
      </c>
      <c r="D38" s="2">
        <v>17</v>
      </c>
      <c r="E38" s="2">
        <v>136</v>
      </c>
      <c r="F38" s="2">
        <v>91</v>
      </c>
      <c r="G38" s="2">
        <v>25</v>
      </c>
      <c r="H38" s="2">
        <v>16</v>
      </c>
      <c r="I38" s="2">
        <v>1</v>
      </c>
      <c r="J38" s="2">
        <v>6</v>
      </c>
      <c r="K38" s="2">
        <v>2</v>
      </c>
      <c r="L38" s="2">
        <v>0</v>
      </c>
    </row>
    <row r="39" spans="1:12" x14ac:dyDescent="0.2">
      <c r="A39" s="2" t="s">
        <v>43</v>
      </c>
      <c r="B39" s="2">
        <v>633</v>
      </c>
      <c r="C39" s="2">
        <v>6</v>
      </c>
      <c r="D39" s="2">
        <v>3</v>
      </c>
      <c r="E39" s="2">
        <v>35</v>
      </c>
      <c r="F39" s="2">
        <v>589</v>
      </c>
      <c r="G39" s="2">
        <v>9</v>
      </c>
      <c r="H39" s="2">
        <v>5</v>
      </c>
      <c r="I39" s="2">
        <v>1</v>
      </c>
      <c r="J39" s="2">
        <v>1</v>
      </c>
      <c r="K39" s="2">
        <v>2</v>
      </c>
      <c r="L39" s="2">
        <v>0</v>
      </c>
    </row>
    <row r="40" spans="1:12" x14ac:dyDescent="0.2">
      <c r="A40" s="2" t="s">
        <v>44</v>
      </c>
      <c r="B40" s="2">
        <v>533</v>
      </c>
      <c r="C40" s="2">
        <v>13</v>
      </c>
      <c r="D40" s="2">
        <v>2</v>
      </c>
      <c r="E40" s="2">
        <v>12</v>
      </c>
      <c r="F40" s="2">
        <v>506</v>
      </c>
      <c r="G40" s="2">
        <v>15</v>
      </c>
      <c r="H40" s="2">
        <v>5</v>
      </c>
      <c r="I40" s="2">
        <v>1</v>
      </c>
      <c r="J40" s="2">
        <v>8</v>
      </c>
      <c r="K40" s="2">
        <v>1</v>
      </c>
      <c r="L40" s="2">
        <v>0</v>
      </c>
    </row>
    <row r="41" spans="1:12" x14ac:dyDescent="0.2">
      <c r="A41" s="2" t="s">
        <v>45</v>
      </c>
      <c r="B41" s="2">
        <v>200</v>
      </c>
      <c r="C41" s="2">
        <v>13</v>
      </c>
      <c r="D41" s="2">
        <v>6</v>
      </c>
      <c r="E41" s="2">
        <v>59</v>
      </c>
      <c r="F41" s="2">
        <v>122</v>
      </c>
      <c r="G41" s="2">
        <v>19</v>
      </c>
      <c r="H41" s="2">
        <v>12</v>
      </c>
      <c r="I41" s="2">
        <v>4</v>
      </c>
      <c r="J41" s="2">
        <v>0</v>
      </c>
      <c r="K41" s="2">
        <v>2</v>
      </c>
      <c r="L41" s="2">
        <v>1</v>
      </c>
    </row>
    <row r="42" spans="1:12" x14ac:dyDescent="0.2">
      <c r="A42" s="2" t="s">
        <v>46</v>
      </c>
      <c r="B42" s="2">
        <v>86</v>
      </c>
      <c r="C42" s="2">
        <v>2</v>
      </c>
      <c r="D42" s="2">
        <v>21</v>
      </c>
      <c r="E42" s="2">
        <v>43</v>
      </c>
      <c r="F42" s="2">
        <v>20</v>
      </c>
      <c r="G42" s="2">
        <v>23</v>
      </c>
      <c r="H42" s="2">
        <v>21</v>
      </c>
      <c r="I42" s="2">
        <v>0</v>
      </c>
      <c r="J42" s="2">
        <v>2</v>
      </c>
      <c r="K42" s="2">
        <v>0</v>
      </c>
      <c r="L42" s="2">
        <v>0</v>
      </c>
    </row>
    <row r="43" spans="1:12" x14ac:dyDescent="0.2">
      <c r="A43" s="2" t="s">
        <v>47</v>
      </c>
      <c r="B43" s="2">
        <v>308</v>
      </c>
      <c r="C43" s="2">
        <v>11</v>
      </c>
      <c r="D43" s="2">
        <v>17</v>
      </c>
      <c r="E43" s="2">
        <v>125</v>
      </c>
      <c r="F43" s="2">
        <v>155</v>
      </c>
      <c r="G43" s="2">
        <v>28</v>
      </c>
      <c r="H43" s="2">
        <v>17</v>
      </c>
      <c r="I43" s="2">
        <v>0</v>
      </c>
      <c r="J43" s="2">
        <v>6</v>
      </c>
      <c r="K43" s="2">
        <v>4</v>
      </c>
      <c r="L43" s="2">
        <v>1</v>
      </c>
    </row>
    <row r="44" spans="1:12" x14ac:dyDescent="0.2">
      <c r="A44" s="2" t="s">
        <v>48</v>
      </c>
      <c r="B44" s="2">
        <v>79</v>
      </c>
      <c r="C44" s="2">
        <v>1</v>
      </c>
      <c r="D44" s="2">
        <v>15</v>
      </c>
      <c r="E44" s="2">
        <v>32</v>
      </c>
      <c r="F44" s="2">
        <v>31</v>
      </c>
      <c r="G44" s="2">
        <v>16</v>
      </c>
      <c r="H44" s="2">
        <v>5</v>
      </c>
      <c r="I44" s="2">
        <v>1</v>
      </c>
      <c r="J44" s="2">
        <v>7</v>
      </c>
      <c r="K44" s="2">
        <v>3</v>
      </c>
      <c r="L44" s="2">
        <v>0</v>
      </c>
    </row>
    <row r="45" spans="1:12" x14ac:dyDescent="0.2">
      <c r="A45" s="2" t="s">
        <v>49</v>
      </c>
      <c r="B45" s="2">
        <v>99</v>
      </c>
      <c r="C45" s="2">
        <v>19</v>
      </c>
      <c r="D45" s="2">
        <v>0</v>
      </c>
      <c r="E45" s="2">
        <v>1</v>
      </c>
      <c r="F45" s="2">
        <v>79</v>
      </c>
      <c r="G45" s="2">
        <v>19</v>
      </c>
      <c r="H45" s="2">
        <v>3</v>
      </c>
      <c r="I45" s="2">
        <v>0</v>
      </c>
      <c r="J45" s="2">
        <v>4</v>
      </c>
      <c r="K45" s="2">
        <v>12</v>
      </c>
      <c r="L45" s="2">
        <v>0</v>
      </c>
    </row>
    <row r="46" spans="1:12" x14ac:dyDescent="0.2">
      <c r="A46" s="2" t="s">
        <v>50</v>
      </c>
      <c r="B46" s="2">
        <v>143</v>
      </c>
      <c r="C46" s="2">
        <v>13</v>
      </c>
      <c r="D46" s="2">
        <v>1</v>
      </c>
      <c r="E46" s="2">
        <v>45</v>
      </c>
      <c r="F46" s="2">
        <v>84</v>
      </c>
      <c r="G46" s="2">
        <v>14</v>
      </c>
      <c r="H46" s="2">
        <v>10</v>
      </c>
      <c r="I46" s="2">
        <v>0</v>
      </c>
      <c r="J46" s="2">
        <v>3</v>
      </c>
      <c r="K46" s="2">
        <v>1</v>
      </c>
      <c r="L46" s="2">
        <v>0</v>
      </c>
    </row>
    <row r="47" spans="1:12" x14ac:dyDescent="0.2">
      <c r="A47" s="2" t="s">
        <v>51</v>
      </c>
      <c r="B47" s="2">
        <v>447</v>
      </c>
      <c r="C47" s="2">
        <v>26</v>
      </c>
      <c r="D47" s="2">
        <v>16</v>
      </c>
      <c r="E47" s="2">
        <v>130</v>
      </c>
      <c r="F47" s="2">
        <v>275</v>
      </c>
      <c r="G47" s="2">
        <v>42</v>
      </c>
      <c r="H47" s="2">
        <v>1</v>
      </c>
      <c r="I47" s="2">
        <v>1</v>
      </c>
      <c r="J47" s="2">
        <v>14</v>
      </c>
      <c r="K47" s="2">
        <v>25</v>
      </c>
      <c r="L47" s="2">
        <v>1</v>
      </c>
    </row>
    <row r="48" spans="1:12" x14ac:dyDescent="0.2">
      <c r="A48" s="2" t="s">
        <v>52</v>
      </c>
      <c r="B48" s="2">
        <v>215</v>
      </c>
      <c r="C48" s="2">
        <v>15</v>
      </c>
      <c r="D48" s="2">
        <v>6</v>
      </c>
      <c r="E48" s="2">
        <v>28</v>
      </c>
      <c r="F48" s="2">
        <v>166</v>
      </c>
      <c r="G48" s="2">
        <v>21</v>
      </c>
      <c r="H48" s="2">
        <v>0</v>
      </c>
      <c r="I48" s="2">
        <v>0</v>
      </c>
      <c r="J48" s="2">
        <v>19</v>
      </c>
      <c r="K48" s="2">
        <v>2</v>
      </c>
      <c r="L48" s="2">
        <v>0</v>
      </c>
    </row>
    <row r="49" spans="1:12" x14ac:dyDescent="0.2">
      <c r="A49" s="2" t="s">
        <v>53</v>
      </c>
      <c r="B49" s="2">
        <v>297</v>
      </c>
      <c r="C49" s="2">
        <v>16</v>
      </c>
      <c r="D49" s="2">
        <v>23</v>
      </c>
      <c r="E49" s="2">
        <v>96</v>
      </c>
      <c r="F49" s="2">
        <v>162</v>
      </c>
      <c r="G49" s="2">
        <v>39</v>
      </c>
      <c r="H49" s="2">
        <v>0</v>
      </c>
      <c r="I49" s="2">
        <v>0</v>
      </c>
      <c r="J49" s="2">
        <v>8</v>
      </c>
      <c r="K49" s="2">
        <v>27</v>
      </c>
      <c r="L49" s="2">
        <v>4</v>
      </c>
    </row>
    <row r="50" spans="1:12" x14ac:dyDescent="0.2">
      <c r="A50" s="81" t="s">
        <v>276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</row>
  </sheetData>
  <mergeCells count="2">
    <mergeCell ref="G2:L2"/>
    <mergeCell ref="B2:F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1689-C363-40FB-8BD3-01F235F67A13}">
  <dimension ref="A1:AA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6640625" style="2" customWidth="1"/>
    <col min="2" max="11" width="7.44140625" style="2" customWidth="1"/>
    <col min="12" max="12" width="12.6640625" style="2" customWidth="1"/>
    <col min="13" max="27" width="5.109375" style="2" customWidth="1"/>
    <col min="28" max="16384" width="8.88671875" style="2"/>
  </cols>
  <sheetData>
    <row r="1" spans="1:27" x14ac:dyDescent="0.2">
      <c r="A1" s="2" t="s">
        <v>221</v>
      </c>
      <c r="L1" s="2" t="s">
        <v>223</v>
      </c>
    </row>
    <row r="2" spans="1:27" x14ac:dyDescent="0.2">
      <c r="A2" s="9"/>
      <c r="B2" s="92" t="s">
        <v>222</v>
      </c>
      <c r="C2" s="92"/>
      <c r="D2" s="92"/>
      <c r="E2" s="92"/>
      <c r="F2" s="92"/>
      <c r="G2" s="92" t="s">
        <v>110</v>
      </c>
      <c r="H2" s="92"/>
      <c r="I2" s="92"/>
      <c r="J2" s="92"/>
      <c r="K2" s="92"/>
      <c r="L2" s="6" t="s">
        <v>0</v>
      </c>
      <c r="M2" s="92" t="s">
        <v>107</v>
      </c>
      <c r="N2" s="92"/>
      <c r="O2" s="92"/>
      <c r="P2" s="92"/>
      <c r="Q2" s="92"/>
      <c r="R2" s="92" t="s">
        <v>108</v>
      </c>
      <c r="S2" s="92"/>
      <c r="T2" s="92"/>
      <c r="U2" s="92"/>
      <c r="V2" s="92"/>
      <c r="W2" s="92" t="s">
        <v>109</v>
      </c>
      <c r="X2" s="92"/>
      <c r="Y2" s="92"/>
      <c r="Z2" s="92"/>
      <c r="AA2" s="93"/>
    </row>
    <row r="3" spans="1:27" s="4" customFormat="1" x14ac:dyDescent="0.2">
      <c r="A3" s="62"/>
      <c r="B3" s="7" t="s">
        <v>1</v>
      </c>
      <c r="C3" s="7" t="s">
        <v>81</v>
      </c>
      <c r="D3" s="7" t="s">
        <v>82</v>
      </c>
      <c r="E3" s="7" t="s">
        <v>83</v>
      </c>
      <c r="F3" s="7" t="s">
        <v>226</v>
      </c>
      <c r="G3" s="7" t="s">
        <v>1</v>
      </c>
      <c r="H3" s="7" t="s">
        <v>81</v>
      </c>
      <c r="I3" s="7" t="s">
        <v>82</v>
      </c>
      <c r="J3" s="7" t="s">
        <v>83</v>
      </c>
      <c r="K3" s="7" t="s">
        <v>226</v>
      </c>
      <c r="L3" s="7"/>
      <c r="M3" s="19" t="s">
        <v>1</v>
      </c>
      <c r="N3" s="19" t="s">
        <v>224</v>
      </c>
      <c r="O3" s="19" t="s">
        <v>82</v>
      </c>
      <c r="P3" s="19" t="s">
        <v>83</v>
      </c>
      <c r="Q3" s="19" t="s">
        <v>225</v>
      </c>
      <c r="R3" s="19" t="s">
        <v>1</v>
      </c>
      <c r="S3" s="19" t="s">
        <v>224</v>
      </c>
      <c r="T3" s="19" t="s">
        <v>82</v>
      </c>
      <c r="U3" s="19" t="s">
        <v>83</v>
      </c>
      <c r="V3" s="19" t="s">
        <v>225</v>
      </c>
      <c r="W3" s="19" t="s">
        <v>1</v>
      </c>
      <c r="X3" s="19" t="s">
        <v>224</v>
      </c>
      <c r="Y3" s="19" t="s">
        <v>82</v>
      </c>
      <c r="Z3" s="19" t="s">
        <v>83</v>
      </c>
      <c r="AA3" s="19" t="s">
        <v>225</v>
      </c>
    </row>
    <row r="4" spans="1:27" x14ac:dyDescent="0.2">
      <c r="A4" s="2" t="s">
        <v>1</v>
      </c>
      <c r="B4" s="2">
        <f>M4</f>
        <v>9984</v>
      </c>
      <c r="C4" s="2">
        <f>N4+S4+X4</f>
        <v>10585</v>
      </c>
      <c r="D4" s="2">
        <f t="shared" ref="D4:F4" si="0">O4+T4+Y4</f>
        <v>8842</v>
      </c>
      <c r="E4" s="2">
        <f t="shared" si="0"/>
        <v>3744</v>
      </c>
      <c r="F4" s="2">
        <f t="shared" si="0"/>
        <v>4672</v>
      </c>
      <c r="G4" s="3">
        <f>B4*100/$B4</f>
        <v>100</v>
      </c>
      <c r="H4" s="3">
        <f t="shared" ref="H4:K4" si="1">C4*100/$B4</f>
        <v>106.01963141025641</v>
      </c>
      <c r="I4" s="3">
        <f t="shared" si="1"/>
        <v>88.561698717948715</v>
      </c>
      <c r="J4" s="3">
        <f t="shared" si="1"/>
        <v>37.5</v>
      </c>
      <c r="K4" s="3">
        <f t="shared" si="1"/>
        <v>46.794871794871796</v>
      </c>
      <c r="L4" s="2" t="s">
        <v>1</v>
      </c>
      <c r="M4" s="2">
        <v>9984</v>
      </c>
      <c r="N4" s="2">
        <v>6349</v>
      </c>
      <c r="O4" s="2">
        <v>4993</v>
      </c>
      <c r="P4" s="2">
        <v>2637</v>
      </c>
      <c r="Q4" s="2">
        <v>2865</v>
      </c>
      <c r="R4" s="2">
        <v>9984</v>
      </c>
      <c r="S4" s="2">
        <v>2021</v>
      </c>
      <c r="T4" s="2">
        <v>2032</v>
      </c>
      <c r="U4" s="2">
        <v>747</v>
      </c>
      <c r="V4" s="2">
        <v>1191</v>
      </c>
      <c r="W4" s="2">
        <v>9984</v>
      </c>
      <c r="X4" s="2">
        <v>2215</v>
      </c>
      <c r="Y4" s="2">
        <v>1817</v>
      </c>
      <c r="Z4" s="2">
        <v>360</v>
      </c>
      <c r="AA4" s="2">
        <v>616</v>
      </c>
    </row>
    <row r="5" spans="1:27" x14ac:dyDescent="0.2">
      <c r="A5" s="2" t="s">
        <v>10</v>
      </c>
      <c r="B5" s="2">
        <f t="shared" ref="B5:B48" si="2">M5</f>
        <v>1358</v>
      </c>
      <c r="C5" s="2">
        <f t="shared" ref="C5:C48" si="3">N5+S5+X5</f>
        <v>1036</v>
      </c>
      <c r="D5" s="2">
        <f t="shared" ref="D5:D48" si="4">O5+T5+Y5</f>
        <v>934</v>
      </c>
      <c r="E5" s="2">
        <f t="shared" ref="E5:E48" si="5">P5+U5+Z5</f>
        <v>514</v>
      </c>
      <c r="F5" s="2">
        <f t="shared" ref="F5:F48" si="6">Q5+V5+AA5</f>
        <v>768</v>
      </c>
      <c r="G5" s="3">
        <f t="shared" ref="G5:G48" si="7">B5*100/$B5</f>
        <v>100</v>
      </c>
      <c r="H5" s="3">
        <f t="shared" ref="H5:H48" si="8">C5*100/$B5</f>
        <v>76.288659793814432</v>
      </c>
      <c r="I5" s="3">
        <f t="shared" ref="I5:I48" si="9">D5*100/$B5</f>
        <v>68.777614138438878</v>
      </c>
      <c r="J5" s="3">
        <f t="shared" ref="J5:J48" si="10">E5*100/$B5</f>
        <v>37.849779086892489</v>
      </c>
      <c r="K5" s="3">
        <f t="shared" ref="K5:K48" si="11">F5*100/$B5</f>
        <v>56.553755522827686</v>
      </c>
      <c r="L5" s="2" t="s">
        <v>10</v>
      </c>
      <c r="M5" s="2">
        <v>1358</v>
      </c>
      <c r="N5" s="2">
        <v>704</v>
      </c>
      <c r="O5" s="2">
        <v>556</v>
      </c>
      <c r="P5" s="2">
        <v>393</v>
      </c>
      <c r="Q5" s="2">
        <v>501</v>
      </c>
      <c r="R5" s="2">
        <v>1358</v>
      </c>
      <c r="S5" s="2">
        <v>180</v>
      </c>
      <c r="T5" s="2">
        <v>251</v>
      </c>
      <c r="U5" s="2">
        <v>79</v>
      </c>
      <c r="V5" s="2">
        <v>190</v>
      </c>
      <c r="W5" s="2">
        <v>1358</v>
      </c>
      <c r="X5" s="2">
        <v>152</v>
      </c>
      <c r="Y5" s="2">
        <v>127</v>
      </c>
      <c r="Z5" s="2">
        <v>42</v>
      </c>
      <c r="AA5" s="2">
        <v>77</v>
      </c>
    </row>
    <row r="6" spans="1:27" x14ac:dyDescent="0.2">
      <c r="A6" s="2" t="s">
        <v>11</v>
      </c>
      <c r="B6" s="2">
        <f t="shared" si="2"/>
        <v>1256</v>
      </c>
      <c r="C6" s="2">
        <f t="shared" si="3"/>
        <v>1007</v>
      </c>
      <c r="D6" s="2">
        <f t="shared" si="4"/>
        <v>750</v>
      </c>
      <c r="E6" s="2">
        <f t="shared" si="5"/>
        <v>511</v>
      </c>
      <c r="F6" s="2">
        <f t="shared" si="6"/>
        <v>763</v>
      </c>
      <c r="G6" s="3">
        <f t="shared" si="7"/>
        <v>100</v>
      </c>
      <c r="H6" s="3">
        <f t="shared" si="8"/>
        <v>80.175159235668787</v>
      </c>
      <c r="I6" s="3">
        <f t="shared" si="9"/>
        <v>59.713375796178347</v>
      </c>
      <c r="J6" s="3">
        <f t="shared" si="10"/>
        <v>40.684713375796179</v>
      </c>
      <c r="K6" s="3">
        <f t="shared" si="11"/>
        <v>60.748407643312099</v>
      </c>
      <c r="L6" s="2" t="s">
        <v>11</v>
      </c>
      <c r="M6" s="2">
        <v>1256</v>
      </c>
      <c r="N6" s="2">
        <v>683</v>
      </c>
      <c r="O6" s="2">
        <v>471</v>
      </c>
      <c r="P6" s="2">
        <v>390</v>
      </c>
      <c r="Q6" s="2">
        <v>499</v>
      </c>
      <c r="R6" s="2">
        <v>1256</v>
      </c>
      <c r="S6" s="2">
        <v>173</v>
      </c>
      <c r="T6" s="2">
        <v>173</v>
      </c>
      <c r="U6" s="2">
        <v>79</v>
      </c>
      <c r="V6" s="2">
        <v>188</v>
      </c>
      <c r="W6" s="2">
        <v>1256</v>
      </c>
      <c r="X6" s="2">
        <v>151</v>
      </c>
      <c r="Y6" s="2">
        <v>106</v>
      </c>
      <c r="Z6" s="2">
        <v>42</v>
      </c>
      <c r="AA6" s="2">
        <v>76</v>
      </c>
    </row>
    <row r="7" spans="1:27" x14ac:dyDescent="0.2">
      <c r="A7" s="2" t="s">
        <v>12</v>
      </c>
      <c r="B7" s="2">
        <f t="shared" si="2"/>
        <v>77</v>
      </c>
      <c r="C7" s="2">
        <f t="shared" si="3"/>
        <v>6</v>
      </c>
      <c r="D7" s="2">
        <f t="shared" si="4"/>
        <v>162</v>
      </c>
      <c r="E7" s="2">
        <f t="shared" si="5"/>
        <v>1</v>
      </c>
      <c r="F7" s="2">
        <f t="shared" si="6"/>
        <v>4</v>
      </c>
      <c r="G7" s="3">
        <f t="shared" si="7"/>
        <v>100</v>
      </c>
      <c r="H7" s="3">
        <f t="shared" si="8"/>
        <v>7.7922077922077921</v>
      </c>
      <c r="I7" s="3">
        <f t="shared" si="9"/>
        <v>210.3896103896104</v>
      </c>
      <c r="J7" s="3">
        <f t="shared" si="10"/>
        <v>1.2987012987012987</v>
      </c>
      <c r="K7" s="3">
        <f t="shared" si="11"/>
        <v>5.1948051948051948</v>
      </c>
      <c r="L7" s="2" t="s">
        <v>12</v>
      </c>
      <c r="M7" s="2">
        <v>77</v>
      </c>
      <c r="N7" s="2">
        <v>4</v>
      </c>
      <c r="O7" s="2">
        <v>72</v>
      </c>
      <c r="P7" s="2">
        <v>1</v>
      </c>
      <c r="Q7" s="2">
        <v>2</v>
      </c>
      <c r="R7" s="2">
        <v>77</v>
      </c>
      <c r="S7" s="2">
        <v>2</v>
      </c>
      <c r="T7" s="2">
        <v>72</v>
      </c>
      <c r="U7" s="2">
        <v>0</v>
      </c>
      <c r="V7" s="2">
        <v>1</v>
      </c>
      <c r="W7" s="2">
        <v>77</v>
      </c>
      <c r="X7" s="2">
        <v>0</v>
      </c>
      <c r="Y7" s="2">
        <v>18</v>
      </c>
      <c r="Z7" s="2">
        <v>0</v>
      </c>
      <c r="AA7" s="2">
        <v>1</v>
      </c>
    </row>
    <row r="8" spans="1:27" x14ac:dyDescent="0.2">
      <c r="A8" s="2" t="s">
        <v>13</v>
      </c>
      <c r="B8" s="2">
        <f t="shared" si="2"/>
        <v>25</v>
      </c>
      <c r="C8" s="2">
        <f t="shared" si="3"/>
        <v>23</v>
      </c>
      <c r="D8" s="2">
        <f t="shared" si="4"/>
        <v>22</v>
      </c>
      <c r="E8" s="2">
        <f t="shared" si="5"/>
        <v>2</v>
      </c>
      <c r="F8" s="2">
        <f t="shared" si="6"/>
        <v>1</v>
      </c>
      <c r="G8" s="3">
        <f t="shared" si="7"/>
        <v>100</v>
      </c>
      <c r="H8" s="3">
        <f t="shared" si="8"/>
        <v>92</v>
      </c>
      <c r="I8" s="3">
        <f t="shared" si="9"/>
        <v>88</v>
      </c>
      <c r="J8" s="3">
        <f t="shared" si="10"/>
        <v>8</v>
      </c>
      <c r="K8" s="3">
        <f t="shared" si="11"/>
        <v>4</v>
      </c>
      <c r="L8" s="2" t="s">
        <v>13</v>
      </c>
      <c r="M8" s="2">
        <v>25</v>
      </c>
      <c r="N8" s="2">
        <v>17</v>
      </c>
      <c r="O8" s="2">
        <v>13</v>
      </c>
      <c r="P8" s="2">
        <v>2</v>
      </c>
      <c r="Q8" s="2">
        <v>0</v>
      </c>
      <c r="R8" s="2">
        <v>25</v>
      </c>
      <c r="S8" s="2">
        <v>5</v>
      </c>
      <c r="T8" s="2">
        <v>6</v>
      </c>
      <c r="U8" s="2">
        <v>0</v>
      </c>
      <c r="V8" s="2">
        <v>1</v>
      </c>
      <c r="W8" s="2">
        <v>25</v>
      </c>
      <c r="X8" s="2">
        <v>1</v>
      </c>
      <c r="Y8" s="2">
        <v>3</v>
      </c>
      <c r="Z8" s="2">
        <v>0</v>
      </c>
      <c r="AA8" s="2">
        <v>0</v>
      </c>
    </row>
    <row r="9" spans="1:27" x14ac:dyDescent="0.2">
      <c r="A9" s="2" t="s">
        <v>14</v>
      </c>
      <c r="B9" s="2">
        <f t="shared" si="2"/>
        <v>2994</v>
      </c>
      <c r="C9" s="2">
        <f t="shared" si="3"/>
        <v>2643</v>
      </c>
      <c r="D9" s="2">
        <f t="shared" si="4"/>
        <v>2056</v>
      </c>
      <c r="E9" s="2">
        <f t="shared" si="5"/>
        <v>362</v>
      </c>
      <c r="F9" s="2">
        <f t="shared" si="6"/>
        <v>1882</v>
      </c>
      <c r="G9" s="3">
        <f t="shared" si="7"/>
        <v>100</v>
      </c>
      <c r="H9" s="3">
        <f t="shared" si="8"/>
        <v>88.276553106212418</v>
      </c>
      <c r="I9" s="3">
        <f t="shared" si="9"/>
        <v>68.670674682698731</v>
      </c>
      <c r="J9" s="3">
        <f t="shared" si="10"/>
        <v>12.090848363393453</v>
      </c>
      <c r="K9" s="3">
        <f t="shared" si="11"/>
        <v>62.859051436205746</v>
      </c>
      <c r="L9" s="2" t="s">
        <v>14</v>
      </c>
      <c r="M9" s="2">
        <v>2994</v>
      </c>
      <c r="N9" s="2">
        <v>1477</v>
      </c>
      <c r="O9" s="2">
        <v>1076</v>
      </c>
      <c r="P9" s="2">
        <v>222</v>
      </c>
      <c r="Q9" s="2">
        <v>997</v>
      </c>
      <c r="R9" s="2">
        <v>2994</v>
      </c>
      <c r="S9" s="2">
        <v>613</v>
      </c>
      <c r="T9" s="2">
        <v>511</v>
      </c>
      <c r="U9" s="2">
        <v>100</v>
      </c>
      <c r="V9" s="2">
        <v>563</v>
      </c>
      <c r="W9" s="2">
        <v>2994</v>
      </c>
      <c r="X9" s="2">
        <v>553</v>
      </c>
      <c r="Y9" s="2">
        <v>469</v>
      </c>
      <c r="Z9" s="2">
        <v>40</v>
      </c>
      <c r="AA9" s="2">
        <v>322</v>
      </c>
    </row>
    <row r="10" spans="1:27" x14ac:dyDescent="0.2">
      <c r="A10" s="2" t="s">
        <v>15</v>
      </c>
      <c r="B10" s="2">
        <f t="shared" si="2"/>
        <v>952</v>
      </c>
      <c r="C10" s="2">
        <f t="shared" si="3"/>
        <v>707</v>
      </c>
      <c r="D10" s="2">
        <f t="shared" si="4"/>
        <v>759</v>
      </c>
      <c r="E10" s="2">
        <f t="shared" si="5"/>
        <v>162</v>
      </c>
      <c r="F10" s="2">
        <f t="shared" si="6"/>
        <v>414</v>
      </c>
      <c r="G10" s="3">
        <f t="shared" si="7"/>
        <v>100</v>
      </c>
      <c r="H10" s="3">
        <f t="shared" si="8"/>
        <v>74.264705882352942</v>
      </c>
      <c r="I10" s="3">
        <f t="shared" si="9"/>
        <v>79.726890756302524</v>
      </c>
      <c r="J10" s="3">
        <f t="shared" si="10"/>
        <v>17.016806722689076</v>
      </c>
      <c r="K10" s="3">
        <f t="shared" si="11"/>
        <v>43.487394957983192</v>
      </c>
      <c r="L10" s="2" t="s">
        <v>15</v>
      </c>
      <c r="M10" s="2">
        <v>952</v>
      </c>
      <c r="N10" s="2">
        <v>458</v>
      </c>
      <c r="O10" s="2">
        <v>445</v>
      </c>
      <c r="P10" s="2">
        <v>94</v>
      </c>
      <c r="Q10" s="2">
        <v>249</v>
      </c>
      <c r="R10" s="2">
        <v>952</v>
      </c>
      <c r="S10" s="2">
        <v>103</v>
      </c>
      <c r="T10" s="2">
        <v>124</v>
      </c>
      <c r="U10" s="2">
        <v>49</v>
      </c>
      <c r="V10" s="2">
        <v>72</v>
      </c>
      <c r="W10" s="2">
        <v>952</v>
      </c>
      <c r="X10" s="2">
        <v>146</v>
      </c>
      <c r="Y10" s="2">
        <v>190</v>
      </c>
      <c r="Z10" s="2">
        <v>19</v>
      </c>
      <c r="AA10" s="2">
        <v>93</v>
      </c>
    </row>
    <row r="11" spans="1:27" x14ac:dyDescent="0.2">
      <c r="A11" s="2" t="s">
        <v>16</v>
      </c>
      <c r="B11" s="2">
        <f t="shared" si="2"/>
        <v>1043</v>
      </c>
      <c r="C11" s="2">
        <f t="shared" si="3"/>
        <v>956</v>
      </c>
      <c r="D11" s="2">
        <f t="shared" si="4"/>
        <v>569</v>
      </c>
      <c r="E11" s="2">
        <f t="shared" si="5"/>
        <v>90</v>
      </c>
      <c r="F11" s="2">
        <f t="shared" si="6"/>
        <v>716</v>
      </c>
      <c r="G11" s="3">
        <f t="shared" si="7"/>
        <v>100</v>
      </c>
      <c r="H11" s="3">
        <f t="shared" si="8"/>
        <v>91.658676893576228</v>
      </c>
      <c r="I11" s="3">
        <f t="shared" si="9"/>
        <v>54.554170661553215</v>
      </c>
      <c r="J11" s="3">
        <f t="shared" si="10"/>
        <v>8.6289549376797705</v>
      </c>
      <c r="K11" s="3">
        <f t="shared" si="11"/>
        <v>68.648130393096835</v>
      </c>
      <c r="L11" s="2" t="s">
        <v>16</v>
      </c>
      <c r="M11" s="2">
        <v>1043</v>
      </c>
      <c r="N11" s="2">
        <v>490</v>
      </c>
      <c r="O11" s="2">
        <v>279</v>
      </c>
      <c r="P11" s="2">
        <v>53</v>
      </c>
      <c r="Q11" s="2">
        <v>298</v>
      </c>
      <c r="R11" s="2">
        <v>1043</v>
      </c>
      <c r="S11" s="2">
        <v>342</v>
      </c>
      <c r="T11" s="2">
        <v>197</v>
      </c>
      <c r="U11" s="2">
        <v>34</v>
      </c>
      <c r="V11" s="2">
        <v>301</v>
      </c>
      <c r="W11" s="2">
        <v>1043</v>
      </c>
      <c r="X11" s="2">
        <v>124</v>
      </c>
      <c r="Y11" s="2">
        <v>93</v>
      </c>
      <c r="Z11" s="2">
        <v>3</v>
      </c>
      <c r="AA11" s="2">
        <v>117</v>
      </c>
    </row>
    <row r="12" spans="1:27" x14ac:dyDescent="0.2">
      <c r="A12" s="2" t="s">
        <v>17</v>
      </c>
      <c r="B12" s="2">
        <f t="shared" si="2"/>
        <v>77</v>
      </c>
      <c r="C12" s="2">
        <f t="shared" si="3"/>
        <v>15</v>
      </c>
      <c r="D12" s="2">
        <f t="shared" si="4"/>
        <v>28</v>
      </c>
      <c r="E12" s="2">
        <f t="shared" si="5"/>
        <v>6</v>
      </c>
      <c r="F12" s="2">
        <f t="shared" si="6"/>
        <v>93</v>
      </c>
      <c r="G12" s="3">
        <f t="shared" si="7"/>
        <v>100</v>
      </c>
      <c r="H12" s="3">
        <f t="shared" si="8"/>
        <v>19.480519480519479</v>
      </c>
      <c r="I12" s="3">
        <f t="shared" si="9"/>
        <v>36.363636363636367</v>
      </c>
      <c r="J12" s="3">
        <f t="shared" si="10"/>
        <v>7.7922077922077921</v>
      </c>
      <c r="K12" s="3">
        <f t="shared" si="11"/>
        <v>120.77922077922078</v>
      </c>
      <c r="L12" s="2" t="s">
        <v>17</v>
      </c>
      <c r="M12" s="2">
        <v>77</v>
      </c>
      <c r="N12" s="2">
        <v>12</v>
      </c>
      <c r="O12" s="2">
        <v>17</v>
      </c>
      <c r="P12" s="2">
        <v>4</v>
      </c>
      <c r="Q12" s="2">
        <v>63</v>
      </c>
      <c r="R12" s="2">
        <v>77</v>
      </c>
      <c r="S12" s="2">
        <v>3</v>
      </c>
      <c r="T12" s="2">
        <v>8</v>
      </c>
      <c r="U12" s="2">
        <v>2</v>
      </c>
      <c r="V12" s="2">
        <v>29</v>
      </c>
      <c r="W12" s="2">
        <v>77</v>
      </c>
      <c r="X12" s="2">
        <v>0</v>
      </c>
      <c r="Y12" s="2">
        <v>3</v>
      </c>
      <c r="Z12" s="2">
        <v>0</v>
      </c>
      <c r="AA12" s="2">
        <v>1</v>
      </c>
    </row>
    <row r="13" spans="1:27" x14ac:dyDescent="0.2">
      <c r="A13" s="2" t="s">
        <v>18</v>
      </c>
      <c r="B13" s="2">
        <f t="shared" si="2"/>
        <v>783</v>
      </c>
      <c r="C13" s="2">
        <f t="shared" si="3"/>
        <v>869</v>
      </c>
      <c r="D13" s="2">
        <f t="shared" si="4"/>
        <v>591</v>
      </c>
      <c r="E13" s="2">
        <f t="shared" si="5"/>
        <v>79</v>
      </c>
      <c r="F13" s="2">
        <f t="shared" si="6"/>
        <v>529</v>
      </c>
      <c r="G13" s="3">
        <f t="shared" si="7"/>
        <v>100</v>
      </c>
      <c r="H13" s="3">
        <f t="shared" si="8"/>
        <v>110.98339719029374</v>
      </c>
      <c r="I13" s="3">
        <f t="shared" si="9"/>
        <v>75.47892720306514</v>
      </c>
      <c r="J13" s="3">
        <f t="shared" si="10"/>
        <v>10.089399744572159</v>
      </c>
      <c r="K13" s="3">
        <f t="shared" si="11"/>
        <v>67.560664112388253</v>
      </c>
      <c r="L13" s="2" t="s">
        <v>18</v>
      </c>
      <c r="M13" s="2">
        <v>783</v>
      </c>
      <c r="N13" s="2">
        <v>451</v>
      </c>
      <c r="O13" s="2">
        <v>277</v>
      </c>
      <c r="P13" s="2">
        <v>50</v>
      </c>
      <c r="Q13" s="2">
        <v>282</v>
      </c>
      <c r="R13" s="2">
        <v>783</v>
      </c>
      <c r="S13" s="2">
        <v>143</v>
      </c>
      <c r="T13" s="2">
        <v>145</v>
      </c>
      <c r="U13" s="2">
        <v>12</v>
      </c>
      <c r="V13" s="2">
        <v>142</v>
      </c>
      <c r="W13" s="2">
        <v>783</v>
      </c>
      <c r="X13" s="2">
        <v>275</v>
      </c>
      <c r="Y13" s="2">
        <v>169</v>
      </c>
      <c r="Z13" s="2">
        <v>17</v>
      </c>
      <c r="AA13" s="2">
        <v>105</v>
      </c>
    </row>
    <row r="14" spans="1:27" x14ac:dyDescent="0.2">
      <c r="A14" s="2" t="s">
        <v>19</v>
      </c>
      <c r="B14" s="2">
        <f t="shared" si="2"/>
        <v>139</v>
      </c>
      <c r="C14" s="2">
        <f t="shared" si="3"/>
        <v>96</v>
      </c>
      <c r="D14" s="2">
        <f t="shared" si="4"/>
        <v>109</v>
      </c>
      <c r="E14" s="2">
        <f t="shared" si="5"/>
        <v>25</v>
      </c>
      <c r="F14" s="2">
        <f t="shared" si="6"/>
        <v>130</v>
      </c>
      <c r="G14" s="3">
        <f t="shared" si="7"/>
        <v>100</v>
      </c>
      <c r="H14" s="3">
        <f t="shared" si="8"/>
        <v>69.064748201438846</v>
      </c>
      <c r="I14" s="3">
        <f t="shared" si="9"/>
        <v>78.417266187050359</v>
      </c>
      <c r="J14" s="3">
        <f t="shared" si="10"/>
        <v>17.985611510791365</v>
      </c>
      <c r="K14" s="3">
        <f t="shared" si="11"/>
        <v>93.525179856115102</v>
      </c>
      <c r="L14" s="2" t="s">
        <v>19</v>
      </c>
      <c r="M14" s="2">
        <v>139</v>
      </c>
      <c r="N14" s="2">
        <v>66</v>
      </c>
      <c r="O14" s="2">
        <v>58</v>
      </c>
      <c r="P14" s="2">
        <v>21</v>
      </c>
      <c r="Q14" s="2">
        <v>105</v>
      </c>
      <c r="R14" s="2">
        <v>139</v>
      </c>
      <c r="S14" s="2">
        <v>22</v>
      </c>
      <c r="T14" s="2">
        <v>37</v>
      </c>
      <c r="U14" s="2">
        <v>3</v>
      </c>
      <c r="V14" s="2">
        <v>19</v>
      </c>
      <c r="W14" s="2">
        <v>139</v>
      </c>
      <c r="X14" s="2">
        <v>8</v>
      </c>
      <c r="Y14" s="2">
        <v>14</v>
      </c>
      <c r="Z14" s="2">
        <v>1</v>
      </c>
      <c r="AA14" s="2">
        <v>6</v>
      </c>
    </row>
    <row r="15" spans="1:27" x14ac:dyDescent="0.2">
      <c r="A15" s="2" t="s">
        <v>20</v>
      </c>
      <c r="B15" s="2">
        <f t="shared" si="2"/>
        <v>3113</v>
      </c>
      <c r="C15" s="2">
        <f t="shared" si="3"/>
        <v>4917</v>
      </c>
      <c r="D15" s="2">
        <f t="shared" si="4"/>
        <v>3885</v>
      </c>
      <c r="E15" s="2">
        <f t="shared" si="5"/>
        <v>878</v>
      </c>
      <c r="F15" s="2">
        <f t="shared" si="6"/>
        <v>848</v>
      </c>
      <c r="G15" s="3">
        <f t="shared" si="7"/>
        <v>100</v>
      </c>
      <c r="H15" s="3">
        <f t="shared" si="8"/>
        <v>157.9505300353357</v>
      </c>
      <c r="I15" s="3">
        <f t="shared" si="9"/>
        <v>124.79922903951173</v>
      </c>
      <c r="J15" s="3">
        <f t="shared" si="10"/>
        <v>28.204304529392868</v>
      </c>
      <c r="K15" s="3">
        <f t="shared" si="11"/>
        <v>27.24060391904915</v>
      </c>
      <c r="L15" s="2" t="s">
        <v>20</v>
      </c>
      <c r="M15" s="2">
        <v>3113</v>
      </c>
      <c r="N15" s="2">
        <v>2548</v>
      </c>
      <c r="O15" s="2">
        <v>1961</v>
      </c>
      <c r="P15" s="2">
        <v>529</v>
      </c>
      <c r="Q15" s="2">
        <v>466</v>
      </c>
      <c r="R15" s="2">
        <v>3113</v>
      </c>
      <c r="S15" s="2">
        <v>1124</v>
      </c>
      <c r="T15" s="2">
        <v>990</v>
      </c>
      <c r="U15" s="2">
        <v>265</v>
      </c>
      <c r="V15" s="2">
        <v>288</v>
      </c>
      <c r="W15" s="2">
        <v>3113</v>
      </c>
      <c r="X15" s="2">
        <v>1245</v>
      </c>
      <c r="Y15" s="2">
        <v>934</v>
      </c>
      <c r="Z15" s="2">
        <v>84</v>
      </c>
      <c r="AA15" s="2">
        <v>94</v>
      </c>
    </row>
    <row r="16" spans="1:27" x14ac:dyDescent="0.2">
      <c r="A16" s="2" t="s">
        <v>21</v>
      </c>
      <c r="B16" s="2">
        <f t="shared" si="2"/>
        <v>55</v>
      </c>
      <c r="C16" s="2">
        <f t="shared" si="3"/>
        <v>81</v>
      </c>
      <c r="D16" s="2">
        <f t="shared" si="4"/>
        <v>73</v>
      </c>
      <c r="E16" s="2">
        <f t="shared" si="5"/>
        <v>27</v>
      </c>
      <c r="F16" s="2">
        <f t="shared" si="6"/>
        <v>34</v>
      </c>
      <c r="G16" s="3">
        <f t="shared" si="7"/>
        <v>100</v>
      </c>
      <c r="H16" s="3">
        <f t="shared" si="8"/>
        <v>147.27272727272728</v>
      </c>
      <c r="I16" s="3">
        <f t="shared" si="9"/>
        <v>132.72727272727272</v>
      </c>
      <c r="J16" s="3">
        <f t="shared" si="10"/>
        <v>49.090909090909093</v>
      </c>
      <c r="K16" s="3">
        <f t="shared" si="11"/>
        <v>61.81818181818182</v>
      </c>
      <c r="L16" s="2" t="s">
        <v>21</v>
      </c>
      <c r="M16" s="2">
        <v>55</v>
      </c>
      <c r="N16" s="2">
        <v>44</v>
      </c>
      <c r="O16" s="2">
        <v>39</v>
      </c>
      <c r="P16" s="2">
        <v>14</v>
      </c>
      <c r="Q16" s="2">
        <v>15</v>
      </c>
      <c r="R16" s="2">
        <v>55</v>
      </c>
      <c r="S16" s="2">
        <v>23</v>
      </c>
      <c r="T16" s="2">
        <v>28</v>
      </c>
      <c r="U16" s="2">
        <v>12</v>
      </c>
      <c r="V16" s="2">
        <v>16</v>
      </c>
      <c r="W16" s="2">
        <v>55</v>
      </c>
      <c r="X16" s="2">
        <v>14</v>
      </c>
      <c r="Y16" s="2">
        <v>6</v>
      </c>
      <c r="Z16" s="2">
        <v>1</v>
      </c>
      <c r="AA16" s="2">
        <v>3</v>
      </c>
    </row>
    <row r="17" spans="1:27" x14ac:dyDescent="0.2">
      <c r="A17" s="2" t="s">
        <v>22</v>
      </c>
      <c r="B17" s="2">
        <f t="shared" si="2"/>
        <v>372</v>
      </c>
      <c r="C17" s="2">
        <f t="shared" si="3"/>
        <v>647</v>
      </c>
      <c r="D17" s="2">
        <f t="shared" si="4"/>
        <v>604</v>
      </c>
      <c r="E17" s="2">
        <f t="shared" si="5"/>
        <v>199</v>
      </c>
      <c r="F17" s="2">
        <f t="shared" si="6"/>
        <v>260</v>
      </c>
      <c r="G17" s="3">
        <f t="shared" si="7"/>
        <v>100</v>
      </c>
      <c r="H17" s="3">
        <f t="shared" si="8"/>
        <v>173.92473118279571</v>
      </c>
      <c r="I17" s="3">
        <f t="shared" si="9"/>
        <v>162.36559139784947</v>
      </c>
      <c r="J17" s="3">
        <f t="shared" si="10"/>
        <v>53.494623655913976</v>
      </c>
      <c r="K17" s="3">
        <f t="shared" si="11"/>
        <v>69.892473118279568</v>
      </c>
      <c r="L17" s="2" t="s">
        <v>22</v>
      </c>
      <c r="M17" s="2">
        <v>372</v>
      </c>
      <c r="N17" s="2">
        <v>318</v>
      </c>
      <c r="O17" s="2">
        <v>299</v>
      </c>
      <c r="P17" s="2">
        <v>100</v>
      </c>
      <c r="Q17" s="2">
        <v>117</v>
      </c>
      <c r="R17" s="2">
        <v>372</v>
      </c>
      <c r="S17" s="2">
        <v>242</v>
      </c>
      <c r="T17" s="2">
        <v>235</v>
      </c>
      <c r="U17" s="2">
        <v>84</v>
      </c>
      <c r="V17" s="2">
        <v>115</v>
      </c>
      <c r="W17" s="2">
        <v>372</v>
      </c>
      <c r="X17" s="2">
        <v>87</v>
      </c>
      <c r="Y17" s="2">
        <v>70</v>
      </c>
      <c r="Z17" s="2">
        <v>15</v>
      </c>
      <c r="AA17" s="2">
        <v>28</v>
      </c>
    </row>
    <row r="18" spans="1:27" x14ac:dyDescent="0.2">
      <c r="A18" s="2" t="s">
        <v>23</v>
      </c>
      <c r="B18" s="2">
        <f t="shared" si="2"/>
        <v>93</v>
      </c>
      <c r="C18" s="2">
        <f t="shared" si="3"/>
        <v>81</v>
      </c>
      <c r="D18" s="2">
        <f t="shared" si="4"/>
        <v>165</v>
      </c>
      <c r="E18" s="2">
        <f t="shared" si="5"/>
        <v>25</v>
      </c>
      <c r="F18" s="2">
        <f t="shared" si="6"/>
        <v>39</v>
      </c>
      <c r="G18" s="3">
        <f t="shared" si="7"/>
        <v>100</v>
      </c>
      <c r="H18" s="3">
        <f t="shared" si="8"/>
        <v>87.096774193548384</v>
      </c>
      <c r="I18" s="3">
        <f t="shared" si="9"/>
        <v>177.41935483870967</v>
      </c>
      <c r="J18" s="3">
        <f t="shared" si="10"/>
        <v>26.881720430107528</v>
      </c>
      <c r="K18" s="3">
        <f t="shared" si="11"/>
        <v>41.935483870967744</v>
      </c>
      <c r="L18" s="2" t="s">
        <v>23</v>
      </c>
      <c r="M18" s="2">
        <v>93</v>
      </c>
      <c r="N18" s="2">
        <v>35</v>
      </c>
      <c r="O18" s="2">
        <v>68</v>
      </c>
      <c r="P18" s="2">
        <v>12</v>
      </c>
      <c r="Q18" s="2">
        <v>16</v>
      </c>
      <c r="R18" s="2">
        <v>93</v>
      </c>
      <c r="S18" s="2">
        <v>36</v>
      </c>
      <c r="T18" s="2">
        <v>69</v>
      </c>
      <c r="U18" s="2">
        <v>11</v>
      </c>
      <c r="V18" s="2">
        <v>19</v>
      </c>
      <c r="W18" s="2">
        <v>93</v>
      </c>
      <c r="X18" s="2">
        <v>10</v>
      </c>
      <c r="Y18" s="2">
        <v>28</v>
      </c>
      <c r="Z18" s="2">
        <v>2</v>
      </c>
      <c r="AA18" s="2">
        <v>4</v>
      </c>
    </row>
    <row r="19" spans="1:27" x14ac:dyDescent="0.2">
      <c r="A19" s="2" t="s">
        <v>24</v>
      </c>
      <c r="B19" s="2">
        <f t="shared" si="2"/>
        <v>153</v>
      </c>
      <c r="C19" s="2">
        <f t="shared" si="3"/>
        <v>91</v>
      </c>
      <c r="D19" s="2">
        <f t="shared" si="4"/>
        <v>142</v>
      </c>
      <c r="E19" s="2">
        <f t="shared" si="5"/>
        <v>6</v>
      </c>
      <c r="F19" s="2">
        <f t="shared" si="6"/>
        <v>66</v>
      </c>
      <c r="G19" s="3">
        <f t="shared" si="7"/>
        <v>100</v>
      </c>
      <c r="H19" s="3">
        <f t="shared" si="8"/>
        <v>59.477124183006538</v>
      </c>
      <c r="I19" s="3">
        <f t="shared" si="9"/>
        <v>92.810457516339866</v>
      </c>
      <c r="J19" s="3">
        <f t="shared" si="10"/>
        <v>3.9215686274509802</v>
      </c>
      <c r="K19" s="3">
        <f t="shared" si="11"/>
        <v>43.137254901960787</v>
      </c>
      <c r="L19" s="2" t="s">
        <v>24</v>
      </c>
      <c r="M19" s="2">
        <v>153</v>
      </c>
      <c r="N19" s="2">
        <v>66</v>
      </c>
      <c r="O19" s="2">
        <v>74</v>
      </c>
      <c r="P19" s="2">
        <v>5</v>
      </c>
      <c r="Q19" s="2">
        <v>42</v>
      </c>
      <c r="R19" s="2">
        <v>153</v>
      </c>
      <c r="S19" s="2">
        <v>22</v>
      </c>
      <c r="T19" s="2">
        <v>64</v>
      </c>
      <c r="U19" s="2">
        <v>1</v>
      </c>
      <c r="V19" s="2">
        <v>23</v>
      </c>
      <c r="W19" s="2">
        <v>153</v>
      </c>
      <c r="X19" s="2">
        <v>3</v>
      </c>
      <c r="Y19" s="2">
        <v>4</v>
      </c>
      <c r="Z19" s="2">
        <v>0</v>
      </c>
      <c r="AA19" s="2">
        <v>1</v>
      </c>
    </row>
    <row r="20" spans="1:27" x14ac:dyDescent="0.2">
      <c r="A20" s="2" t="s">
        <v>25</v>
      </c>
      <c r="B20" s="2">
        <f t="shared" si="2"/>
        <v>401</v>
      </c>
      <c r="C20" s="2">
        <f t="shared" si="3"/>
        <v>713</v>
      </c>
      <c r="D20" s="2">
        <f t="shared" si="4"/>
        <v>551</v>
      </c>
      <c r="E20" s="2">
        <f t="shared" si="5"/>
        <v>40</v>
      </c>
      <c r="F20" s="2">
        <f t="shared" si="6"/>
        <v>12</v>
      </c>
      <c r="G20" s="3">
        <f t="shared" si="7"/>
        <v>100</v>
      </c>
      <c r="H20" s="3">
        <f t="shared" si="8"/>
        <v>177.80548628428929</v>
      </c>
      <c r="I20" s="3">
        <f t="shared" si="9"/>
        <v>137.40648379052368</v>
      </c>
      <c r="J20" s="3">
        <f t="shared" si="10"/>
        <v>9.9750623441396513</v>
      </c>
      <c r="K20" s="3">
        <f t="shared" si="11"/>
        <v>2.9925187032418954</v>
      </c>
      <c r="L20" s="2" t="s">
        <v>25</v>
      </c>
      <c r="M20" s="2">
        <v>401</v>
      </c>
      <c r="N20" s="2">
        <v>370</v>
      </c>
      <c r="O20" s="2">
        <v>301</v>
      </c>
      <c r="P20" s="2">
        <v>28</v>
      </c>
      <c r="Q20" s="2">
        <v>7</v>
      </c>
      <c r="R20" s="2">
        <v>401</v>
      </c>
      <c r="S20" s="2">
        <v>30</v>
      </c>
      <c r="T20" s="2">
        <v>21</v>
      </c>
      <c r="U20" s="2">
        <v>1</v>
      </c>
      <c r="V20" s="2">
        <v>5</v>
      </c>
      <c r="W20" s="2">
        <v>401</v>
      </c>
      <c r="X20" s="2">
        <v>313</v>
      </c>
      <c r="Y20" s="2">
        <v>229</v>
      </c>
      <c r="Z20" s="2">
        <v>11</v>
      </c>
      <c r="AA20" s="2">
        <v>0</v>
      </c>
    </row>
    <row r="21" spans="1:27" x14ac:dyDescent="0.2">
      <c r="A21" s="2" t="s">
        <v>26</v>
      </c>
      <c r="B21" s="2">
        <f t="shared" si="2"/>
        <v>621</v>
      </c>
      <c r="C21" s="2">
        <f t="shared" si="3"/>
        <v>883</v>
      </c>
      <c r="D21" s="2">
        <f t="shared" si="4"/>
        <v>698</v>
      </c>
      <c r="E21" s="2">
        <f t="shared" si="5"/>
        <v>136</v>
      </c>
      <c r="F21" s="2">
        <f t="shared" si="6"/>
        <v>162</v>
      </c>
      <c r="G21" s="3">
        <f t="shared" si="7"/>
        <v>100</v>
      </c>
      <c r="H21" s="3">
        <f t="shared" si="8"/>
        <v>142.19001610305958</v>
      </c>
      <c r="I21" s="3">
        <f t="shared" si="9"/>
        <v>112.39935587761674</v>
      </c>
      <c r="J21" s="3">
        <f t="shared" si="10"/>
        <v>21.900161030595815</v>
      </c>
      <c r="K21" s="3">
        <f t="shared" si="11"/>
        <v>26.086956521739129</v>
      </c>
      <c r="L21" s="2" t="s">
        <v>26</v>
      </c>
      <c r="M21" s="2">
        <v>621</v>
      </c>
      <c r="N21" s="2">
        <v>545</v>
      </c>
      <c r="O21" s="2">
        <v>391</v>
      </c>
      <c r="P21" s="2">
        <v>69</v>
      </c>
      <c r="Q21" s="2">
        <v>101</v>
      </c>
      <c r="R21" s="2">
        <v>621</v>
      </c>
      <c r="S21" s="2">
        <v>193</v>
      </c>
      <c r="T21" s="2">
        <v>180</v>
      </c>
      <c r="U21" s="2">
        <v>55</v>
      </c>
      <c r="V21" s="2">
        <v>39</v>
      </c>
      <c r="W21" s="2">
        <v>621</v>
      </c>
      <c r="X21" s="2">
        <v>145</v>
      </c>
      <c r="Y21" s="2">
        <v>127</v>
      </c>
      <c r="Z21" s="2">
        <v>12</v>
      </c>
      <c r="AA21" s="2">
        <v>22</v>
      </c>
    </row>
    <row r="22" spans="1:27" x14ac:dyDescent="0.2">
      <c r="A22" s="2" t="s">
        <v>27</v>
      </c>
      <c r="B22" s="2">
        <f t="shared" si="2"/>
        <v>1030</v>
      </c>
      <c r="C22" s="2">
        <f t="shared" si="3"/>
        <v>1522</v>
      </c>
      <c r="D22" s="2">
        <f t="shared" si="4"/>
        <v>1084</v>
      </c>
      <c r="E22" s="2">
        <f t="shared" si="5"/>
        <v>392</v>
      </c>
      <c r="F22" s="2">
        <f t="shared" si="6"/>
        <v>253</v>
      </c>
      <c r="G22" s="3">
        <f t="shared" si="7"/>
        <v>100</v>
      </c>
      <c r="H22" s="3">
        <f t="shared" si="8"/>
        <v>147.76699029126215</v>
      </c>
      <c r="I22" s="3">
        <f t="shared" si="9"/>
        <v>105.24271844660194</v>
      </c>
      <c r="J22" s="3">
        <f t="shared" si="10"/>
        <v>38.058252427184463</v>
      </c>
      <c r="K22" s="3">
        <f t="shared" si="11"/>
        <v>24.563106796116504</v>
      </c>
      <c r="L22" s="2" t="s">
        <v>27</v>
      </c>
      <c r="M22" s="2">
        <v>1030</v>
      </c>
      <c r="N22" s="2">
        <v>826</v>
      </c>
      <c r="O22" s="2">
        <v>553</v>
      </c>
      <c r="P22" s="2">
        <v>269</v>
      </c>
      <c r="Q22" s="2">
        <v>156</v>
      </c>
      <c r="R22" s="2">
        <v>1030</v>
      </c>
      <c r="S22" s="2">
        <v>338</v>
      </c>
      <c r="T22" s="2">
        <v>241</v>
      </c>
      <c r="U22" s="2">
        <v>91</v>
      </c>
      <c r="V22" s="2">
        <v>67</v>
      </c>
      <c r="W22" s="2">
        <v>1030</v>
      </c>
      <c r="X22" s="2">
        <v>358</v>
      </c>
      <c r="Y22" s="2">
        <v>290</v>
      </c>
      <c r="Z22" s="2">
        <v>32</v>
      </c>
      <c r="AA22" s="2">
        <v>30</v>
      </c>
    </row>
    <row r="23" spans="1:27" x14ac:dyDescent="0.2">
      <c r="A23" s="2" t="s">
        <v>28</v>
      </c>
      <c r="B23" s="2">
        <f t="shared" si="2"/>
        <v>388</v>
      </c>
      <c r="C23" s="2">
        <f t="shared" si="3"/>
        <v>899</v>
      </c>
      <c r="D23" s="2">
        <f t="shared" si="4"/>
        <v>568</v>
      </c>
      <c r="E23" s="2">
        <f t="shared" si="5"/>
        <v>53</v>
      </c>
      <c r="F23" s="2">
        <f t="shared" si="6"/>
        <v>22</v>
      </c>
      <c r="G23" s="3">
        <f t="shared" si="7"/>
        <v>100</v>
      </c>
      <c r="H23" s="3">
        <f t="shared" si="8"/>
        <v>231.70103092783506</v>
      </c>
      <c r="I23" s="3">
        <f t="shared" si="9"/>
        <v>146.39175257731958</v>
      </c>
      <c r="J23" s="3">
        <f t="shared" si="10"/>
        <v>13.659793814432989</v>
      </c>
      <c r="K23" s="3">
        <f t="shared" si="11"/>
        <v>5.6701030927835054</v>
      </c>
      <c r="L23" s="2" t="s">
        <v>28</v>
      </c>
      <c r="M23" s="2">
        <v>388</v>
      </c>
      <c r="N23" s="2">
        <v>344</v>
      </c>
      <c r="O23" s="2">
        <v>236</v>
      </c>
      <c r="P23" s="2">
        <v>32</v>
      </c>
      <c r="Q23" s="2">
        <v>12</v>
      </c>
      <c r="R23" s="2">
        <v>388</v>
      </c>
      <c r="S23" s="2">
        <v>240</v>
      </c>
      <c r="T23" s="2">
        <v>152</v>
      </c>
      <c r="U23" s="2">
        <v>10</v>
      </c>
      <c r="V23" s="2">
        <v>4</v>
      </c>
      <c r="W23" s="2">
        <v>388</v>
      </c>
      <c r="X23" s="2">
        <v>315</v>
      </c>
      <c r="Y23" s="2">
        <v>180</v>
      </c>
      <c r="Z23" s="2">
        <v>11</v>
      </c>
      <c r="AA23" s="2">
        <v>6</v>
      </c>
    </row>
    <row r="24" spans="1:27" x14ac:dyDescent="0.2">
      <c r="A24" s="2" t="s">
        <v>29</v>
      </c>
      <c r="B24" s="2">
        <f t="shared" si="2"/>
        <v>1556</v>
      </c>
      <c r="C24" s="2">
        <f t="shared" si="3"/>
        <v>1300</v>
      </c>
      <c r="D24" s="2">
        <f t="shared" si="4"/>
        <v>1213</v>
      </c>
      <c r="E24" s="2">
        <f t="shared" si="5"/>
        <v>1557</v>
      </c>
      <c r="F24" s="2">
        <f t="shared" si="6"/>
        <v>846</v>
      </c>
      <c r="G24" s="3">
        <f t="shared" si="7"/>
        <v>100</v>
      </c>
      <c r="H24" s="3">
        <f t="shared" si="8"/>
        <v>83.54755784061696</v>
      </c>
      <c r="I24" s="3">
        <f t="shared" si="9"/>
        <v>77.956298200514141</v>
      </c>
      <c r="J24" s="3">
        <f t="shared" si="10"/>
        <v>100.06426735218508</v>
      </c>
      <c r="K24" s="3">
        <f t="shared" si="11"/>
        <v>54.37017994858612</v>
      </c>
      <c r="L24" s="2" t="s">
        <v>29</v>
      </c>
      <c r="M24" s="2">
        <v>1556</v>
      </c>
      <c r="N24" s="2">
        <v>1099</v>
      </c>
      <c r="O24" s="2">
        <v>898</v>
      </c>
      <c r="P24" s="2">
        <v>1133</v>
      </c>
      <c r="Q24" s="2">
        <v>638</v>
      </c>
      <c r="R24" s="2">
        <v>1556</v>
      </c>
      <c r="S24" s="2">
        <v>53</v>
      </c>
      <c r="T24" s="2">
        <v>136</v>
      </c>
      <c r="U24" s="2">
        <v>256</v>
      </c>
      <c r="V24" s="2">
        <v>115</v>
      </c>
      <c r="W24" s="2">
        <v>1556</v>
      </c>
      <c r="X24" s="2">
        <v>148</v>
      </c>
      <c r="Y24" s="2">
        <v>179</v>
      </c>
      <c r="Z24" s="2">
        <v>168</v>
      </c>
      <c r="AA24" s="2">
        <v>93</v>
      </c>
    </row>
    <row r="25" spans="1:27" x14ac:dyDescent="0.2">
      <c r="A25" s="2" t="s">
        <v>30</v>
      </c>
      <c r="B25" s="2">
        <f t="shared" si="2"/>
        <v>318</v>
      </c>
      <c r="C25" s="2">
        <f t="shared" si="3"/>
        <v>249</v>
      </c>
      <c r="D25" s="2">
        <f t="shared" si="4"/>
        <v>150</v>
      </c>
      <c r="E25" s="2">
        <f t="shared" si="5"/>
        <v>233</v>
      </c>
      <c r="F25" s="2">
        <f t="shared" si="6"/>
        <v>216</v>
      </c>
      <c r="G25" s="3">
        <f t="shared" si="7"/>
        <v>100</v>
      </c>
      <c r="H25" s="3">
        <f t="shared" si="8"/>
        <v>78.301886792452834</v>
      </c>
      <c r="I25" s="3">
        <f t="shared" si="9"/>
        <v>47.169811320754718</v>
      </c>
      <c r="J25" s="3">
        <f t="shared" si="10"/>
        <v>73.270440251572325</v>
      </c>
      <c r="K25" s="3">
        <f t="shared" si="11"/>
        <v>67.924528301886795</v>
      </c>
      <c r="L25" s="2" t="s">
        <v>30</v>
      </c>
      <c r="M25" s="2">
        <v>318</v>
      </c>
      <c r="N25" s="2">
        <v>245</v>
      </c>
      <c r="O25" s="2">
        <v>144</v>
      </c>
      <c r="P25" s="2">
        <v>232</v>
      </c>
      <c r="Q25" s="2">
        <v>211</v>
      </c>
      <c r="R25" s="2">
        <v>318</v>
      </c>
      <c r="S25" s="2">
        <v>0</v>
      </c>
      <c r="T25" s="2">
        <v>1</v>
      </c>
      <c r="U25" s="2">
        <v>1</v>
      </c>
      <c r="V25" s="2">
        <v>2</v>
      </c>
      <c r="W25" s="2">
        <v>318</v>
      </c>
      <c r="X25" s="2">
        <v>4</v>
      </c>
      <c r="Y25" s="2">
        <v>5</v>
      </c>
      <c r="Z25" s="2">
        <v>0</v>
      </c>
      <c r="AA25" s="2">
        <v>3</v>
      </c>
    </row>
    <row r="26" spans="1:27" x14ac:dyDescent="0.2">
      <c r="A26" s="2" t="s">
        <v>31</v>
      </c>
      <c r="B26" s="2">
        <f t="shared" si="2"/>
        <v>207</v>
      </c>
      <c r="C26" s="2">
        <f t="shared" si="3"/>
        <v>145</v>
      </c>
      <c r="D26" s="2">
        <f t="shared" si="4"/>
        <v>208</v>
      </c>
      <c r="E26" s="2">
        <f t="shared" si="5"/>
        <v>254</v>
      </c>
      <c r="F26" s="2">
        <f t="shared" si="6"/>
        <v>158</v>
      </c>
      <c r="G26" s="3">
        <f t="shared" si="7"/>
        <v>100</v>
      </c>
      <c r="H26" s="3">
        <f t="shared" si="8"/>
        <v>70.048309178743963</v>
      </c>
      <c r="I26" s="3">
        <f t="shared" si="9"/>
        <v>100.48309178743962</v>
      </c>
      <c r="J26" s="3">
        <f t="shared" si="10"/>
        <v>122.70531400966183</v>
      </c>
      <c r="K26" s="3">
        <f t="shared" si="11"/>
        <v>76.328502415458942</v>
      </c>
      <c r="L26" s="2" t="s">
        <v>31</v>
      </c>
      <c r="M26" s="2">
        <v>207</v>
      </c>
      <c r="N26" s="2">
        <v>87</v>
      </c>
      <c r="O26" s="2">
        <v>129</v>
      </c>
      <c r="P26" s="2">
        <v>157</v>
      </c>
      <c r="Q26" s="2">
        <v>96</v>
      </c>
      <c r="R26" s="2">
        <v>207</v>
      </c>
      <c r="S26" s="2">
        <v>0</v>
      </c>
      <c r="T26" s="2">
        <v>0</v>
      </c>
      <c r="U26" s="2">
        <v>1</v>
      </c>
      <c r="V26" s="2">
        <v>1</v>
      </c>
      <c r="W26" s="2">
        <v>207</v>
      </c>
      <c r="X26" s="2">
        <v>58</v>
      </c>
      <c r="Y26" s="2">
        <v>79</v>
      </c>
      <c r="Z26" s="2">
        <v>96</v>
      </c>
      <c r="AA26" s="2">
        <v>61</v>
      </c>
    </row>
    <row r="27" spans="1:27" x14ac:dyDescent="0.2">
      <c r="A27" s="2" t="s">
        <v>32</v>
      </c>
      <c r="B27" s="2">
        <f t="shared" si="2"/>
        <v>168</v>
      </c>
      <c r="C27" s="2">
        <f t="shared" si="3"/>
        <v>110</v>
      </c>
      <c r="D27" s="2">
        <f t="shared" si="4"/>
        <v>108</v>
      </c>
      <c r="E27" s="2">
        <f t="shared" si="5"/>
        <v>116</v>
      </c>
      <c r="F27" s="2">
        <f t="shared" si="6"/>
        <v>64</v>
      </c>
      <c r="G27" s="3">
        <f t="shared" si="7"/>
        <v>100</v>
      </c>
      <c r="H27" s="3">
        <f t="shared" si="8"/>
        <v>65.476190476190482</v>
      </c>
      <c r="I27" s="3">
        <f t="shared" si="9"/>
        <v>64.285714285714292</v>
      </c>
      <c r="J27" s="3">
        <f t="shared" si="10"/>
        <v>69.047619047619051</v>
      </c>
      <c r="K27" s="3">
        <f t="shared" si="11"/>
        <v>38.095238095238095</v>
      </c>
      <c r="L27" s="2" t="s">
        <v>32</v>
      </c>
      <c r="M27" s="2">
        <v>168</v>
      </c>
      <c r="N27" s="2">
        <v>104</v>
      </c>
      <c r="O27" s="2">
        <v>98</v>
      </c>
      <c r="P27" s="2">
        <v>114</v>
      </c>
      <c r="Q27" s="2">
        <v>63</v>
      </c>
      <c r="R27" s="2">
        <v>168</v>
      </c>
      <c r="S27" s="2">
        <v>0</v>
      </c>
      <c r="T27" s="2">
        <v>1</v>
      </c>
      <c r="U27" s="2">
        <v>1</v>
      </c>
      <c r="V27" s="2">
        <v>0</v>
      </c>
      <c r="W27" s="2">
        <v>168</v>
      </c>
      <c r="X27" s="2">
        <v>6</v>
      </c>
      <c r="Y27" s="2">
        <v>9</v>
      </c>
      <c r="Z27" s="2">
        <v>1</v>
      </c>
      <c r="AA27" s="2">
        <v>1</v>
      </c>
    </row>
    <row r="28" spans="1:27" x14ac:dyDescent="0.2">
      <c r="A28" s="2" t="s">
        <v>33</v>
      </c>
      <c r="B28" s="2">
        <f t="shared" si="2"/>
        <v>44</v>
      </c>
      <c r="C28" s="2">
        <f t="shared" si="3"/>
        <v>110</v>
      </c>
      <c r="D28" s="2">
        <f t="shared" si="4"/>
        <v>100</v>
      </c>
      <c r="E28" s="2">
        <f t="shared" si="5"/>
        <v>116</v>
      </c>
      <c r="F28" s="2">
        <f t="shared" si="6"/>
        <v>9</v>
      </c>
      <c r="G28" s="3">
        <f t="shared" si="7"/>
        <v>100</v>
      </c>
      <c r="H28" s="3">
        <f t="shared" si="8"/>
        <v>250</v>
      </c>
      <c r="I28" s="3">
        <f t="shared" si="9"/>
        <v>227.27272727272728</v>
      </c>
      <c r="J28" s="3">
        <f t="shared" si="10"/>
        <v>263.63636363636363</v>
      </c>
      <c r="K28" s="3">
        <f t="shared" si="11"/>
        <v>20.454545454545453</v>
      </c>
      <c r="L28" s="2" t="s">
        <v>33</v>
      </c>
      <c r="M28" s="2">
        <v>44</v>
      </c>
      <c r="N28" s="2">
        <v>39</v>
      </c>
      <c r="O28" s="2">
        <v>35</v>
      </c>
      <c r="P28" s="2">
        <v>41</v>
      </c>
      <c r="Q28" s="2">
        <v>4</v>
      </c>
      <c r="R28" s="2">
        <v>44</v>
      </c>
      <c r="S28" s="2">
        <v>34</v>
      </c>
      <c r="T28" s="2">
        <v>33</v>
      </c>
      <c r="U28" s="2">
        <v>38</v>
      </c>
      <c r="V28" s="2">
        <v>3</v>
      </c>
      <c r="W28" s="2">
        <v>44</v>
      </c>
      <c r="X28" s="2">
        <v>37</v>
      </c>
      <c r="Y28" s="2">
        <v>32</v>
      </c>
      <c r="Z28" s="2">
        <v>37</v>
      </c>
      <c r="AA28" s="2">
        <v>2</v>
      </c>
    </row>
    <row r="29" spans="1:27" x14ac:dyDescent="0.2">
      <c r="A29" s="2" t="s">
        <v>34</v>
      </c>
      <c r="B29" s="2">
        <f t="shared" si="2"/>
        <v>54</v>
      </c>
      <c r="C29" s="2">
        <f t="shared" si="3"/>
        <v>47</v>
      </c>
      <c r="D29" s="2">
        <f t="shared" si="4"/>
        <v>34</v>
      </c>
      <c r="E29" s="2">
        <f t="shared" si="5"/>
        <v>34</v>
      </c>
      <c r="F29" s="2">
        <f t="shared" si="6"/>
        <v>0</v>
      </c>
      <c r="G29" s="3">
        <f t="shared" si="7"/>
        <v>100</v>
      </c>
      <c r="H29" s="3">
        <f t="shared" si="8"/>
        <v>87.037037037037038</v>
      </c>
      <c r="I29" s="3">
        <f t="shared" si="9"/>
        <v>62.962962962962962</v>
      </c>
      <c r="J29" s="3">
        <f t="shared" si="10"/>
        <v>62.962962962962962</v>
      </c>
      <c r="K29" s="3">
        <f t="shared" si="11"/>
        <v>0</v>
      </c>
      <c r="L29" s="2" t="s">
        <v>34</v>
      </c>
      <c r="M29" s="2">
        <v>54</v>
      </c>
      <c r="N29" s="2">
        <v>47</v>
      </c>
      <c r="O29" s="2">
        <v>34</v>
      </c>
      <c r="P29" s="2">
        <v>34</v>
      </c>
      <c r="Q29" s="2">
        <v>0</v>
      </c>
      <c r="R29" s="2">
        <v>54</v>
      </c>
      <c r="S29" s="2">
        <v>0</v>
      </c>
      <c r="T29" s="2">
        <v>0</v>
      </c>
      <c r="U29" s="2">
        <v>0</v>
      </c>
      <c r="V29" s="2">
        <v>0</v>
      </c>
      <c r="W29" s="2">
        <v>54</v>
      </c>
      <c r="X29" s="2">
        <v>0</v>
      </c>
      <c r="Y29" s="2">
        <v>0</v>
      </c>
      <c r="Z29" s="2">
        <v>0</v>
      </c>
      <c r="AA29" s="2">
        <v>0</v>
      </c>
    </row>
    <row r="30" spans="1:27" x14ac:dyDescent="0.2">
      <c r="A30" s="2" t="s">
        <v>35</v>
      </c>
      <c r="B30" s="2">
        <f t="shared" si="2"/>
        <v>320</v>
      </c>
      <c r="C30" s="2">
        <f t="shared" si="3"/>
        <v>268</v>
      </c>
      <c r="D30" s="2">
        <f t="shared" si="4"/>
        <v>261</v>
      </c>
      <c r="E30" s="2">
        <f t="shared" si="5"/>
        <v>327</v>
      </c>
      <c r="F30" s="2">
        <f t="shared" si="6"/>
        <v>147</v>
      </c>
      <c r="G30" s="3">
        <f t="shared" si="7"/>
        <v>100</v>
      </c>
      <c r="H30" s="3">
        <f t="shared" si="8"/>
        <v>83.75</v>
      </c>
      <c r="I30" s="3">
        <f t="shared" si="9"/>
        <v>81.5625</v>
      </c>
      <c r="J30" s="3">
        <f t="shared" si="10"/>
        <v>102.1875</v>
      </c>
      <c r="K30" s="3">
        <f t="shared" si="11"/>
        <v>45.9375</v>
      </c>
      <c r="L30" s="2" t="s">
        <v>35</v>
      </c>
      <c r="M30" s="2">
        <v>320</v>
      </c>
      <c r="N30" s="2">
        <v>255</v>
      </c>
      <c r="O30" s="2">
        <v>211</v>
      </c>
      <c r="P30" s="2">
        <v>228</v>
      </c>
      <c r="Q30" s="2">
        <v>96</v>
      </c>
      <c r="R30" s="2">
        <v>320</v>
      </c>
      <c r="S30" s="2">
        <v>6</v>
      </c>
      <c r="T30" s="2">
        <v>39</v>
      </c>
      <c r="U30" s="2">
        <v>99</v>
      </c>
      <c r="V30" s="2">
        <v>46</v>
      </c>
      <c r="W30" s="2">
        <v>320</v>
      </c>
      <c r="X30" s="2">
        <v>7</v>
      </c>
      <c r="Y30" s="2">
        <v>11</v>
      </c>
      <c r="Z30" s="2">
        <v>0</v>
      </c>
      <c r="AA30" s="2">
        <v>5</v>
      </c>
    </row>
    <row r="31" spans="1:27" x14ac:dyDescent="0.2">
      <c r="A31" s="2" t="s">
        <v>36</v>
      </c>
      <c r="B31" s="2">
        <f t="shared" si="2"/>
        <v>94</v>
      </c>
      <c r="C31" s="2">
        <f t="shared" si="3"/>
        <v>96</v>
      </c>
      <c r="D31" s="2">
        <f t="shared" si="4"/>
        <v>103</v>
      </c>
      <c r="E31" s="2">
        <f t="shared" si="5"/>
        <v>140</v>
      </c>
      <c r="F31" s="2">
        <f t="shared" si="6"/>
        <v>39</v>
      </c>
      <c r="G31" s="3">
        <f t="shared" si="7"/>
        <v>100</v>
      </c>
      <c r="H31" s="3">
        <f t="shared" si="8"/>
        <v>102.12765957446808</v>
      </c>
      <c r="I31" s="3">
        <f t="shared" si="9"/>
        <v>109.57446808510639</v>
      </c>
      <c r="J31" s="3">
        <f t="shared" si="10"/>
        <v>148.93617021276594</v>
      </c>
      <c r="K31" s="3">
        <f t="shared" si="11"/>
        <v>41.48936170212766</v>
      </c>
      <c r="L31" s="2" t="s">
        <v>36</v>
      </c>
      <c r="M31" s="2">
        <v>94</v>
      </c>
      <c r="N31" s="2">
        <v>82</v>
      </c>
      <c r="O31" s="2">
        <v>62</v>
      </c>
      <c r="P31" s="2">
        <v>75</v>
      </c>
      <c r="Q31" s="2">
        <v>20</v>
      </c>
      <c r="R31" s="2">
        <v>94</v>
      </c>
      <c r="S31" s="2">
        <v>2</v>
      </c>
      <c r="T31" s="2">
        <v>33</v>
      </c>
      <c r="U31" s="2">
        <v>60</v>
      </c>
      <c r="V31" s="2">
        <v>19</v>
      </c>
      <c r="W31" s="2">
        <v>94</v>
      </c>
      <c r="X31" s="2">
        <v>12</v>
      </c>
      <c r="Y31" s="2">
        <v>8</v>
      </c>
      <c r="Z31" s="2">
        <v>5</v>
      </c>
      <c r="AA31" s="2">
        <v>0</v>
      </c>
    </row>
    <row r="32" spans="1:27" x14ac:dyDescent="0.2">
      <c r="A32" s="2" t="s">
        <v>37</v>
      </c>
      <c r="B32" s="2">
        <f t="shared" si="2"/>
        <v>126</v>
      </c>
      <c r="C32" s="2">
        <f t="shared" si="3"/>
        <v>93</v>
      </c>
      <c r="D32" s="2">
        <f t="shared" si="4"/>
        <v>70</v>
      </c>
      <c r="E32" s="2">
        <f t="shared" si="5"/>
        <v>67</v>
      </c>
      <c r="F32" s="2">
        <f t="shared" si="6"/>
        <v>14</v>
      </c>
      <c r="G32" s="3">
        <f t="shared" si="7"/>
        <v>100</v>
      </c>
      <c r="H32" s="3">
        <f t="shared" si="8"/>
        <v>73.80952380952381</v>
      </c>
      <c r="I32" s="3">
        <f t="shared" si="9"/>
        <v>55.555555555555557</v>
      </c>
      <c r="J32" s="3">
        <f t="shared" si="10"/>
        <v>53.174603174603178</v>
      </c>
      <c r="K32" s="3">
        <f t="shared" si="11"/>
        <v>11.111111111111111</v>
      </c>
      <c r="L32" s="2" t="s">
        <v>37</v>
      </c>
      <c r="M32" s="2">
        <v>126</v>
      </c>
      <c r="N32" s="2">
        <v>92</v>
      </c>
      <c r="O32" s="2">
        <v>64</v>
      </c>
      <c r="P32" s="2">
        <v>64</v>
      </c>
      <c r="Q32" s="2">
        <v>13</v>
      </c>
      <c r="R32" s="2">
        <v>126</v>
      </c>
      <c r="S32" s="2">
        <v>0</v>
      </c>
      <c r="T32" s="2">
        <v>3</v>
      </c>
      <c r="U32" s="2">
        <v>3</v>
      </c>
      <c r="V32" s="2">
        <v>1</v>
      </c>
      <c r="W32" s="2">
        <v>126</v>
      </c>
      <c r="X32" s="2">
        <v>1</v>
      </c>
      <c r="Y32" s="2">
        <v>3</v>
      </c>
      <c r="Z32" s="2">
        <v>0</v>
      </c>
      <c r="AA32" s="2">
        <v>0</v>
      </c>
    </row>
    <row r="33" spans="1:27" x14ac:dyDescent="0.2">
      <c r="A33" s="2" t="s">
        <v>38</v>
      </c>
      <c r="B33" s="2">
        <f t="shared" si="2"/>
        <v>32</v>
      </c>
      <c r="C33" s="2">
        <f t="shared" si="3"/>
        <v>29</v>
      </c>
      <c r="D33" s="2">
        <f t="shared" si="4"/>
        <v>16</v>
      </c>
      <c r="E33" s="2">
        <f t="shared" si="5"/>
        <v>28</v>
      </c>
      <c r="F33" s="2">
        <f t="shared" si="6"/>
        <v>13</v>
      </c>
      <c r="G33" s="3">
        <f t="shared" si="7"/>
        <v>100</v>
      </c>
      <c r="H33" s="3">
        <f t="shared" si="8"/>
        <v>90.625</v>
      </c>
      <c r="I33" s="3">
        <f t="shared" si="9"/>
        <v>50</v>
      </c>
      <c r="J33" s="3">
        <f t="shared" si="10"/>
        <v>87.5</v>
      </c>
      <c r="K33" s="3">
        <f t="shared" si="11"/>
        <v>40.625</v>
      </c>
      <c r="L33" s="2" t="s">
        <v>38</v>
      </c>
      <c r="M33" s="2">
        <v>32</v>
      </c>
      <c r="N33" s="2">
        <v>25</v>
      </c>
      <c r="O33" s="2">
        <v>13</v>
      </c>
      <c r="P33" s="2">
        <v>24</v>
      </c>
      <c r="Q33" s="2">
        <v>9</v>
      </c>
      <c r="R33" s="2">
        <v>32</v>
      </c>
      <c r="S33" s="2">
        <v>2</v>
      </c>
      <c r="T33" s="2">
        <v>2</v>
      </c>
      <c r="U33" s="2">
        <v>2</v>
      </c>
      <c r="V33" s="2">
        <v>3</v>
      </c>
      <c r="W33" s="2">
        <v>32</v>
      </c>
      <c r="X33" s="2">
        <v>2</v>
      </c>
      <c r="Y33" s="2">
        <v>1</v>
      </c>
      <c r="Z33" s="2">
        <v>2</v>
      </c>
      <c r="AA33" s="2">
        <v>1</v>
      </c>
    </row>
    <row r="34" spans="1:27" x14ac:dyDescent="0.2">
      <c r="A34" s="2" t="s">
        <v>39</v>
      </c>
      <c r="B34" s="2">
        <f t="shared" si="2"/>
        <v>170</v>
      </c>
      <c r="C34" s="2">
        <f t="shared" si="3"/>
        <v>143</v>
      </c>
      <c r="D34" s="2">
        <f t="shared" si="4"/>
        <v>144</v>
      </c>
      <c r="E34" s="2">
        <f t="shared" si="5"/>
        <v>217</v>
      </c>
      <c r="F34" s="2">
        <f t="shared" si="6"/>
        <v>175</v>
      </c>
      <c r="G34" s="3">
        <f t="shared" si="7"/>
        <v>100</v>
      </c>
      <c r="H34" s="3">
        <f t="shared" si="8"/>
        <v>84.117647058823536</v>
      </c>
      <c r="I34" s="3">
        <f t="shared" si="9"/>
        <v>84.705882352941174</v>
      </c>
      <c r="J34" s="3">
        <f t="shared" si="10"/>
        <v>127.64705882352941</v>
      </c>
      <c r="K34" s="3">
        <f t="shared" si="11"/>
        <v>102.94117647058823</v>
      </c>
      <c r="L34" s="2" t="s">
        <v>39</v>
      </c>
      <c r="M34" s="2">
        <v>170</v>
      </c>
      <c r="N34" s="2">
        <v>115</v>
      </c>
      <c r="O34" s="2">
        <v>94</v>
      </c>
      <c r="P34" s="2">
        <v>144</v>
      </c>
      <c r="Q34" s="2">
        <v>117</v>
      </c>
      <c r="R34" s="2">
        <v>170</v>
      </c>
      <c r="S34" s="2">
        <v>7</v>
      </c>
      <c r="T34" s="2">
        <v>20</v>
      </c>
      <c r="U34" s="2">
        <v>46</v>
      </c>
      <c r="V34" s="2">
        <v>38</v>
      </c>
      <c r="W34" s="2">
        <v>170</v>
      </c>
      <c r="X34" s="2">
        <v>21</v>
      </c>
      <c r="Y34" s="2">
        <v>30</v>
      </c>
      <c r="Z34" s="2">
        <v>27</v>
      </c>
      <c r="AA34" s="2">
        <v>20</v>
      </c>
    </row>
    <row r="35" spans="1:27" x14ac:dyDescent="0.2">
      <c r="A35" s="2" t="s">
        <v>40</v>
      </c>
      <c r="B35" s="2">
        <f t="shared" si="2"/>
        <v>23</v>
      </c>
      <c r="C35" s="2">
        <f t="shared" si="3"/>
        <v>10</v>
      </c>
      <c r="D35" s="2">
        <f t="shared" si="4"/>
        <v>19</v>
      </c>
      <c r="E35" s="2">
        <f t="shared" si="5"/>
        <v>25</v>
      </c>
      <c r="F35" s="2">
        <f t="shared" si="6"/>
        <v>11</v>
      </c>
      <c r="G35" s="3">
        <f t="shared" si="7"/>
        <v>100</v>
      </c>
      <c r="H35" s="3">
        <f t="shared" si="8"/>
        <v>43.478260869565219</v>
      </c>
      <c r="I35" s="3">
        <f t="shared" si="9"/>
        <v>82.608695652173907</v>
      </c>
      <c r="J35" s="3">
        <f t="shared" si="10"/>
        <v>108.69565217391305</v>
      </c>
      <c r="K35" s="3">
        <f t="shared" si="11"/>
        <v>47.826086956521742</v>
      </c>
      <c r="L35" s="2" t="s">
        <v>40</v>
      </c>
      <c r="M35" s="2">
        <v>23</v>
      </c>
      <c r="N35" s="2">
        <v>8</v>
      </c>
      <c r="O35" s="2">
        <v>14</v>
      </c>
      <c r="P35" s="2">
        <v>20</v>
      </c>
      <c r="Q35" s="2">
        <v>9</v>
      </c>
      <c r="R35" s="2">
        <v>23</v>
      </c>
      <c r="S35" s="2">
        <v>2</v>
      </c>
      <c r="T35" s="2">
        <v>4</v>
      </c>
      <c r="U35" s="2">
        <v>5</v>
      </c>
      <c r="V35" s="2">
        <v>2</v>
      </c>
      <c r="W35" s="2">
        <v>23</v>
      </c>
      <c r="X35" s="2">
        <v>0</v>
      </c>
      <c r="Y35" s="2">
        <v>1</v>
      </c>
      <c r="Z35" s="2">
        <v>0</v>
      </c>
      <c r="AA35" s="2">
        <v>0</v>
      </c>
    </row>
    <row r="36" spans="1:27" x14ac:dyDescent="0.2">
      <c r="A36" s="2" t="s">
        <v>41</v>
      </c>
      <c r="B36" s="2">
        <f t="shared" si="2"/>
        <v>963</v>
      </c>
      <c r="C36" s="2">
        <f t="shared" si="3"/>
        <v>689</v>
      </c>
      <c r="D36" s="2">
        <f t="shared" si="4"/>
        <v>754</v>
      </c>
      <c r="E36" s="2">
        <f t="shared" si="5"/>
        <v>433</v>
      </c>
      <c r="F36" s="2">
        <f t="shared" si="6"/>
        <v>328</v>
      </c>
      <c r="G36" s="3">
        <f t="shared" si="7"/>
        <v>100</v>
      </c>
      <c r="H36" s="3">
        <f t="shared" si="8"/>
        <v>71.547248182762203</v>
      </c>
      <c r="I36" s="3">
        <f t="shared" si="9"/>
        <v>78.296988577362413</v>
      </c>
      <c r="J36" s="3">
        <f t="shared" si="10"/>
        <v>44.963655244029077</v>
      </c>
      <c r="K36" s="3">
        <f t="shared" si="11"/>
        <v>34.060228452751815</v>
      </c>
      <c r="L36" s="2" t="s">
        <v>41</v>
      </c>
      <c r="M36" s="2">
        <v>963</v>
      </c>
      <c r="N36" s="2">
        <v>521</v>
      </c>
      <c r="O36" s="2">
        <v>502</v>
      </c>
      <c r="P36" s="2">
        <v>360</v>
      </c>
      <c r="Q36" s="2">
        <v>263</v>
      </c>
      <c r="R36" s="2">
        <v>963</v>
      </c>
      <c r="S36" s="2">
        <v>51</v>
      </c>
      <c r="T36" s="2">
        <v>144</v>
      </c>
      <c r="U36" s="2">
        <v>47</v>
      </c>
      <c r="V36" s="2">
        <v>35</v>
      </c>
      <c r="W36" s="2">
        <v>963</v>
      </c>
      <c r="X36" s="2">
        <v>117</v>
      </c>
      <c r="Y36" s="2">
        <v>108</v>
      </c>
      <c r="Z36" s="2">
        <v>26</v>
      </c>
      <c r="AA36" s="2">
        <v>30</v>
      </c>
    </row>
    <row r="37" spans="1:27" x14ac:dyDescent="0.2">
      <c r="A37" s="2" t="s">
        <v>42</v>
      </c>
      <c r="B37" s="2">
        <f t="shared" si="2"/>
        <v>153</v>
      </c>
      <c r="C37" s="2">
        <f t="shared" si="3"/>
        <v>111</v>
      </c>
      <c r="D37" s="2">
        <f t="shared" si="4"/>
        <v>69</v>
      </c>
      <c r="E37" s="2">
        <f t="shared" si="5"/>
        <v>80</v>
      </c>
      <c r="F37" s="2">
        <f t="shared" si="6"/>
        <v>56</v>
      </c>
      <c r="G37" s="3">
        <f t="shared" si="7"/>
        <v>100</v>
      </c>
      <c r="H37" s="3">
        <f t="shared" si="8"/>
        <v>72.549019607843135</v>
      </c>
      <c r="I37" s="3">
        <f t="shared" si="9"/>
        <v>45.098039215686278</v>
      </c>
      <c r="J37" s="3">
        <f t="shared" si="10"/>
        <v>52.287581699346404</v>
      </c>
      <c r="K37" s="3">
        <f t="shared" si="11"/>
        <v>36.601307189542482</v>
      </c>
      <c r="L37" s="2" t="s">
        <v>42</v>
      </c>
      <c r="M37" s="2">
        <v>153</v>
      </c>
      <c r="N37" s="2">
        <v>110</v>
      </c>
      <c r="O37" s="2">
        <v>69</v>
      </c>
      <c r="P37" s="2">
        <v>80</v>
      </c>
      <c r="Q37" s="2">
        <v>56</v>
      </c>
      <c r="R37" s="2">
        <v>153</v>
      </c>
      <c r="S37" s="2">
        <v>0</v>
      </c>
      <c r="T37" s="2">
        <v>0</v>
      </c>
      <c r="U37" s="2">
        <v>0</v>
      </c>
      <c r="V37" s="2">
        <v>0</v>
      </c>
      <c r="W37" s="2">
        <v>153</v>
      </c>
      <c r="X37" s="2">
        <v>1</v>
      </c>
      <c r="Y37" s="2">
        <v>0</v>
      </c>
      <c r="Z37" s="2">
        <v>0</v>
      </c>
      <c r="AA37" s="2">
        <v>0</v>
      </c>
    </row>
    <row r="38" spans="1:27" x14ac:dyDescent="0.2">
      <c r="A38" s="2" t="s">
        <v>43</v>
      </c>
      <c r="B38" s="2">
        <f t="shared" si="2"/>
        <v>38</v>
      </c>
      <c r="C38" s="2">
        <f t="shared" si="3"/>
        <v>28</v>
      </c>
      <c r="D38" s="2">
        <f t="shared" si="4"/>
        <v>28</v>
      </c>
      <c r="E38" s="2">
        <f t="shared" si="5"/>
        <v>32</v>
      </c>
      <c r="F38" s="2">
        <f t="shared" si="6"/>
        <v>17</v>
      </c>
      <c r="G38" s="3">
        <f t="shared" si="7"/>
        <v>100</v>
      </c>
      <c r="H38" s="3">
        <f t="shared" si="8"/>
        <v>73.684210526315795</v>
      </c>
      <c r="I38" s="3">
        <f t="shared" si="9"/>
        <v>73.684210526315795</v>
      </c>
      <c r="J38" s="3">
        <f t="shared" si="10"/>
        <v>84.21052631578948</v>
      </c>
      <c r="K38" s="3">
        <f t="shared" si="11"/>
        <v>44.736842105263158</v>
      </c>
      <c r="L38" s="2" t="s">
        <v>43</v>
      </c>
      <c r="M38" s="2">
        <v>38</v>
      </c>
      <c r="N38" s="2">
        <v>28</v>
      </c>
      <c r="O38" s="2">
        <v>28</v>
      </c>
      <c r="P38" s="2">
        <v>32</v>
      </c>
      <c r="Q38" s="2">
        <v>17</v>
      </c>
      <c r="R38" s="2">
        <v>38</v>
      </c>
      <c r="S38" s="2">
        <v>0</v>
      </c>
      <c r="T38" s="2">
        <v>0</v>
      </c>
      <c r="U38" s="2">
        <v>0</v>
      </c>
      <c r="V38" s="2">
        <v>0</v>
      </c>
      <c r="W38" s="2">
        <v>38</v>
      </c>
      <c r="X38" s="2">
        <v>0</v>
      </c>
      <c r="Y38" s="2">
        <v>0</v>
      </c>
      <c r="Z38" s="2">
        <v>0</v>
      </c>
      <c r="AA38" s="2">
        <v>0</v>
      </c>
    </row>
    <row r="39" spans="1:27" x14ac:dyDescent="0.2">
      <c r="A39" s="2" t="s">
        <v>44</v>
      </c>
      <c r="B39" s="2">
        <f t="shared" si="2"/>
        <v>14</v>
      </c>
      <c r="C39" s="2">
        <f t="shared" si="3"/>
        <v>3</v>
      </c>
      <c r="D39" s="2">
        <f t="shared" si="4"/>
        <v>14</v>
      </c>
      <c r="E39" s="2">
        <f t="shared" si="5"/>
        <v>7</v>
      </c>
      <c r="F39" s="2">
        <f t="shared" si="6"/>
        <v>12</v>
      </c>
      <c r="G39" s="3">
        <f t="shared" si="7"/>
        <v>100</v>
      </c>
      <c r="H39" s="3">
        <f t="shared" si="8"/>
        <v>21.428571428571427</v>
      </c>
      <c r="I39" s="3">
        <f t="shared" si="9"/>
        <v>100</v>
      </c>
      <c r="J39" s="3">
        <f t="shared" si="10"/>
        <v>50</v>
      </c>
      <c r="K39" s="3">
        <f t="shared" si="11"/>
        <v>85.714285714285708</v>
      </c>
      <c r="L39" s="2" t="s">
        <v>44</v>
      </c>
      <c r="M39" s="2">
        <v>14</v>
      </c>
      <c r="N39" s="2">
        <v>3</v>
      </c>
      <c r="O39" s="2">
        <v>14</v>
      </c>
      <c r="P39" s="2">
        <v>7</v>
      </c>
      <c r="Q39" s="2">
        <v>12</v>
      </c>
      <c r="R39" s="2">
        <v>14</v>
      </c>
      <c r="S39" s="2">
        <v>0</v>
      </c>
      <c r="T39" s="2">
        <v>0</v>
      </c>
      <c r="U39" s="2">
        <v>0</v>
      </c>
      <c r="V39" s="2">
        <v>0</v>
      </c>
      <c r="W39" s="2">
        <v>14</v>
      </c>
      <c r="X39" s="2">
        <v>0</v>
      </c>
      <c r="Y39" s="2">
        <v>0</v>
      </c>
      <c r="Z39" s="2">
        <v>0</v>
      </c>
      <c r="AA39" s="2">
        <v>0</v>
      </c>
    </row>
    <row r="40" spans="1:27" x14ac:dyDescent="0.2">
      <c r="A40" s="2" t="s">
        <v>45</v>
      </c>
      <c r="B40" s="2">
        <f t="shared" si="2"/>
        <v>65</v>
      </c>
      <c r="C40" s="2">
        <f t="shared" si="3"/>
        <v>111</v>
      </c>
      <c r="D40" s="2">
        <f t="shared" si="4"/>
        <v>76</v>
      </c>
      <c r="E40" s="2">
        <f t="shared" si="5"/>
        <v>87</v>
      </c>
      <c r="F40" s="2">
        <f t="shared" si="6"/>
        <v>11</v>
      </c>
      <c r="G40" s="3">
        <f t="shared" si="7"/>
        <v>100</v>
      </c>
      <c r="H40" s="3">
        <f t="shared" si="8"/>
        <v>170.76923076923077</v>
      </c>
      <c r="I40" s="3">
        <f t="shared" si="9"/>
        <v>116.92307692307692</v>
      </c>
      <c r="J40" s="3">
        <f t="shared" si="10"/>
        <v>133.84615384615384</v>
      </c>
      <c r="K40" s="3">
        <f t="shared" si="11"/>
        <v>16.923076923076923</v>
      </c>
      <c r="L40" s="2" t="s">
        <v>45</v>
      </c>
      <c r="M40" s="2">
        <v>65</v>
      </c>
      <c r="N40" s="2">
        <v>48</v>
      </c>
      <c r="O40" s="2">
        <v>32</v>
      </c>
      <c r="P40" s="2">
        <v>39</v>
      </c>
      <c r="Q40" s="2">
        <v>5</v>
      </c>
      <c r="R40" s="2">
        <v>65</v>
      </c>
      <c r="S40" s="2">
        <v>41</v>
      </c>
      <c r="T40" s="2">
        <v>27</v>
      </c>
      <c r="U40" s="2">
        <v>32</v>
      </c>
      <c r="V40" s="2">
        <v>5</v>
      </c>
      <c r="W40" s="2">
        <v>65</v>
      </c>
      <c r="X40" s="2">
        <v>22</v>
      </c>
      <c r="Y40" s="2">
        <v>17</v>
      </c>
      <c r="Z40" s="2">
        <v>16</v>
      </c>
      <c r="AA40" s="2">
        <v>1</v>
      </c>
    </row>
    <row r="41" spans="1:27" x14ac:dyDescent="0.2">
      <c r="A41" s="2" t="s">
        <v>46</v>
      </c>
      <c r="B41" s="2">
        <f t="shared" si="2"/>
        <v>64</v>
      </c>
      <c r="C41" s="2">
        <f t="shared" si="3"/>
        <v>40</v>
      </c>
      <c r="D41" s="2">
        <f t="shared" si="4"/>
        <v>35</v>
      </c>
      <c r="E41" s="2">
        <f t="shared" si="5"/>
        <v>50</v>
      </c>
      <c r="F41" s="2">
        <f t="shared" si="6"/>
        <v>3</v>
      </c>
      <c r="G41" s="3">
        <f t="shared" si="7"/>
        <v>100</v>
      </c>
      <c r="H41" s="3">
        <f t="shared" si="8"/>
        <v>62.5</v>
      </c>
      <c r="I41" s="3">
        <f t="shared" si="9"/>
        <v>54.6875</v>
      </c>
      <c r="J41" s="3">
        <f t="shared" si="10"/>
        <v>78.125</v>
      </c>
      <c r="K41" s="3">
        <f t="shared" si="11"/>
        <v>4.6875</v>
      </c>
      <c r="L41" s="2" t="s">
        <v>46</v>
      </c>
      <c r="M41" s="2">
        <v>64</v>
      </c>
      <c r="N41" s="2">
        <v>40</v>
      </c>
      <c r="O41" s="2">
        <v>35</v>
      </c>
      <c r="P41" s="2">
        <v>50</v>
      </c>
      <c r="Q41" s="2">
        <v>3</v>
      </c>
      <c r="R41" s="2">
        <v>64</v>
      </c>
      <c r="S41" s="2">
        <v>0</v>
      </c>
      <c r="T41" s="2">
        <v>0</v>
      </c>
      <c r="U41" s="2">
        <v>0</v>
      </c>
      <c r="V41" s="2">
        <v>0</v>
      </c>
      <c r="W41" s="2">
        <v>64</v>
      </c>
      <c r="X41" s="2">
        <v>0</v>
      </c>
      <c r="Y41" s="2">
        <v>0</v>
      </c>
      <c r="Z41" s="2">
        <v>0</v>
      </c>
      <c r="AA41" s="2">
        <v>0</v>
      </c>
    </row>
    <row r="42" spans="1:27" x14ac:dyDescent="0.2">
      <c r="A42" s="2" t="s">
        <v>47</v>
      </c>
      <c r="B42" s="2">
        <f t="shared" si="2"/>
        <v>142</v>
      </c>
      <c r="C42" s="2">
        <f t="shared" si="3"/>
        <v>112</v>
      </c>
      <c r="D42" s="2">
        <f t="shared" si="4"/>
        <v>62</v>
      </c>
      <c r="E42" s="2">
        <f t="shared" si="5"/>
        <v>79</v>
      </c>
      <c r="F42" s="2">
        <f t="shared" si="6"/>
        <v>116</v>
      </c>
      <c r="G42" s="3">
        <f t="shared" si="7"/>
        <v>100</v>
      </c>
      <c r="H42" s="3">
        <f t="shared" si="8"/>
        <v>78.873239436619713</v>
      </c>
      <c r="I42" s="3">
        <f t="shared" si="9"/>
        <v>43.661971830985912</v>
      </c>
      <c r="J42" s="3">
        <f t="shared" si="10"/>
        <v>55.633802816901408</v>
      </c>
      <c r="K42" s="3">
        <f t="shared" si="11"/>
        <v>81.690140845070417</v>
      </c>
      <c r="L42" s="2" t="s">
        <v>47</v>
      </c>
      <c r="M42" s="2">
        <v>142</v>
      </c>
      <c r="N42" s="2">
        <v>107</v>
      </c>
      <c r="O42" s="2">
        <v>56</v>
      </c>
      <c r="P42" s="2">
        <v>79</v>
      </c>
      <c r="Q42" s="2">
        <v>99</v>
      </c>
      <c r="R42" s="2">
        <v>142</v>
      </c>
      <c r="S42" s="2">
        <v>0</v>
      </c>
      <c r="T42" s="2">
        <v>0</v>
      </c>
      <c r="U42" s="2">
        <v>0</v>
      </c>
      <c r="V42" s="2">
        <v>0</v>
      </c>
      <c r="W42" s="2">
        <v>142</v>
      </c>
      <c r="X42" s="2">
        <v>5</v>
      </c>
      <c r="Y42" s="2">
        <v>6</v>
      </c>
      <c r="Z42" s="2">
        <v>0</v>
      </c>
      <c r="AA42" s="2">
        <v>17</v>
      </c>
    </row>
    <row r="43" spans="1:27" x14ac:dyDescent="0.2">
      <c r="A43" s="2" t="s">
        <v>48</v>
      </c>
      <c r="B43" s="2">
        <f t="shared" si="2"/>
        <v>47</v>
      </c>
      <c r="C43" s="2">
        <f t="shared" si="3"/>
        <v>21</v>
      </c>
      <c r="D43" s="2">
        <f t="shared" si="4"/>
        <v>25</v>
      </c>
      <c r="E43" s="2">
        <f t="shared" si="5"/>
        <v>0</v>
      </c>
      <c r="F43" s="2">
        <f t="shared" si="6"/>
        <v>37</v>
      </c>
      <c r="G43" s="3">
        <f t="shared" si="7"/>
        <v>100</v>
      </c>
      <c r="H43" s="3">
        <f t="shared" si="8"/>
        <v>44.680851063829785</v>
      </c>
      <c r="I43" s="3">
        <f t="shared" si="9"/>
        <v>53.191489361702125</v>
      </c>
      <c r="J43" s="3">
        <f t="shared" si="10"/>
        <v>0</v>
      </c>
      <c r="K43" s="3">
        <f t="shared" si="11"/>
        <v>78.723404255319153</v>
      </c>
      <c r="L43" s="2" t="s">
        <v>48</v>
      </c>
      <c r="M43" s="2">
        <v>47</v>
      </c>
      <c r="N43" s="2">
        <v>20</v>
      </c>
      <c r="O43" s="2">
        <v>25</v>
      </c>
      <c r="P43" s="2">
        <v>0</v>
      </c>
      <c r="Q43" s="2">
        <v>36</v>
      </c>
      <c r="R43" s="2">
        <v>47</v>
      </c>
      <c r="S43" s="2">
        <v>1</v>
      </c>
      <c r="T43" s="2">
        <v>0</v>
      </c>
      <c r="U43" s="2">
        <v>0</v>
      </c>
      <c r="V43" s="2">
        <v>0</v>
      </c>
      <c r="W43" s="2">
        <v>47</v>
      </c>
      <c r="X43" s="2">
        <v>0</v>
      </c>
      <c r="Y43" s="2">
        <v>0</v>
      </c>
      <c r="Z43" s="2">
        <v>0</v>
      </c>
      <c r="AA43" s="2">
        <v>1</v>
      </c>
    </row>
    <row r="44" spans="1:27" x14ac:dyDescent="0.2">
      <c r="A44" s="2" t="s">
        <v>49</v>
      </c>
      <c r="B44" s="2">
        <f t="shared" si="2"/>
        <v>1</v>
      </c>
      <c r="C44" s="2">
        <f t="shared" si="3"/>
        <v>0</v>
      </c>
      <c r="D44" s="2">
        <f t="shared" si="4"/>
        <v>1</v>
      </c>
      <c r="E44" s="2">
        <f t="shared" si="5"/>
        <v>0</v>
      </c>
      <c r="F44" s="2">
        <f t="shared" si="6"/>
        <v>0</v>
      </c>
      <c r="G44" s="3">
        <f t="shared" si="7"/>
        <v>100</v>
      </c>
      <c r="H44" s="3">
        <f t="shared" si="8"/>
        <v>0</v>
      </c>
      <c r="I44" s="3">
        <f t="shared" si="9"/>
        <v>100</v>
      </c>
      <c r="J44" s="3">
        <f t="shared" si="10"/>
        <v>0</v>
      </c>
      <c r="K44" s="3">
        <f t="shared" si="11"/>
        <v>0</v>
      </c>
      <c r="L44" s="2" t="s">
        <v>49</v>
      </c>
      <c r="M44" s="2">
        <v>1</v>
      </c>
      <c r="N44" s="2">
        <v>0</v>
      </c>
      <c r="O44" s="2">
        <v>1</v>
      </c>
      <c r="P44" s="2">
        <v>0</v>
      </c>
      <c r="Q44" s="2">
        <v>0</v>
      </c>
      <c r="R44" s="2">
        <v>1</v>
      </c>
      <c r="S44" s="2">
        <v>0</v>
      </c>
      <c r="T44" s="2">
        <v>0</v>
      </c>
      <c r="U44" s="2">
        <v>0</v>
      </c>
      <c r="V44" s="2">
        <v>0</v>
      </c>
      <c r="W44" s="2">
        <v>1</v>
      </c>
      <c r="X44" s="2">
        <v>0</v>
      </c>
      <c r="Y44" s="2">
        <v>0</v>
      </c>
      <c r="Z44" s="2">
        <v>0</v>
      </c>
      <c r="AA44" s="2">
        <v>0</v>
      </c>
    </row>
    <row r="45" spans="1:27" x14ac:dyDescent="0.2">
      <c r="A45" s="2" t="s">
        <v>50</v>
      </c>
      <c r="B45" s="2">
        <f t="shared" si="2"/>
        <v>46</v>
      </c>
      <c r="C45" s="2">
        <f t="shared" si="3"/>
        <v>30</v>
      </c>
      <c r="D45" s="2">
        <f t="shared" si="4"/>
        <v>22</v>
      </c>
      <c r="E45" s="2">
        <f t="shared" si="5"/>
        <v>28</v>
      </c>
      <c r="F45" s="2">
        <f t="shared" si="6"/>
        <v>0</v>
      </c>
      <c r="G45" s="3">
        <f t="shared" si="7"/>
        <v>100</v>
      </c>
      <c r="H45" s="3">
        <f t="shared" si="8"/>
        <v>65.217391304347828</v>
      </c>
      <c r="I45" s="3">
        <f t="shared" si="9"/>
        <v>47.826086956521742</v>
      </c>
      <c r="J45" s="3">
        <f t="shared" si="10"/>
        <v>60.869565217391305</v>
      </c>
      <c r="K45" s="3">
        <f t="shared" si="11"/>
        <v>0</v>
      </c>
      <c r="L45" s="2" t="s">
        <v>50</v>
      </c>
      <c r="M45" s="2">
        <v>46</v>
      </c>
      <c r="N45" s="2">
        <v>30</v>
      </c>
      <c r="O45" s="2">
        <v>22</v>
      </c>
      <c r="P45" s="2">
        <v>28</v>
      </c>
      <c r="Q45" s="2">
        <v>0</v>
      </c>
      <c r="R45" s="2">
        <v>46</v>
      </c>
      <c r="S45" s="2">
        <v>0</v>
      </c>
      <c r="T45" s="2">
        <v>0</v>
      </c>
      <c r="U45" s="2">
        <v>0</v>
      </c>
      <c r="V45" s="2">
        <v>0</v>
      </c>
      <c r="W45" s="2">
        <v>46</v>
      </c>
      <c r="X45" s="2">
        <v>0</v>
      </c>
      <c r="Y45" s="2">
        <v>0</v>
      </c>
      <c r="Z45" s="2">
        <v>0</v>
      </c>
      <c r="AA45" s="2">
        <v>0</v>
      </c>
    </row>
    <row r="46" spans="1:27" x14ac:dyDescent="0.2">
      <c r="A46" s="2" t="s">
        <v>51</v>
      </c>
      <c r="B46" s="2">
        <f t="shared" si="2"/>
        <v>146</v>
      </c>
      <c r="C46" s="2">
        <f t="shared" si="3"/>
        <v>110</v>
      </c>
      <c r="D46" s="2">
        <f t="shared" si="4"/>
        <v>167</v>
      </c>
      <c r="E46" s="2">
        <f t="shared" si="5"/>
        <v>26</v>
      </c>
      <c r="F46" s="2">
        <f t="shared" si="6"/>
        <v>57</v>
      </c>
      <c r="G46" s="3">
        <f t="shared" si="7"/>
        <v>100</v>
      </c>
      <c r="H46" s="3">
        <f t="shared" si="8"/>
        <v>75.342465753424662</v>
      </c>
      <c r="I46" s="3">
        <f t="shared" si="9"/>
        <v>114.38356164383562</v>
      </c>
      <c r="J46" s="3">
        <f t="shared" si="10"/>
        <v>17.80821917808219</v>
      </c>
      <c r="K46" s="3">
        <f t="shared" si="11"/>
        <v>39.041095890410958</v>
      </c>
      <c r="L46" s="2" t="s">
        <v>51</v>
      </c>
      <c r="M46" s="2">
        <v>146</v>
      </c>
      <c r="N46" s="2">
        <v>64</v>
      </c>
      <c r="O46" s="2">
        <v>77</v>
      </c>
      <c r="P46" s="2">
        <v>19</v>
      </c>
      <c r="Q46" s="2">
        <v>30</v>
      </c>
      <c r="R46" s="2">
        <v>146</v>
      </c>
      <c r="S46" s="2">
        <v>2</v>
      </c>
      <c r="T46" s="2">
        <v>35</v>
      </c>
      <c r="U46" s="2">
        <v>6</v>
      </c>
      <c r="V46" s="2">
        <v>22</v>
      </c>
      <c r="W46" s="2">
        <v>146</v>
      </c>
      <c r="X46" s="2">
        <v>44</v>
      </c>
      <c r="Y46" s="2">
        <v>55</v>
      </c>
      <c r="Z46" s="2">
        <v>1</v>
      </c>
      <c r="AA46" s="2">
        <v>5</v>
      </c>
    </row>
    <row r="47" spans="1:27" x14ac:dyDescent="0.2">
      <c r="A47" s="2" t="s">
        <v>52</v>
      </c>
      <c r="B47" s="2">
        <f t="shared" si="2"/>
        <v>34</v>
      </c>
      <c r="C47" s="2">
        <f t="shared" si="3"/>
        <v>0</v>
      </c>
      <c r="D47" s="2">
        <f t="shared" si="4"/>
        <v>36</v>
      </c>
      <c r="E47" s="2">
        <f t="shared" si="5"/>
        <v>7</v>
      </c>
      <c r="F47" s="2">
        <f t="shared" si="6"/>
        <v>3</v>
      </c>
      <c r="G47" s="3">
        <f t="shared" si="7"/>
        <v>100</v>
      </c>
      <c r="H47" s="3">
        <f t="shared" si="8"/>
        <v>0</v>
      </c>
      <c r="I47" s="3">
        <f t="shared" si="9"/>
        <v>105.88235294117646</v>
      </c>
      <c r="J47" s="3">
        <f t="shared" si="10"/>
        <v>20.588235294117649</v>
      </c>
      <c r="K47" s="3">
        <f t="shared" si="11"/>
        <v>8.8235294117647065</v>
      </c>
      <c r="L47" s="2" t="s">
        <v>52</v>
      </c>
      <c r="M47" s="2">
        <v>34</v>
      </c>
      <c r="N47" s="2">
        <v>0</v>
      </c>
      <c r="O47" s="2">
        <v>33</v>
      </c>
      <c r="P47" s="2">
        <v>6</v>
      </c>
      <c r="Q47" s="2">
        <v>1</v>
      </c>
      <c r="R47" s="2">
        <v>34</v>
      </c>
      <c r="S47" s="2">
        <v>0</v>
      </c>
      <c r="T47" s="2">
        <v>1</v>
      </c>
      <c r="U47" s="2">
        <v>1</v>
      </c>
      <c r="V47" s="2">
        <v>0</v>
      </c>
      <c r="W47" s="2">
        <v>34</v>
      </c>
      <c r="X47" s="2">
        <v>0</v>
      </c>
      <c r="Y47" s="2">
        <v>2</v>
      </c>
      <c r="Z47" s="2">
        <v>0</v>
      </c>
      <c r="AA47" s="2">
        <v>2</v>
      </c>
    </row>
    <row r="48" spans="1:27" x14ac:dyDescent="0.2">
      <c r="A48" s="2" t="s">
        <v>53</v>
      </c>
      <c r="B48" s="2">
        <f t="shared" si="2"/>
        <v>119</v>
      </c>
      <c r="C48" s="2">
        <f t="shared" si="3"/>
        <v>102</v>
      </c>
      <c r="D48" s="2">
        <f t="shared" si="4"/>
        <v>97</v>
      </c>
      <c r="E48" s="2">
        <f t="shared" si="5"/>
        <v>6</v>
      </c>
      <c r="F48" s="2">
        <f t="shared" si="6"/>
        <v>1</v>
      </c>
      <c r="G48" s="3">
        <f t="shared" si="7"/>
        <v>100</v>
      </c>
      <c r="H48" s="3">
        <f t="shared" si="8"/>
        <v>85.714285714285708</v>
      </c>
      <c r="I48" s="3">
        <f t="shared" si="9"/>
        <v>81.512605042016801</v>
      </c>
      <c r="J48" s="3">
        <f t="shared" si="10"/>
        <v>5.0420168067226889</v>
      </c>
      <c r="K48" s="3">
        <f t="shared" si="11"/>
        <v>0.84033613445378152</v>
      </c>
      <c r="L48" s="2" t="s">
        <v>53</v>
      </c>
      <c r="M48" s="2">
        <v>119</v>
      </c>
      <c r="N48" s="2">
        <v>63</v>
      </c>
      <c r="O48" s="2">
        <v>64</v>
      </c>
      <c r="P48" s="2">
        <v>4</v>
      </c>
      <c r="Q48" s="2">
        <v>0</v>
      </c>
      <c r="R48" s="2">
        <v>119</v>
      </c>
      <c r="S48" s="2">
        <v>5</v>
      </c>
      <c r="T48" s="2">
        <v>27</v>
      </c>
      <c r="U48" s="2">
        <v>2</v>
      </c>
      <c r="V48" s="2">
        <v>1</v>
      </c>
      <c r="W48" s="2">
        <v>119</v>
      </c>
      <c r="X48" s="2">
        <v>34</v>
      </c>
      <c r="Y48" s="2">
        <v>6</v>
      </c>
      <c r="Z48" s="2">
        <v>0</v>
      </c>
      <c r="AA48" s="2">
        <v>0</v>
      </c>
    </row>
    <row r="49" spans="1:27" x14ac:dyDescent="0.2">
      <c r="A49" s="81" t="s">
        <v>276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 t="s">
        <v>276</v>
      </c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</row>
  </sheetData>
  <mergeCells count="5">
    <mergeCell ref="M2:Q2"/>
    <mergeCell ref="R2:V2"/>
    <mergeCell ref="W2:AA2"/>
    <mergeCell ref="B2:F2"/>
    <mergeCell ref="G2:K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5655-1560-4434-A09C-3C131944D174}">
  <dimension ref="A1:P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4" style="2" customWidth="1"/>
    <col min="2" max="7" width="11.33203125" style="2" customWidth="1"/>
    <col min="8" max="8" width="13.6640625" style="2" customWidth="1"/>
    <col min="9" max="16384" width="8.88671875" style="2"/>
  </cols>
  <sheetData>
    <row r="1" spans="1:16" x14ac:dyDescent="0.2">
      <c r="A1" s="2" t="s">
        <v>267</v>
      </c>
      <c r="H1" s="2" t="s">
        <v>267</v>
      </c>
    </row>
    <row r="2" spans="1:16" x14ac:dyDescent="0.2">
      <c r="A2" s="9"/>
      <c r="B2" s="92" t="s">
        <v>84</v>
      </c>
      <c r="C2" s="92"/>
      <c r="D2" s="92"/>
      <c r="E2" s="92"/>
      <c r="F2" s="92"/>
      <c r="G2" s="93"/>
      <c r="H2" s="9"/>
      <c r="I2" s="92" t="s">
        <v>116</v>
      </c>
      <c r="J2" s="92"/>
      <c r="K2" s="92"/>
      <c r="L2" s="92"/>
      <c r="M2" s="92"/>
      <c r="N2" s="92"/>
      <c r="O2" s="92"/>
      <c r="P2" s="93"/>
    </row>
    <row r="3" spans="1:16" x14ac:dyDescent="0.2">
      <c r="A3" s="10"/>
      <c r="B3" s="7" t="s">
        <v>1</v>
      </c>
      <c r="C3" s="7" t="s">
        <v>115</v>
      </c>
      <c r="D3" s="7" t="s">
        <v>85</v>
      </c>
      <c r="E3" s="7" t="s">
        <v>114</v>
      </c>
      <c r="F3" s="7" t="s">
        <v>86</v>
      </c>
      <c r="G3" s="8" t="s">
        <v>87</v>
      </c>
      <c r="H3" s="10"/>
      <c r="I3" s="7" t="s">
        <v>1</v>
      </c>
      <c r="J3" s="7" t="s">
        <v>88</v>
      </c>
      <c r="K3" s="7" t="s">
        <v>89</v>
      </c>
      <c r="L3" s="7" t="s">
        <v>90</v>
      </c>
      <c r="M3" s="7" t="s">
        <v>91</v>
      </c>
      <c r="N3" s="7" t="s">
        <v>112</v>
      </c>
      <c r="O3" s="7" t="s">
        <v>113</v>
      </c>
      <c r="P3" s="8" t="s">
        <v>111</v>
      </c>
    </row>
    <row r="4" spans="1:16" x14ac:dyDescent="0.2">
      <c r="A4" s="2" t="s">
        <v>1</v>
      </c>
      <c r="B4" s="2">
        <v>4546</v>
      </c>
      <c r="C4" s="2">
        <v>1233</v>
      </c>
      <c r="D4" s="2">
        <v>593</v>
      </c>
      <c r="E4" s="2">
        <v>572</v>
      </c>
      <c r="F4" s="2">
        <v>72</v>
      </c>
      <c r="G4" s="2">
        <v>2076</v>
      </c>
      <c r="H4" s="2" t="s">
        <v>1</v>
      </c>
      <c r="I4" s="2">
        <v>2398</v>
      </c>
      <c r="J4" s="2">
        <v>733</v>
      </c>
      <c r="K4" s="2">
        <v>580</v>
      </c>
      <c r="L4" s="2">
        <v>383</v>
      </c>
      <c r="M4" s="2">
        <v>328</v>
      </c>
      <c r="N4" s="2">
        <v>334</v>
      </c>
      <c r="O4" s="2">
        <v>32</v>
      </c>
      <c r="P4" s="2">
        <v>8</v>
      </c>
    </row>
    <row r="5" spans="1:16" x14ac:dyDescent="0.2">
      <c r="A5" s="2" t="s">
        <v>10</v>
      </c>
      <c r="B5" s="2">
        <v>2204</v>
      </c>
      <c r="C5" s="2">
        <v>1156</v>
      </c>
      <c r="D5" s="2">
        <v>56</v>
      </c>
      <c r="E5" s="2">
        <v>493</v>
      </c>
      <c r="F5" s="2">
        <v>21</v>
      </c>
      <c r="G5" s="2">
        <v>478</v>
      </c>
      <c r="H5" s="2" t="s">
        <v>10</v>
      </c>
      <c r="I5" s="2">
        <v>1705</v>
      </c>
      <c r="J5" s="2">
        <v>613</v>
      </c>
      <c r="K5" s="2">
        <v>454</v>
      </c>
      <c r="L5" s="2">
        <v>251</v>
      </c>
      <c r="M5" s="2">
        <v>225</v>
      </c>
      <c r="N5" s="2">
        <v>138</v>
      </c>
      <c r="O5" s="2">
        <v>19</v>
      </c>
      <c r="P5" s="2">
        <v>5</v>
      </c>
    </row>
    <row r="6" spans="1:16" x14ac:dyDescent="0.2">
      <c r="A6" s="2" t="s">
        <v>11</v>
      </c>
      <c r="B6" s="2">
        <v>2144</v>
      </c>
      <c r="C6" s="2">
        <v>1156</v>
      </c>
      <c r="D6" s="2">
        <v>18</v>
      </c>
      <c r="E6" s="2">
        <v>493</v>
      </c>
      <c r="F6" s="2">
        <v>21</v>
      </c>
      <c r="G6" s="2">
        <v>456</v>
      </c>
      <c r="H6" s="2" t="s">
        <v>11</v>
      </c>
      <c r="I6" s="2">
        <v>1667</v>
      </c>
      <c r="J6" s="2">
        <v>602</v>
      </c>
      <c r="K6" s="2">
        <v>449</v>
      </c>
      <c r="L6" s="2">
        <v>247</v>
      </c>
      <c r="M6" s="2">
        <v>220</v>
      </c>
      <c r="N6" s="2">
        <v>126</v>
      </c>
      <c r="O6" s="2">
        <v>18</v>
      </c>
      <c r="P6" s="2">
        <v>5</v>
      </c>
    </row>
    <row r="7" spans="1:16" x14ac:dyDescent="0.2">
      <c r="A7" s="2" t="s">
        <v>12</v>
      </c>
      <c r="B7" s="2">
        <v>29</v>
      </c>
      <c r="C7" s="2">
        <v>0</v>
      </c>
      <c r="D7" s="2">
        <v>16</v>
      </c>
      <c r="E7" s="2">
        <v>0</v>
      </c>
      <c r="F7" s="2">
        <v>0</v>
      </c>
      <c r="G7" s="2">
        <v>13</v>
      </c>
      <c r="H7" s="2" t="s">
        <v>12</v>
      </c>
      <c r="I7" s="2">
        <v>16</v>
      </c>
      <c r="J7" s="2">
        <v>0</v>
      </c>
      <c r="K7" s="2">
        <v>1</v>
      </c>
      <c r="L7" s="2">
        <v>4</v>
      </c>
      <c r="M7" s="2">
        <v>4</v>
      </c>
      <c r="N7" s="2">
        <v>7</v>
      </c>
      <c r="O7" s="2">
        <v>0</v>
      </c>
      <c r="P7" s="2">
        <v>0</v>
      </c>
    </row>
    <row r="8" spans="1:16" x14ac:dyDescent="0.2">
      <c r="A8" s="2" t="s">
        <v>13</v>
      </c>
      <c r="B8" s="2">
        <v>31</v>
      </c>
      <c r="C8" s="2">
        <v>0</v>
      </c>
      <c r="D8" s="2">
        <v>22</v>
      </c>
      <c r="E8" s="2">
        <v>0</v>
      </c>
      <c r="F8" s="2">
        <v>0</v>
      </c>
      <c r="G8" s="2">
        <v>9</v>
      </c>
      <c r="H8" s="2" t="s">
        <v>13</v>
      </c>
      <c r="I8" s="2">
        <v>22</v>
      </c>
      <c r="J8" s="2">
        <v>11</v>
      </c>
      <c r="K8" s="2">
        <v>4</v>
      </c>
      <c r="L8" s="2">
        <v>0</v>
      </c>
      <c r="M8" s="2">
        <v>1</v>
      </c>
      <c r="N8" s="2">
        <v>5</v>
      </c>
      <c r="O8" s="2">
        <v>1</v>
      </c>
      <c r="P8" s="2">
        <v>0</v>
      </c>
    </row>
    <row r="9" spans="1:16" x14ac:dyDescent="0.2">
      <c r="A9" s="2" t="s">
        <v>14</v>
      </c>
      <c r="B9" s="2">
        <v>739</v>
      </c>
      <c r="C9" s="2">
        <v>9</v>
      </c>
      <c r="D9" s="2">
        <v>410</v>
      </c>
      <c r="E9" s="2">
        <v>18</v>
      </c>
      <c r="F9" s="2">
        <v>24</v>
      </c>
      <c r="G9" s="2">
        <v>278</v>
      </c>
      <c r="H9" s="2" t="s">
        <v>14</v>
      </c>
      <c r="I9" s="2">
        <v>437</v>
      </c>
      <c r="J9" s="2">
        <v>35</v>
      </c>
      <c r="K9" s="2">
        <v>75</v>
      </c>
      <c r="L9" s="2">
        <v>89</v>
      </c>
      <c r="M9" s="2">
        <v>70</v>
      </c>
      <c r="N9" s="2">
        <v>160</v>
      </c>
      <c r="O9" s="2">
        <v>8</v>
      </c>
      <c r="P9" s="2">
        <v>0</v>
      </c>
    </row>
    <row r="10" spans="1:16" x14ac:dyDescent="0.2">
      <c r="A10" s="2" t="s">
        <v>15</v>
      </c>
      <c r="B10" s="2">
        <v>317</v>
      </c>
      <c r="C10" s="2">
        <v>5</v>
      </c>
      <c r="D10" s="2">
        <v>218</v>
      </c>
      <c r="E10" s="2">
        <v>3</v>
      </c>
      <c r="F10" s="2">
        <v>3</v>
      </c>
      <c r="G10" s="2">
        <v>88</v>
      </c>
      <c r="H10" s="2" t="s">
        <v>15</v>
      </c>
      <c r="I10" s="2">
        <v>226</v>
      </c>
      <c r="J10" s="2">
        <v>17</v>
      </c>
      <c r="K10" s="2">
        <v>29</v>
      </c>
      <c r="L10" s="2">
        <v>40</v>
      </c>
      <c r="M10" s="2">
        <v>45</v>
      </c>
      <c r="N10" s="2">
        <v>89</v>
      </c>
      <c r="O10" s="2">
        <v>6</v>
      </c>
      <c r="P10" s="2">
        <v>0</v>
      </c>
    </row>
    <row r="11" spans="1:16" x14ac:dyDescent="0.2">
      <c r="A11" s="2" t="s">
        <v>16</v>
      </c>
      <c r="B11" s="2">
        <v>218</v>
      </c>
      <c r="C11" s="2">
        <v>1</v>
      </c>
      <c r="D11" s="2">
        <v>108</v>
      </c>
      <c r="E11" s="2">
        <v>3</v>
      </c>
      <c r="F11" s="2">
        <v>4</v>
      </c>
      <c r="G11" s="2">
        <v>102</v>
      </c>
      <c r="H11" s="2" t="s">
        <v>16</v>
      </c>
      <c r="I11" s="2">
        <v>112</v>
      </c>
      <c r="J11" s="2">
        <v>8</v>
      </c>
      <c r="K11" s="2">
        <v>26</v>
      </c>
      <c r="L11" s="2">
        <v>24</v>
      </c>
      <c r="M11" s="2">
        <v>13</v>
      </c>
      <c r="N11" s="2">
        <v>39</v>
      </c>
      <c r="O11" s="2">
        <v>2</v>
      </c>
      <c r="P11" s="2">
        <v>0</v>
      </c>
    </row>
    <row r="12" spans="1:16" x14ac:dyDescent="0.2">
      <c r="A12" s="2" t="s">
        <v>17</v>
      </c>
      <c r="B12" s="2">
        <v>20</v>
      </c>
      <c r="C12" s="2">
        <v>1</v>
      </c>
      <c r="D12" s="2">
        <v>5</v>
      </c>
      <c r="E12" s="2">
        <v>2</v>
      </c>
      <c r="F12" s="2">
        <v>0</v>
      </c>
      <c r="G12" s="2">
        <v>12</v>
      </c>
      <c r="H12" s="2" t="s">
        <v>17</v>
      </c>
      <c r="I12" s="2">
        <v>8</v>
      </c>
      <c r="J12" s="2">
        <v>1</v>
      </c>
      <c r="K12" s="2">
        <v>3</v>
      </c>
      <c r="L12" s="2">
        <v>2</v>
      </c>
      <c r="M12" s="2">
        <v>0</v>
      </c>
      <c r="N12" s="2">
        <v>2</v>
      </c>
      <c r="O12" s="2">
        <v>0</v>
      </c>
      <c r="P12" s="2">
        <v>0</v>
      </c>
    </row>
    <row r="13" spans="1:16" x14ac:dyDescent="0.2">
      <c r="A13" s="2" t="s">
        <v>18</v>
      </c>
      <c r="B13" s="2">
        <v>158</v>
      </c>
      <c r="C13" s="2">
        <v>2</v>
      </c>
      <c r="D13" s="2">
        <v>73</v>
      </c>
      <c r="E13" s="2">
        <v>9</v>
      </c>
      <c r="F13" s="2">
        <v>16</v>
      </c>
      <c r="G13" s="2">
        <v>58</v>
      </c>
      <c r="H13" s="2" t="s">
        <v>18</v>
      </c>
      <c r="I13" s="2">
        <v>84</v>
      </c>
      <c r="J13" s="2">
        <v>8</v>
      </c>
      <c r="K13" s="2">
        <v>14</v>
      </c>
      <c r="L13" s="2">
        <v>20</v>
      </c>
      <c r="M13" s="2">
        <v>12</v>
      </c>
      <c r="N13" s="2">
        <v>30</v>
      </c>
      <c r="O13" s="2">
        <v>0</v>
      </c>
      <c r="P13" s="2">
        <v>0</v>
      </c>
    </row>
    <row r="14" spans="1:16" x14ac:dyDescent="0.2">
      <c r="A14" s="2" t="s">
        <v>19</v>
      </c>
      <c r="B14" s="2">
        <v>26</v>
      </c>
      <c r="C14" s="2">
        <v>0</v>
      </c>
      <c r="D14" s="2">
        <v>6</v>
      </c>
      <c r="E14" s="2">
        <v>1</v>
      </c>
      <c r="F14" s="2">
        <v>1</v>
      </c>
      <c r="G14" s="2">
        <v>18</v>
      </c>
      <c r="H14" s="2" t="s">
        <v>19</v>
      </c>
      <c r="I14" s="2">
        <v>7</v>
      </c>
      <c r="J14" s="2">
        <v>1</v>
      </c>
      <c r="K14" s="2">
        <v>3</v>
      </c>
      <c r="L14" s="2">
        <v>3</v>
      </c>
      <c r="M14" s="2">
        <v>0</v>
      </c>
      <c r="N14" s="2">
        <v>0</v>
      </c>
      <c r="O14" s="2">
        <v>0</v>
      </c>
      <c r="P14" s="2">
        <v>0</v>
      </c>
    </row>
    <row r="15" spans="1:16" x14ac:dyDescent="0.2">
      <c r="A15" s="2" t="s">
        <v>20</v>
      </c>
      <c r="B15" s="2">
        <v>607</v>
      </c>
      <c r="C15" s="2">
        <v>22</v>
      </c>
      <c r="D15" s="2">
        <v>122</v>
      </c>
      <c r="E15" s="2">
        <v>35</v>
      </c>
      <c r="F15" s="2">
        <v>17</v>
      </c>
      <c r="G15" s="2">
        <v>411</v>
      </c>
      <c r="H15" s="2" t="s">
        <v>20</v>
      </c>
      <c r="I15" s="2">
        <v>179</v>
      </c>
      <c r="J15" s="2">
        <v>53</v>
      </c>
      <c r="K15" s="2">
        <v>36</v>
      </c>
      <c r="L15" s="2">
        <v>26</v>
      </c>
      <c r="M15" s="2">
        <v>28</v>
      </c>
      <c r="N15" s="2">
        <v>34</v>
      </c>
      <c r="O15" s="2">
        <v>2</v>
      </c>
      <c r="P15" s="2">
        <v>0</v>
      </c>
    </row>
    <row r="16" spans="1:16" x14ac:dyDescent="0.2">
      <c r="A16" s="2" t="s">
        <v>21</v>
      </c>
      <c r="B16" s="2">
        <v>31</v>
      </c>
      <c r="C16" s="2">
        <v>1</v>
      </c>
      <c r="D16" s="2">
        <v>9</v>
      </c>
      <c r="E16" s="2">
        <v>0</v>
      </c>
      <c r="F16" s="2">
        <v>1</v>
      </c>
      <c r="G16" s="2">
        <v>20</v>
      </c>
      <c r="H16" s="2" t="s">
        <v>21</v>
      </c>
      <c r="I16" s="2">
        <v>10</v>
      </c>
      <c r="J16" s="2">
        <v>3</v>
      </c>
      <c r="K16" s="2">
        <v>2</v>
      </c>
      <c r="L16" s="2">
        <v>0</v>
      </c>
      <c r="M16" s="2">
        <v>0</v>
      </c>
      <c r="N16" s="2">
        <v>4</v>
      </c>
      <c r="O16" s="2">
        <v>1</v>
      </c>
      <c r="P16" s="2">
        <v>0</v>
      </c>
    </row>
    <row r="17" spans="1:16" x14ac:dyDescent="0.2">
      <c r="A17" s="2" t="s">
        <v>22</v>
      </c>
      <c r="B17" s="2">
        <v>113</v>
      </c>
      <c r="C17" s="2">
        <v>2</v>
      </c>
      <c r="D17" s="2">
        <v>36</v>
      </c>
      <c r="E17" s="2">
        <v>1</v>
      </c>
      <c r="F17" s="2">
        <v>1</v>
      </c>
      <c r="G17" s="2">
        <v>73</v>
      </c>
      <c r="H17" s="2" t="s">
        <v>22</v>
      </c>
      <c r="I17" s="2">
        <v>39</v>
      </c>
      <c r="J17" s="2">
        <v>2</v>
      </c>
      <c r="K17" s="2">
        <v>6</v>
      </c>
      <c r="L17" s="2">
        <v>8</v>
      </c>
      <c r="M17" s="2">
        <v>14</v>
      </c>
      <c r="N17" s="2">
        <v>8</v>
      </c>
      <c r="O17" s="2">
        <v>1</v>
      </c>
      <c r="P17" s="2">
        <v>0</v>
      </c>
    </row>
    <row r="18" spans="1:16" x14ac:dyDescent="0.2">
      <c r="A18" s="2" t="s">
        <v>23</v>
      </c>
      <c r="B18" s="2">
        <v>39</v>
      </c>
      <c r="C18" s="2">
        <v>1</v>
      </c>
      <c r="D18" s="2">
        <v>12</v>
      </c>
      <c r="E18" s="2">
        <v>5</v>
      </c>
      <c r="F18" s="2">
        <v>0</v>
      </c>
      <c r="G18" s="2">
        <v>21</v>
      </c>
      <c r="H18" s="2" t="s">
        <v>23</v>
      </c>
      <c r="I18" s="2">
        <v>18</v>
      </c>
      <c r="J18" s="2">
        <v>5</v>
      </c>
      <c r="K18" s="2">
        <v>4</v>
      </c>
      <c r="L18" s="2">
        <v>2</v>
      </c>
      <c r="M18" s="2">
        <v>4</v>
      </c>
      <c r="N18" s="2">
        <v>3</v>
      </c>
      <c r="O18" s="2">
        <v>0</v>
      </c>
      <c r="P18" s="2">
        <v>0</v>
      </c>
    </row>
    <row r="19" spans="1:16" x14ac:dyDescent="0.2">
      <c r="A19" s="2" t="s">
        <v>24</v>
      </c>
      <c r="B19" s="2">
        <v>14</v>
      </c>
      <c r="C19" s="2">
        <v>3</v>
      </c>
      <c r="D19" s="2">
        <v>0</v>
      </c>
      <c r="E19" s="2">
        <v>2</v>
      </c>
      <c r="F19" s="2">
        <v>1</v>
      </c>
      <c r="G19" s="2">
        <v>8</v>
      </c>
      <c r="H19" s="2" t="s">
        <v>24</v>
      </c>
      <c r="I19" s="2">
        <v>5</v>
      </c>
      <c r="J19" s="2">
        <v>4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v>0</v>
      </c>
    </row>
    <row r="20" spans="1:16" x14ac:dyDescent="0.2">
      <c r="A20" s="2" t="s">
        <v>25</v>
      </c>
      <c r="B20" s="2">
        <v>38</v>
      </c>
      <c r="C20" s="2">
        <v>1</v>
      </c>
      <c r="D20" s="2">
        <v>7</v>
      </c>
      <c r="E20" s="2">
        <v>5</v>
      </c>
      <c r="F20" s="2">
        <v>0</v>
      </c>
      <c r="G20" s="2">
        <v>25</v>
      </c>
      <c r="H20" s="2" t="s">
        <v>25</v>
      </c>
      <c r="I20" s="2">
        <v>13</v>
      </c>
      <c r="J20" s="2">
        <v>6</v>
      </c>
      <c r="K20" s="2">
        <v>2</v>
      </c>
      <c r="L20" s="2">
        <v>3</v>
      </c>
      <c r="M20" s="2">
        <v>1</v>
      </c>
      <c r="N20" s="2">
        <v>1</v>
      </c>
      <c r="O20" s="2">
        <v>0</v>
      </c>
      <c r="P20" s="2">
        <v>0</v>
      </c>
    </row>
    <row r="21" spans="1:16" x14ac:dyDescent="0.2">
      <c r="A21" s="2" t="s">
        <v>26</v>
      </c>
      <c r="B21" s="2">
        <v>46</v>
      </c>
      <c r="C21" s="2">
        <v>2</v>
      </c>
      <c r="D21" s="2">
        <v>4</v>
      </c>
      <c r="E21" s="2">
        <v>6</v>
      </c>
      <c r="F21" s="2">
        <v>3</v>
      </c>
      <c r="G21" s="2">
        <v>31</v>
      </c>
      <c r="H21" s="2" t="s">
        <v>26</v>
      </c>
      <c r="I21" s="2">
        <v>12</v>
      </c>
      <c r="J21" s="2">
        <v>7</v>
      </c>
      <c r="K21" s="2">
        <v>2</v>
      </c>
      <c r="L21" s="2">
        <v>1</v>
      </c>
      <c r="M21" s="2">
        <v>0</v>
      </c>
      <c r="N21" s="2">
        <v>2</v>
      </c>
      <c r="O21" s="2">
        <v>0</v>
      </c>
      <c r="P21" s="2">
        <v>0</v>
      </c>
    </row>
    <row r="22" spans="1:16" x14ac:dyDescent="0.2">
      <c r="A22" s="2" t="s">
        <v>27</v>
      </c>
      <c r="B22" s="2">
        <v>266</v>
      </c>
      <c r="C22" s="2">
        <v>6</v>
      </c>
      <c r="D22" s="2">
        <v>50</v>
      </c>
      <c r="E22" s="2">
        <v>10</v>
      </c>
      <c r="F22" s="2">
        <v>8</v>
      </c>
      <c r="G22" s="2">
        <v>192</v>
      </c>
      <c r="H22" s="2" t="s">
        <v>27</v>
      </c>
      <c r="I22" s="2">
        <v>66</v>
      </c>
      <c r="J22" s="2">
        <v>21</v>
      </c>
      <c r="K22" s="2">
        <v>17</v>
      </c>
      <c r="L22" s="2">
        <v>9</v>
      </c>
      <c r="M22" s="2">
        <v>6</v>
      </c>
      <c r="N22" s="2">
        <v>13</v>
      </c>
      <c r="O22" s="2">
        <v>0</v>
      </c>
      <c r="P22" s="2">
        <v>0</v>
      </c>
    </row>
    <row r="23" spans="1:16" x14ac:dyDescent="0.2">
      <c r="A23" s="2" t="s">
        <v>28</v>
      </c>
      <c r="B23" s="2">
        <v>60</v>
      </c>
      <c r="C23" s="2">
        <v>6</v>
      </c>
      <c r="D23" s="2">
        <v>4</v>
      </c>
      <c r="E23" s="2">
        <v>6</v>
      </c>
      <c r="F23" s="2">
        <v>3</v>
      </c>
      <c r="G23" s="2">
        <v>41</v>
      </c>
      <c r="H23" s="2" t="s">
        <v>28</v>
      </c>
      <c r="I23" s="2">
        <v>16</v>
      </c>
      <c r="J23" s="2">
        <v>5</v>
      </c>
      <c r="K23" s="2">
        <v>3</v>
      </c>
      <c r="L23" s="2">
        <v>3</v>
      </c>
      <c r="M23" s="2">
        <v>2</v>
      </c>
      <c r="N23" s="2">
        <v>3</v>
      </c>
      <c r="O23" s="2">
        <v>0</v>
      </c>
      <c r="P23" s="2">
        <v>0</v>
      </c>
    </row>
    <row r="24" spans="1:16" x14ac:dyDescent="0.2">
      <c r="A24" s="2" t="s">
        <v>29</v>
      </c>
      <c r="B24" s="2">
        <v>681</v>
      </c>
      <c r="C24" s="2">
        <v>29</v>
      </c>
      <c r="D24" s="2">
        <v>4</v>
      </c>
      <c r="E24" s="2">
        <v>21</v>
      </c>
      <c r="F24" s="2">
        <v>2</v>
      </c>
      <c r="G24" s="2">
        <v>625</v>
      </c>
      <c r="H24" s="2" t="s">
        <v>29</v>
      </c>
      <c r="I24" s="2">
        <v>54</v>
      </c>
      <c r="J24" s="2">
        <v>19</v>
      </c>
      <c r="K24" s="2">
        <v>12</v>
      </c>
      <c r="L24" s="2">
        <v>14</v>
      </c>
      <c r="M24" s="2">
        <v>3</v>
      </c>
      <c r="N24" s="2">
        <v>0</v>
      </c>
      <c r="O24" s="2">
        <v>3</v>
      </c>
      <c r="P24" s="2">
        <v>3</v>
      </c>
    </row>
    <row r="25" spans="1:16" x14ac:dyDescent="0.2">
      <c r="A25" s="2" t="s">
        <v>30</v>
      </c>
      <c r="B25" s="2">
        <v>65</v>
      </c>
      <c r="C25" s="2">
        <v>0</v>
      </c>
      <c r="D25" s="2">
        <v>1</v>
      </c>
      <c r="E25" s="2">
        <v>2</v>
      </c>
      <c r="F25" s="2">
        <v>0</v>
      </c>
      <c r="G25" s="2">
        <v>62</v>
      </c>
      <c r="H25" s="2" t="s">
        <v>30</v>
      </c>
      <c r="I25" s="2">
        <v>3</v>
      </c>
      <c r="J25" s="2">
        <v>2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x14ac:dyDescent="0.2">
      <c r="A26" s="2" t="s">
        <v>31</v>
      </c>
      <c r="B26" s="2">
        <v>60</v>
      </c>
      <c r="C26" s="2">
        <v>0</v>
      </c>
      <c r="D26" s="2">
        <v>0</v>
      </c>
      <c r="E26" s="2">
        <v>0</v>
      </c>
      <c r="F26" s="2">
        <v>0</v>
      </c>
      <c r="G26" s="2">
        <v>60</v>
      </c>
      <c r="H26" s="2" t="s">
        <v>31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x14ac:dyDescent="0.2">
      <c r="A27" s="2" t="s">
        <v>32</v>
      </c>
      <c r="B27" s="2">
        <v>44</v>
      </c>
      <c r="C27" s="2">
        <v>0</v>
      </c>
      <c r="D27" s="2">
        <v>0</v>
      </c>
      <c r="E27" s="2">
        <v>0</v>
      </c>
      <c r="F27" s="2">
        <v>0</v>
      </c>
      <c r="G27" s="2">
        <v>44</v>
      </c>
      <c r="H27" s="2" t="s">
        <v>32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x14ac:dyDescent="0.2">
      <c r="A28" s="2" t="s">
        <v>33</v>
      </c>
      <c r="B28" s="2">
        <v>40</v>
      </c>
      <c r="C28" s="2">
        <v>0</v>
      </c>
      <c r="D28" s="2">
        <v>0</v>
      </c>
      <c r="E28" s="2">
        <v>0</v>
      </c>
      <c r="F28" s="2">
        <v>0</v>
      </c>
      <c r="G28" s="2">
        <v>40</v>
      </c>
      <c r="H28" s="2" t="s">
        <v>33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</row>
    <row r="29" spans="1:16" x14ac:dyDescent="0.2">
      <c r="A29" s="2" t="s">
        <v>34</v>
      </c>
      <c r="B29" s="2">
        <v>39</v>
      </c>
      <c r="C29" s="2">
        <v>0</v>
      </c>
      <c r="D29" s="2">
        <v>0</v>
      </c>
      <c r="E29" s="2">
        <v>0</v>
      </c>
      <c r="F29" s="2">
        <v>0</v>
      </c>
      <c r="G29" s="2">
        <v>39</v>
      </c>
      <c r="H29" s="2" t="s">
        <v>34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</row>
    <row r="30" spans="1:16" x14ac:dyDescent="0.2">
      <c r="A30" s="2" t="s">
        <v>35</v>
      </c>
      <c r="B30" s="2">
        <v>106</v>
      </c>
      <c r="C30" s="2">
        <v>2</v>
      </c>
      <c r="D30" s="2">
        <v>0</v>
      </c>
      <c r="E30" s="2">
        <v>2</v>
      </c>
      <c r="F30" s="2">
        <v>0</v>
      </c>
      <c r="G30" s="2">
        <v>102</v>
      </c>
      <c r="H30" s="2" t="s">
        <v>35</v>
      </c>
      <c r="I30" s="2">
        <v>4</v>
      </c>
      <c r="J30" s="2">
        <v>3</v>
      </c>
      <c r="K30" s="2">
        <v>1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  <row r="31" spans="1:16" x14ac:dyDescent="0.2">
      <c r="A31" s="2" t="s">
        <v>36</v>
      </c>
      <c r="B31" s="2">
        <v>58</v>
      </c>
      <c r="C31" s="2">
        <v>0</v>
      </c>
      <c r="D31" s="2">
        <v>3</v>
      </c>
      <c r="E31" s="2">
        <v>0</v>
      </c>
      <c r="F31" s="2">
        <v>0</v>
      </c>
      <c r="G31" s="2">
        <v>55</v>
      </c>
      <c r="H31" s="2" t="s">
        <v>36</v>
      </c>
      <c r="I31" s="2">
        <v>3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3</v>
      </c>
      <c r="P31" s="2">
        <v>0</v>
      </c>
    </row>
    <row r="32" spans="1:16" x14ac:dyDescent="0.2">
      <c r="A32" s="2" t="s">
        <v>37</v>
      </c>
      <c r="B32" s="2">
        <v>95</v>
      </c>
      <c r="C32" s="2">
        <v>2</v>
      </c>
      <c r="D32" s="2">
        <v>0</v>
      </c>
      <c r="E32" s="2">
        <v>0</v>
      </c>
      <c r="F32" s="2">
        <v>0</v>
      </c>
      <c r="G32" s="2">
        <v>93</v>
      </c>
      <c r="H32" s="2" t="s">
        <v>37</v>
      </c>
      <c r="I32" s="2">
        <v>2</v>
      </c>
      <c r="J32" s="2">
        <v>0</v>
      </c>
      <c r="K32" s="2">
        <v>2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</row>
    <row r="33" spans="1:16" x14ac:dyDescent="0.2">
      <c r="A33" s="2" t="s">
        <v>38</v>
      </c>
      <c r="B33" s="2">
        <v>39</v>
      </c>
      <c r="C33" s="2">
        <v>9</v>
      </c>
      <c r="D33" s="2">
        <v>0</v>
      </c>
      <c r="E33" s="2">
        <v>6</v>
      </c>
      <c r="F33" s="2">
        <v>0</v>
      </c>
      <c r="G33" s="2">
        <v>24</v>
      </c>
      <c r="H33" s="2" t="s">
        <v>38</v>
      </c>
      <c r="I33" s="2">
        <v>15</v>
      </c>
      <c r="J33" s="2">
        <v>11</v>
      </c>
      <c r="K33" s="2">
        <v>2</v>
      </c>
      <c r="L33" s="2">
        <v>2</v>
      </c>
      <c r="M33" s="2">
        <v>0</v>
      </c>
      <c r="N33" s="2">
        <v>0</v>
      </c>
      <c r="O33" s="2">
        <v>0</v>
      </c>
      <c r="P33" s="2">
        <v>0</v>
      </c>
    </row>
    <row r="34" spans="1:16" x14ac:dyDescent="0.2">
      <c r="A34" s="2" t="s">
        <v>39</v>
      </c>
      <c r="B34" s="2">
        <v>115</v>
      </c>
      <c r="C34" s="2">
        <v>16</v>
      </c>
      <c r="D34" s="2">
        <v>0</v>
      </c>
      <c r="E34" s="2">
        <v>11</v>
      </c>
      <c r="F34" s="2">
        <v>2</v>
      </c>
      <c r="G34" s="2">
        <v>86</v>
      </c>
      <c r="H34" s="2" t="s">
        <v>39</v>
      </c>
      <c r="I34" s="2">
        <v>27</v>
      </c>
      <c r="J34" s="2">
        <v>3</v>
      </c>
      <c r="K34" s="2">
        <v>6</v>
      </c>
      <c r="L34" s="2">
        <v>12</v>
      </c>
      <c r="M34" s="2">
        <v>3</v>
      </c>
      <c r="N34" s="2">
        <v>0</v>
      </c>
      <c r="O34" s="2">
        <v>0</v>
      </c>
      <c r="P34" s="2">
        <v>3</v>
      </c>
    </row>
    <row r="35" spans="1:16" x14ac:dyDescent="0.2">
      <c r="A35" s="2" t="s">
        <v>40</v>
      </c>
      <c r="B35" s="2">
        <v>20</v>
      </c>
      <c r="C35" s="2">
        <v>0</v>
      </c>
      <c r="D35" s="2">
        <v>0</v>
      </c>
      <c r="E35" s="2">
        <v>0</v>
      </c>
      <c r="F35" s="2">
        <v>0</v>
      </c>
      <c r="G35" s="2">
        <v>20</v>
      </c>
      <c r="H35" s="2" t="s">
        <v>40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</row>
    <row r="36" spans="1:16" x14ac:dyDescent="0.2">
      <c r="A36" s="2" t="s">
        <v>41</v>
      </c>
      <c r="B36" s="2">
        <v>315</v>
      </c>
      <c r="C36" s="2">
        <v>17</v>
      </c>
      <c r="D36" s="2">
        <v>1</v>
      </c>
      <c r="E36" s="2">
        <v>5</v>
      </c>
      <c r="F36" s="2">
        <v>8</v>
      </c>
      <c r="G36" s="2">
        <v>284</v>
      </c>
      <c r="H36" s="2" t="s">
        <v>41</v>
      </c>
      <c r="I36" s="2">
        <v>23</v>
      </c>
      <c r="J36" s="2">
        <v>13</v>
      </c>
      <c r="K36" s="2">
        <v>3</v>
      </c>
      <c r="L36" s="2">
        <v>3</v>
      </c>
      <c r="M36" s="2">
        <v>2</v>
      </c>
      <c r="N36" s="2">
        <v>2</v>
      </c>
      <c r="O36" s="2">
        <v>0</v>
      </c>
      <c r="P36" s="2">
        <v>0</v>
      </c>
    </row>
    <row r="37" spans="1:16" x14ac:dyDescent="0.2">
      <c r="A37" s="2" t="s">
        <v>42</v>
      </c>
      <c r="B37" s="2">
        <v>25</v>
      </c>
      <c r="C37" s="2">
        <v>0</v>
      </c>
      <c r="D37" s="2">
        <v>0</v>
      </c>
      <c r="E37" s="2">
        <v>0</v>
      </c>
      <c r="F37" s="2">
        <v>0</v>
      </c>
      <c r="G37" s="2">
        <v>25</v>
      </c>
      <c r="H37" s="2" t="s">
        <v>42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</row>
    <row r="38" spans="1:16" x14ac:dyDescent="0.2">
      <c r="A38" s="2" t="s">
        <v>43</v>
      </c>
      <c r="B38" s="2">
        <v>9</v>
      </c>
      <c r="C38" s="2">
        <v>1</v>
      </c>
      <c r="D38" s="2">
        <v>0</v>
      </c>
      <c r="E38" s="2">
        <v>0</v>
      </c>
      <c r="F38" s="2">
        <v>0</v>
      </c>
      <c r="G38" s="2">
        <v>8</v>
      </c>
      <c r="H38" s="2" t="s">
        <v>43</v>
      </c>
      <c r="I38" s="2">
        <v>1</v>
      </c>
      <c r="J38" s="2">
        <v>1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</row>
    <row r="39" spans="1:16" x14ac:dyDescent="0.2">
      <c r="A39" s="2" t="s">
        <v>44</v>
      </c>
      <c r="B39" s="2">
        <v>15</v>
      </c>
      <c r="C39" s="2">
        <v>1</v>
      </c>
      <c r="D39" s="2">
        <v>0</v>
      </c>
      <c r="E39" s="2">
        <v>0</v>
      </c>
      <c r="F39" s="2">
        <v>0</v>
      </c>
      <c r="G39" s="2">
        <v>14</v>
      </c>
      <c r="H39" s="2" t="s">
        <v>44</v>
      </c>
      <c r="I39" s="2">
        <v>1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</row>
    <row r="40" spans="1:16" x14ac:dyDescent="0.2">
      <c r="A40" s="2" t="s">
        <v>45</v>
      </c>
      <c r="B40" s="2">
        <v>19</v>
      </c>
      <c r="C40" s="2">
        <v>0</v>
      </c>
      <c r="D40" s="2">
        <v>0</v>
      </c>
      <c r="E40" s="2">
        <v>0</v>
      </c>
      <c r="F40" s="2">
        <v>2</v>
      </c>
      <c r="G40" s="2">
        <v>17</v>
      </c>
      <c r="H40" s="2" t="s">
        <v>45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</row>
    <row r="41" spans="1:16" x14ac:dyDescent="0.2">
      <c r="A41" s="2" t="s">
        <v>46</v>
      </c>
      <c r="B41" s="2">
        <v>23</v>
      </c>
      <c r="C41" s="2">
        <v>0</v>
      </c>
      <c r="D41" s="2">
        <v>0</v>
      </c>
      <c r="E41" s="2">
        <v>0</v>
      </c>
      <c r="F41" s="2">
        <v>0</v>
      </c>
      <c r="G41" s="2">
        <v>23</v>
      </c>
      <c r="H41" s="2" t="s">
        <v>46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</row>
    <row r="42" spans="1:16" x14ac:dyDescent="0.2">
      <c r="A42" s="2" t="s">
        <v>47</v>
      </c>
      <c r="B42" s="2">
        <v>28</v>
      </c>
      <c r="C42" s="2">
        <v>1</v>
      </c>
      <c r="D42" s="2">
        <v>0</v>
      </c>
      <c r="E42" s="2">
        <v>0</v>
      </c>
      <c r="F42" s="2">
        <v>0</v>
      </c>
      <c r="G42" s="2">
        <v>27</v>
      </c>
      <c r="H42" s="2" t="s">
        <v>47</v>
      </c>
      <c r="I42" s="2">
        <v>1</v>
      </c>
      <c r="J42" s="2">
        <v>0</v>
      </c>
      <c r="K42" s="2">
        <v>0</v>
      </c>
      <c r="L42" s="2">
        <v>0</v>
      </c>
      <c r="M42" s="2">
        <v>1</v>
      </c>
      <c r="N42" s="2">
        <v>0</v>
      </c>
      <c r="O42" s="2">
        <v>0</v>
      </c>
      <c r="P42" s="2">
        <v>0</v>
      </c>
    </row>
    <row r="43" spans="1:16" x14ac:dyDescent="0.2">
      <c r="A43" s="2" t="s">
        <v>48</v>
      </c>
      <c r="B43" s="2">
        <v>16</v>
      </c>
      <c r="C43" s="2">
        <v>0</v>
      </c>
      <c r="D43" s="2">
        <v>0</v>
      </c>
      <c r="E43" s="2">
        <v>0</v>
      </c>
      <c r="F43" s="2">
        <v>1</v>
      </c>
      <c r="G43" s="2">
        <v>15</v>
      </c>
      <c r="H43" s="2" t="s">
        <v>48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</row>
    <row r="44" spans="1:16" x14ac:dyDescent="0.2">
      <c r="A44" s="2" t="s">
        <v>49</v>
      </c>
      <c r="B44" s="2">
        <v>19</v>
      </c>
      <c r="C44" s="2">
        <v>0</v>
      </c>
      <c r="D44" s="2">
        <v>0</v>
      </c>
      <c r="E44" s="2">
        <v>0</v>
      </c>
      <c r="F44" s="2">
        <v>0</v>
      </c>
      <c r="G44" s="2">
        <v>19</v>
      </c>
      <c r="H44" s="2" t="s">
        <v>49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</row>
    <row r="45" spans="1:16" x14ac:dyDescent="0.2">
      <c r="A45" s="2" t="s">
        <v>50</v>
      </c>
      <c r="B45" s="2">
        <v>14</v>
      </c>
      <c r="C45" s="2">
        <v>1</v>
      </c>
      <c r="D45" s="2">
        <v>0</v>
      </c>
      <c r="E45" s="2">
        <v>0</v>
      </c>
      <c r="F45" s="2">
        <v>4</v>
      </c>
      <c r="G45" s="2">
        <v>9</v>
      </c>
      <c r="H45" s="2" t="s">
        <v>50</v>
      </c>
      <c r="I45" s="2">
        <v>1</v>
      </c>
      <c r="J45" s="2">
        <v>0</v>
      </c>
      <c r="K45" s="2">
        <v>1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</row>
    <row r="46" spans="1:16" x14ac:dyDescent="0.2">
      <c r="A46" s="2" t="s">
        <v>51</v>
      </c>
      <c r="B46" s="2">
        <v>42</v>
      </c>
      <c r="C46" s="2">
        <v>5</v>
      </c>
      <c r="D46" s="2">
        <v>0</v>
      </c>
      <c r="E46" s="2">
        <v>0</v>
      </c>
      <c r="F46" s="2">
        <v>0</v>
      </c>
      <c r="G46" s="2">
        <v>37</v>
      </c>
      <c r="H46" s="2" t="s">
        <v>51</v>
      </c>
      <c r="I46" s="2">
        <v>5</v>
      </c>
      <c r="J46" s="2">
        <v>3</v>
      </c>
      <c r="K46" s="2">
        <v>0</v>
      </c>
      <c r="L46" s="2">
        <v>2</v>
      </c>
      <c r="M46" s="2">
        <v>0</v>
      </c>
      <c r="N46" s="2">
        <v>0</v>
      </c>
      <c r="O46" s="2">
        <v>0</v>
      </c>
      <c r="P46" s="2">
        <v>0</v>
      </c>
    </row>
    <row r="47" spans="1:16" x14ac:dyDescent="0.2">
      <c r="A47" s="2" t="s">
        <v>52</v>
      </c>
      <c r="B47" s="2">
        <v>21</v>
      </c>
      <c r="C47" s="2">
        <v>1</v>
      </c>
      <c r="D47" s="2">
        <v>0</v>
      </c>
      <c r="E47" s="2">
        <v>1</v>
      </c>
      <c r="F47" s="2">
        <v>0</v>
      </c>
      <c r="G47" s="2">
        <v>19</v>
      </c>
      <c r="H47" s="2" t="s">
        <v>52</v>
      </c>
      <c r="I47" s="2">
        <v>2</v>
      </c>
      <c r="J47" s="2">
        <v>1</v>
      </c>
      <c r="K47" s="2">
        <v>1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</row>
    <row r="48" spans="1:16" x14ac:dyDescent="0.2">
      <c r="A48" s="2" t="s">
        <v>53</v>
      </c>
      <c r="B48" s="2">
        <v>39</v>
      </c>
      <c r="C48" s="2">
        <v>2</v>
      </c>
      <c r="D48" s="2">
        <v>0</v>
      </c>
      <c r="E48" s="2">
        <v>1</v>
      </c>
      <c r="F48" s="2">
        <v>0</v>
      </c>
      <c r="G48" s="2">
        <v>36</v>
      </c>
      <c r="H48" s="2" t="s">
        <v>53</v>
      </c>
      <c r="I48" s="2">
        <v>3</v>
      </c>
      <c r="J48" s="2">
        <v>1</v>
      </c>
      <c r="K48" s="2">
        <v>1</v>
      </c>
      <c r="L48" s="2">
        <v>1</v>
      </c>
      <c r="M48" s="2">
        <v>0</v>
      </c>
      <c r="N48" s="2">
        <v>0</v>
      </c>
      <c r="O48" s="2">
        <v>0</v>
      </c>
      <c r="P48" s="2">
        <v>0</v>
      </c>
    </row>
    <row r="49" spans="1:16" x14ac:dyDescent="0.2">
      <c r="A49" s="81" t="s">
        <v>276</v>
      </c>
      <c r="B49" s="81"/>
      <c r="C49" s="81"/>
      <c r="D49" s="81"/>
      <c r="E49" s="81"/>
      <c r="F49" s="81"/>
      <c r="G49" s="81"/>
      <c r="H49" s="81" t="s">
        <v>276</v>
      </c>
      <c r="I49" s="81"/>
      <c r="J49" s="81"/>
      <c r="K49" s="81"/>
      <c r="L49" s="81"/>
      <c r="M49" s="81"/>
      <c r="N49" s="81"/>
      <c r="O49" s="81"/>
      <c r="P49" s="81"/>
    </row>
  </sheetData>
  <mergeCells count="2">
    <mergeCell ref="B2:G2"/>
    <mergeCell ref="I2:P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0BBA-558B-4A4B-AAC8-9EC7ACCC9AEB}">
  <dimension ref="A1:J49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2"/>
  </cols>
  <sheetData>
    <row r="1" spans="1:10" x14ac:dyDescent="0.2">
      <c r="A1" s="2" t="s">
        <v>268</v>
      </c>
    </row>
    <row r="2" spans="1:10" x14ac:dyDescent="0.2">
      <c r="A2" s="9"/>
      <c r="B2" s="11"/>
      <c r="C2" s="95" t="s">
        <v>117</v>
      </c>
      <c r="D2" s="95"/>
      <c r="E2" s="95" t="s">
        <v>120</v>
      </c>
      <c r="F2" s="95"/>
      <c r="G2" s="95"/>
      <c r="H2" s="95"/>
      <c r="I2" s="12" t="s">
        <v>125</v>
      </c>
      <c r="J2" s="13" t="s">
        <v>127</v>
      </c>
    </row>
    <row r="3" spans="1:10" x14ac:dyDescent="0.2">
      <c r="A3" s="10"/>
      <c r="B3" s="14" t="s">
        <v>1</v>
      </c>
      <c r="C3" s="7" t="s">
        <v>118</v>
      </c>
      <c r="D3" s="7" t="s">
        <v>119</v>
      </c>
      <c r="E3" s="7" t="s">
        <v>121</v>
      </c>
      <c r="F3" s="7" t="s">
        <v>122</v>
      </c>
      <c r="G3" s="7" t="s">
        <v>123</v>
      </c>
      <c r="H3" s="7" t="s">
        <v>124</v>
      </c>
      <c r="I3" s="14" t="s">
        <v>126</v>
      </c>
      <c r="J3" s="15" t="s">
        <v>128</v>
      </c>
    </row>
    <row r="4" spans="1:10" x14ac:dyDescent="0.2">
      <c r="A4" s="2" t="s">
        <v>1</v>
      </c>
      <c r="B4" s="2">
        <v>5203</v>
      </c>
      <c r="C4" s="2">
        <v>1473</v>
      </c>
      <c r="D4" s="2">
        <v>174</v>
      </c>
      <c r="E4" s="2">
        <v>944</v>
      </c>
      <c r="F4" s="2">
        <v>2178</v>
      </c>
      <c r="G4" s="2">
        <v>167</v>
      </c>
      <c r="H4" s="2">
        <v>183</v>
      </c>
      <c r="I4" s="2">
        <v>41</v>
      </c>
      <c r="J4" s="2">
        <v>43</v>
      </c>
    </row>
    <row r="5" spans="1:10" x14ac:dyDescent="0.2">
      <c r="A5" s="2" t="s">
        <v>10</v>
      </c>
      <c r="B5" s="2">
        <v>2453</v>
      </c>
      <c r="C5" s="2">
        <v>1082</v>
      </c>
      <c r="D5" s="2">
        <v>130</v>
      </c>
      <c r="E5" s="2">
        <v>82</v>
      </c>
      <c r="F5" s="2">
        <v>915</v>
      </c>
      <c r="G5" s="2">
        <v>131</v>
      </c>
      <c r="H5" s="2">
        <v>88</v>
      </c>
      <c r="I5" s="2">
        <v>23</v>
      </c>
      <c r="J5" s="2">
        <v>2</v>
      </c>
    </row>
    <row r="6" spans="1:10" x14ac:dyDescent="0.2">
      <c r="A6" s="2" t="s">
        <v>11</v>
      </c>
      <c r="B6" s="2">
        <v>2386</v>
      </c>
      <c r="C6" s="2">
        <v>1065</v>
      </c>
      <c r="D6" s="2">
        <v>126</v>
      </c>
      <c r="E6" s="2">
        <v>66</v>
      </c>
      <c r="F6" s="2">
        <v>890</v>
      </c>
      <c r="G6" s="2">
        <v>130</v>
      </c>
      <c r="H6" s="2">
        <v>86</v>
      </c>
      <c r="I6" s="2">
        <v>21</v>
      </c>
      <c r="J6" s="2">
        <v>2</v>
      </c>
    </row>
    <row r="7" spans="1:10" x14ac:dyDescent="0.2">
      <c r="A7" s="2" t="s">
        <v>12</v>
      </c>
      <c r="B7" s="2">
        <v>35</v>
      </c>
      <c r="C7" s="2">
        <v>9</v>
      </c>
      <c r="D7" s="2">
        <v>0</v>
      </c>
      <c r="E7" s="2">
        <v>12</v>
      </c>
      <c r="F7" s="2">
        <v>11</v>
      </c>
      <c r="G7" s="2">
        <v>0</v>
      </c>
      <c r="H7" s="2">
        <v>1</v>
      </c>
      <c r="I7" s="2">
        <v>2</v>
      </c>
      <c r="J7" s="2">
        <v>0</v>
      </c>
    </row>
    <row r="8" spans="1:10" x14ac:dyDescent="0.2">
      <c r="A8" s="2" t="s">
        <v>13</v>
      </c>
      <c r="B8" s="2">
        <v>32</v>
      </c>
      <c r="C8" s="2">
        <v>8</v>
      </c>
      <c r="D8" s="2">
        <v>4</v>
      </c>
      <c r="E8" s="2">
        <v>4</v>
      </c>
      <c r="F8" s="2">
        <v>14</v>
      </c>
      <c r="G8" s="2">
        <v>1</v>
      </c>
      <c r="H8" s="2">
        <v>1</v>
      </c>
      <c r="I8" s="2">
        <v>0</v>
      </c>
      <c r="J8" s="2">
        <v>0</v>
      </c>
    </row>
    <row r="9" spans="1:10" x14ac:dyDescent="0.2">
      <c r="A9" s="2" t="s">
        <v>14</v>
      </c>
      <c r="B9" s="2">
        <v>853</v>
      </c>
      <c r="C9" s="2">
        <v>211</v>
      </c>
      <c r="D9" s="2">
        <v>13</v>
      </c>
      <c r="E9" s="2">
        <v>90</v>
      </c>
      <c r="F9" s="2">
        <v>478</v>
      </c>
      <c r="G9" s="2">
        <v>10</v>
      </c>
      <c r="H9" s="2">
        <v>45</v>
      </c>
      <c r="I9" s="2">
        <v>5</v>
      </c>
      <c r="J9" s="2">
        <v>1</v>
      </c>
    </row>
    <row r="10" spans="1:10" x14ac:dyDescent="0.2">
      <c r="A10" s="2" t="s">
        <v>15</v>
      </c>
      <c r="B10" s="2">
        <v>349</v>
      </c>
      <c r="C10" s="2">
        <v>131</v>
      </c>
      <c r="D10" s="2">
        <v>4</v>
      </c>
      <c r="E10" s="2">
        <v>12</v>
      </c>
      <c r="F10" s="2">
        <v>178</v>
      </c>
      <c r="G10" s="2">
        <v>1</v>
      </c>
      <c r="H10" s="2">
        <v>23</v>
      </c>
      <c r="I10" s="2">
        <v>0</v>
      </c>
      <c r="J10" s="2">
        <v>0</v>
      </c>
    </row>
    <row r="11" spans="1:10" x14ac:dyDescent="0.2">
      <c r="A11" s="2" t="s">
        <v>16</v>
      </c>
      <c r="B11" s="2">
        <v>273</v>
      </c>
      <c r="C11" s="2">
        <v>57</v>
      </c>
      <c r="D11" s="2">
        <v>5</v>
      </c>
      <c r="E11" s="2">
        <v>34</v>
      </c>
      <c r="F11" s="2">
        <v>156</v>
      </c>
      <c r="G11" s="2">
        <v>5</v>
      </c>
      <c r="H11" s="2">
        <v>12</v>
      </c>
      <c r="I11" s="2">
        <v>3</v>
      </c>
      <c r="J11" s="2">
        <v>1</v>
      </c>
    </row>
    <row r="12" spans="1:10" x14ac:dyDescent="0.2">
      <c r="A12" s="2" t="s">
        <v>17</v>
      </c>
      <c r="B12" s="2">
        <v>22</v>
      </c>
      <c r="C12" s="2">
        <v>1</v>
      </c>
      <c r="D12" s="2">
        <v>0</v>
      </c>
      <c r="E12" s="2">
        <v>3</v>
      </c>
      <c r="F12" s="2">
        <v>11</v>
      </c>
      <c r="G12" s="2">
        <v>0</v>
      </c>
      <c r="H12" s="2">
        <v>6</v>
      </c>
      <c r="I12" s="2">
        <v>1</v>
      </c>
      <c r="J12" s="2">
        <v>0</v>
      </c>
    </row>
    <row r="13" spans="1:10" x14ac:dyDescent="0.2">
      <c r="A13" s="2" t="s">
        <v>18</v>
      </c>
      <c r="B13" s="2">
        <v>181</v>
      </c>
      <c r="C13" s="2">
        <v>17</v>
      </c>
      <c r="D13" s="2">
        <v>4</v>
      </c>
      <c r="E13" s="2">
        <v>33</v>
      </c>
      <c r="F13" s="2">
        <v>120</v>
      </c>
      <c r="G13" s="2">
        <v>2</v>
      </c>
      <c r="H13" s="2">
        <v>4</v>
      </c>
      <c r="I13" s="2">
        <v>1</v>
      </c>
      <c r="J13" s="2">
        <v>0</v>
      </c>
    </row>
    <row r="14" spans="1:10" x14ac:dyDescent="0.2">
      <c r="A14" s="2" t="s">
        <v>19</v>
      </c>
      <c r="B14" s="2">
        <v>28</v>
      </c>
      <c r="C14" s="2">
        <v>5</v>
      </c>
      <c r="D14" s="2">
        <v>0</v>
      </c>
      <c r="E14" s="2">
        <v>8</v>
      </c>
      <c r="F14" s="2">
        <v>13</v>
      </c>
      <c r="G14" s="2">
        <v>2</v>
      </c>
      <c r="H14" s="2">
        <v>0</v>
      </c>
      <c r="I14" s="2">
        <v>0</v>
      </c>
      <c r="J14" s="2">
        <v>0</v>
      </c>
    </row>
    <row r="15" spans="1:10" x14ac:dyDescent="0.2">
      <c r="A15" s="2" t="s">
        <v>20</v>
      </c>
      <c r="B15" s="2">
        <v>661</v>
      </c>
      <c r="C15" s="2">
        <v>103</v>
      </c>
      <c r="D15" s="2">
        <v>23</v>
      </c>
      <c r="E15" s="2">
        <v>124</v>
      </c>
      <c r="F15" s="2">
        <v>379</v>
      </c>
      <c r="G15" s="2">
        <v>6</v>
      </c>
      <c r="H15" s="2">
        <v>24</v>
      </c>
      <c r="I15" s="2">
        <v>0</v>
      </c>
      <c r="J15" s="2">
        <v>2</v>
      </c>
    </row>
    <row r="16" spans="1:10" x14ac:dyDescent="0.2">
      <c r="A16" s="2" t="s">
        <v>21</v>
      </c>
      <c r="B16" s="2">
        <v>35</v>
      </c>
      <c r="C16" s="2">
        <v>2</v>
      </c>
      <c r="D16" s="2">
        <v>0</v>
      </c>
      <c r="E16" s="2">
        <v>13</v>
      </c>
      <c r="F16" s="2">
        <v>19</v>
      </c>
      <c r="G16" s="2">
        <v>1</v>
      </c>
      <c r="H16" s="2">
        <v>0</v>
      </c>
      <c r="I16" s="2">
        <v>0</v>
      </c>
      <c r="J16" s="2">
        <v>0</v>
      </c>
    </row>
    <row r="17" spans="1:10" x14ac:dyDescent="0.2">
      <c r="A17" s="2" t="s">
        <v>22</v>
      </c>
      <c r="B17" s="2">
        <v>127</v>
      </c>
      <c r="C17" s="2">
        <v>30</v>
      </c>
      <c r="D17" s="2">
        <v>0</v>
      </c>
      <c r="E17" s="2">
        <v>45</v>
      </c>
      <c r="F17" s="2">
        <v>45</v>
      </c>
      <c r="G17" s="2">
        <v>0</v>
      </c>
      <c r="H17" s="2">
        <v>5</v>
      </c>
      <c r="I17" s="2">
        <v>0</v>
      </c>
      <c r="J17" s="2">
        <v>2</v>
      </c>
    </row>
    <row r="18" spans="1:10" x14ac:dyDescent="0.2">
      <c r="A18" s="2" t="s">
        <v>23</v>
      </c>
      <c r="B18" s="2">
        <v>42</v>
      </c>
      <c r="C18" s="2">
        <v>10</v>
      </c>
      <c r="D18" s="2">
        <v>0</v>
      </c>
      <c r="E18" s="2">
        <v>6</v>
      </c>
      <c r="F18" s="2">
        <v>25</v>
      </c>
      <c r="G18" s="2">
        <v>0</v>
      </c>
      <c r="H18" s="2">
        <v>1</v>
      </c>
      <c r="I18" s="2">
        <v>0</v>
      </c>
      <c r="J18" s="2">
        <v>0</v>
      </c>
    </row>
    <row r="19" spans="1:10" x14ac:dyDescent="0.2">
      <c r="A19" s="2" t="s">
        <v>24</v>
      </c>
      <c r="B19" s="2">
        <v>19</v>
      </c>
      <c r="C19" s="2">
        <v>5</v>
      </c>
      <c r="D19" s="2">
        <v>0</v>
      </c>
      <c r="E19" s="2">
        <v>4</v>
      </c>
      <c r="F19" s="2">
        <v>9</v>
      </c>
      <c r="G19" s="2">
        <v>0</v>
      </c>
      <c r="H19" s="2">
        <v>1</v>
      </c>
      <c r="I19" s="2">
        <v>0</v>
      </c>
      <c r="J19" s="2">
        <v>0</v>
      </c>
    </row>
    <row r="20" spans="1:10" x14ac:dyDescent="0.2">
      <c r="A20" s="2" t="s">
        <v>25</v>
      </c>
      <c r="B20" s="2">
        <v>43</v>
      </c>
      <c r="C20" s="2">
        <v>4</v>
      </c>
      <c r="D20" s="2">
        <v>0</v>
      </c>
      <c r="E20" s="2">
        <v>0</v>
      </c>
      <c r="F20" s="2">
        <v>36</v>
      </c>
      <c r="G20" s="2">
        <v>0</v>
      </c>
      <c r="H20" s="2">
        <v>3</v>
      </c>
      <c r="I20" s="2">
        <v>0</v>
      </c>
      <c r="J20" s="2">
        <v>0</v>
      </c>
    </row>
    <row r="21" spans="1:10" x14ac:dyDescent="0.2">
      <c r="A21" s="2" t="s">
        <v>26</v>
      </c>
      <c r="B21" s="2">
        <v>51</v>
      </c>
      <c r="C21" s="2">
        <v>1</v>
      </c>
      <c r="D21" s="2">
        <v>4</v>
      </c>
      <c r="E21" s="2">
        <v>5</v>
      </c>
      <c r="F21" s="2">
        <v>41</v>
      </c>
      <c r="G21" s="2">
        <v>0</v>
      </c>
      <c r="H21" s="2">
        <v>0</v>
      </c>
      <c r="I21" s="2">
        <v>0</v>
      </c>
      <c r="J21" s="2">
        <v>0</v>
      </c>
    </row>
    <row r="22" spans="1:10" x14ac:dyDescent="0.2">
      <c r="A22" s="2" t="s">
        <v>27</v>
      </c>
      <c r="B22" s="2">
        <v>278</v>
      </c>
      <c r="C22" s="2">
        <v>42</v>
      </c>
      <c r="D22" s="2">
        <v>19</v>
      </c>
      <c r="E22" s="2">
        <v>42</v>
      </c>
      <c r="F22" s="2">
        <v>163</v>
      </c>
      <c r="G22" s="2">
        <v>5</v>
      </c>
      <c r="H22" s="2">
        <v>7</v>
      </c>
      <c r="I22" s="2">
        <v>0</v>
      </c>
      <c r="J22" s="2">
        <v>0</v>
      </c>
    </row>
    <row r="23" spans="1:10" x14ac:dyDescent="0.2">
      <c r="A23" s="2" t="s">
        <v>28</v>
      </c>
      <c r="B23" s="2">
        <v>66</v>
      </c>
      <c r="C23" s="2">
        <v>9</v>
      </c>
      <c r="D23" s="2">
        <v>0</v>
      </c>
      <c r="E23" s="2">
        <v>9</v>
      </c>
      <c r="F23" s="2">
        <v>41</v>
      </c>
      <c r="G23" s="2">
        <v>0</v>
      </c>
      <c r="H23" s="2">
        <v>7</v>
      </c>
      <c r="I23" s="2">
        <v>0</v>
      </c>
      <c r="J23" s="2">
        <v>0</v>
      </c>
    </row>
    <row r="24" spans="1:10" x14ac:dyDescent="0.2">
      <c r="A24" s="2" t="s">
        <v>29</v>
      </c>
      <c r="B24" s="2">
        <v>883</v>
      </c>
      <c r="C24" s="2">
        <v>52</v>
      </c>
      <c r="D24" s="2">
        <v>5</v>
      </c>
      <c r="E24" s="2">
        <v>483</v>
      </c>
      <c r="F24" s="2">
        <v>265</v>
      </c>
      <c r="G24" s="2">
        <v>15</v>
      </c>
      <c r="H24" s="2">
        <v>18</v>
      </c>
      <c r="I24" s="2">
        <v>8</v>
      </c>
      <c r="J24" s="2">
        <v>37</v>
      </c>
    </row>
    <row r="25" spans="1:10" x14ac:dyDescent="0.2">
      <c r="A25" s="2" t="s">
        <v>30</v>
      </c>
      <c r="B25" s="2">
        <v>75</v>
      </c>
      <c r="C25" s="2">
        <v>0</v>
      </c>
      <c r="D25" s="2">
        <v>0</v>
      </c>
      <c r="E25" s="2">
        <v>38</v>
      </c>
      <c r="F25" s="2">
        <v>35</v>
      </c>
      <c r="G25" s="2">
        <v>1</v>
      </c>
      <c r="H25" s="2">
        <v>1</v>
      </c>
      <c r="I25" s="2">
        <v>0</v>
      </c>
      <c r="J25" s="2">
        <v>0</v>
      </c>
    </row>
    <row r="26" spans="1:10" x14ac:dyDescent="0.2">
      <c r="A26" s="2" t="s">
        <v>31</v>
      </c>
      <c r="B26" s="2">
        <v>62</v>
      </c>
      <c r="C26" s="2">
        <v>1</v>
      </c>
      <c r="D26" s="2">
        <v>0</v>
      </c>
      <c r="E26" s="2">
        <v>46</v>
      </c>
      <c r="F26" s="2">
        <v>14</v>
      </c>
      <c r="G26" s="2">
        <v>0</v>
      </c>
      <c r="H26" s="2">
        <v>1</v>
      </c>
      <c r="I26" s="2">
        <v>0</v>
      </c>
      <c r="J26" s="2">
        <v>0</v>
      </c>
    </row>
    <row r="27" spans="1:10" x14ac:dyDescent="0.2">
      <c r="A27" s="2" t="s">
        <v>32</v>
      </c>
      <c r="B27" s="2">
        <v>46</v>
      </c>
      <c r="C27" s="2">
        <v>0</v>
      </c>
      <c r="D27" s="2">
        <v>0</v>
      </c>
      <c r="E27" s="2">
        <v>32</v>
      </c>
      <c r="F27" s="2">
        <v>12</v>
      </c>
      <c r="G27" s="2">
        <v>0</v>
      </c>
      <c r="H27" s="2">
        <v>2</v>
      </c>
      <c r="I27" s="2">
        <v>0</v>
      </c>
      <c r="J27" s="2">
        <v>0</v>
      </c>
    </row>
    <row r="28" spans="1:10" x14ac:dyDescent="0.2">
      <c r="A28" s="2" t="s">
        <v>33</v>
      </c>
      <c r="B28" s="2">
        <v>47</v>
      </c>
      <c r="C28" s="2">
        <v>2</v>
      </c>
      <c r="D28" s="2">
        <v>2</v>
      </c>
      <c r="E28" s="2">
        <v>29</v>
      </c>
      <c r="F28" s="2">
        <v>14</v>
      </c>
      <c r="G28" s="2">
        <v>0</v>
      </c>
      <c r="H28" s="2">
        <v>0</v>
      </c>
      <c r="I28" s="2">
        <v>0</v>
      </c>
      <c r="J28" s="2">
        <v>0</v>
      </c>
    </row>
    <row r="29" spans="1:10" x14ac:dyDescent="0.2">
      <c r="A29" s="2" t="s">
        <v>34</v>
      </c>
      <c r="B29" s="2">
        <v>55</v>
      </c>
      <c r="C29" s="2">
        <v>2</v>
      </c>
      <c r="D29" s="2">
        <v>0</v>
      </c>
      <c r="E29" s="2">
        <v>35</v>
      </c>
      <c r="F29" s="2">
        <v>14</v>
      </c>
      <c r="G29" s="2">
        <v>1</v>
      </c>
      <c r="H29" s="2">
        <v>3</v>
      </c>
      <c r="I29" s="2">
        <v>0</v>
      </c>
      <c r="J29" s="2">
        <v>0</v>
      </c>
    </row>
    <row r="30" spans="1:10" x14ac:dyDescent="0.2">
      <c r="A30" s="2" t="s">
        <v>35</v>
      </c>
      <c r="B30" s="2">
        <v>112</v>
      </c>
      <c r="C30" s="2">
        <v>7</v>
      </c>
      <c r="D30" s="2">
        <v>0</v>
      </c>
      <c r="E30" s="2">
        <v>85</v>
      </c>
      <c r="F30" s="2">
        <v>17</v>
      </c>
      <c r="G30" s="2">
        <v>1</v>
      </c>
      <c r="H30" s="2">
        <v>2</v>
      </c>
      <c r="I30" s="2">
        <v>0</v>
      </c>
      <c r="J30" s="2">
        <v>0</v>
      </c>
    </row>
    <row r="31" spans="1:10" x14ac:dyDescent="0.2">
      <c r="A31" s="2" t="s">
        <v>36</v>
      </c>
      <c r="B31" s="2">
        <v>111</v>
      </c>
      <c r="C31" s="2">
        <v>11</v>
      </c>
      <c r="D31" s="2">
        <v>2</v>
      </c>
      <c r="E31" s="2">
        <v>82</v>
      </c>
      <c r="F31" s="2">
        <v>16</v>
      </c>
      <c r="G31" s="2">
        <v>0</v>
      </c>
      <c r="H31" s="2">
        <v>0</v>
      </c>
      <c r="I31" s="2">
        <v>0</v>
      </c>
      <c r="J31" s="2">
        <v>0</v>
      </c>
    </row>
    <row r="32" spans="1:10" x14ac:dyDescent="0.2">
      <c r="A32" s="2" t="s">
        <v>37</v>
      </c>
      <c r="B32" s="2">
        <v>106</v>
      </c>
      <c r="C32" s="2">
        <v>4</v>
      </c>
      <c r="D32" s="2">
        <v>0</v>
      </c>
      <c r="E32" s="2">
        <v>47</v>
      </c>
      <c r="F32" s="2">
        <v>53</v>
      </c>
      <c r="G32" s="2">
        <v>1</v>
      </c>
      <c r="H32" s="2">
        <v>1</v>
      </c>
      <c r="I32" s="2">
        <v>0</v>
      </c>
      <c r="J32" s="2">
        <v>0</v>
      </c>
    </row>
    <row r="33" spans="1:10" x14ac:dyDescent="0.2">
      <c r="A33" s="2" t="s">
        <v>38</v>
      </c>
      <c r="B33" s="2">
        <v>100</v>
      </c>
      <c r="C33" s="2">
        <v>9</v>
      </c>
      <c r="D33" s="2">
        <v>1</v>
      </c>
      <c r="E33" s="2">
        <v>13</v>
      </c>
      <c r="F33" s="2">
        <v>26</v>
      </c>
      <c r="G33" s="2">
        <v>5</v>
      </c>
      <c r="H33" s="2">
        <v>2</v>
      </c>
      <c r="I33" s="2">
        <v>7</v>
      </c>
      <c r="J33" s="2">
        <v>37</v>
      </c>
    </row>
    <row r="34" spans="1:10" x14ac:dyDescent="0.2">
      <c r="A34" s="2" t="s">
        <v>39</v>
      </c>
      <c r="B34" s="2">
        <v>148</v>
      </c>
      <c r="C34" s="2">
        <v>15</v>
      </c>
      <c r="D34" s="2">
        <v>0</v>
      </c>
      <c r="E34" s="2">
        <v>64</v>
      </c>
      <c r="F34" s="2">
        <v>56</v>
      </c>
      <c r="G34" s="2">
        <v>6</v>
      </c>
      <c r="H34" s="2">
        <v>6</v>
      </c>
      <c r="I34" s="2">
        <v>1</v>
      </c>
      <c r="J34" s="2">
        <v>0</v>
      </c>
    </row>
    <row r="35" spans="1:10" x14ac:dyDescent="0.2">
      <c r="A35" s="2" t="s">
        <v>40</v>
      </c>
      <c r="B35" s="2">
        <v>21</v>
      </c>
      <c r="C35" s="2">
        <v>1</v>
      </c>
      <c r="D35" s="2">
        <v>0</v>
      </c>
      <c r="E35" s="2">
        <v>12</v>
      </c>
      <c r="F35" s="2">
        <v>8</v>
      </c>
      <c r="G35" s="2">
        <v>0</v>
      </c>
      <c r="H35" s="2">
        <v>0</v>
      </c>
      <c r="I35" s="2">
        <v>0</v>
      </c>
      <c r="J35" s="2">
        <v>0</v>
      </c>
    </row>
    <row r="36" spans="1:10" x14ac:dyDescent="0.2">
      <c r="A36" s="2" t="s">
        <v>41</v>
      </c>
      <c r="B36" s="2">
        <v>353</v>
      </c>
      <c r="C36" s="2">
        <v>25</v>
      </c>
      <c r="D36" s="2">
        <v>3</v>
      </c>
      <c r="E36" s="2">
        <v>165</v>
      </c>
      <c r="F36" s="2">
        <v>141</v>
      </c>
      <c r="G36" s="2">
        <v>5</v>
      </c>
      <c r="H36" s="2">
        <v>8</v>
      </c>
      <c r="I36" s="2">
        <v>5</v>
      </c>
      <c r="J36" s="2">
        <v>1</v>
      </c>
    </row>
    <row r="37" spans="1:10" x14ac:dyDescent="0.2">
      <c r="A37" s="2" t="s">
        <v>42</v>
      </c>
      <c r="B37" s="2">
        <v>27</v>
      </c>
      <c r="C37" s="2">
        <v>0</v>
      </c>
      <c r="D37" s="2">
        <v>0</v>
      </c>
      <c r="E37" s="2">
        <v>13</v>
      </c>
      <c r="F37" s="2">
        <v>10</v>
      </c>
      <c r="G37" s="2">
        <v>2</v>
      </c>
      <c r="H37" s="2">
        <v>2</v>
      </c>
      <c r="I37" s="2">
        <v>0</v>
      </c>
      <c r="J37" s="2">
        <v>0</v>
      </c>
    </row>
    <row r="38" spans="1:10" x14ac:dyDescent="0.2">
      <c r="A38" s="2" t="s">
        <v>43</v>
      </c>
      <c r="B38" s="2">
        <v>11</v>
      </c>
      <c r="C38" s="2">
        <v>0</v>
      </c>
      <c r="D38" s="2">
        <v>0</v>
      </c>
      <c r="E38" s="2">
        <v>4</v>
      </c>
      <c r="F38" s="2">
        <v>4</v>
      </c>
      <c r="G38" s="2">
        <v>0</v>
      </c>
      <c r="H38" s="2">
        <v>3</v>
      </c>
      <c r="I38" s="2">
        <v>0</v>
      </c>
      <c r="J38" s="2">
        <v>0</v>
      </c>
    </row>
    <row r="39" spans="1:10" x14ac:dyDescent="0.2">
      <c r="A39" s="2" t="s">
        <v>44</v>
      </c>
      <c r="B39" s="2">
        <v>16</v>
      </c>
      <c r="C39" s="2">
        <v>0</v>
      </c>
      <c r="D39" s="2">
        <v>0</v>
      </c>
      <c r="E39" s="2">
        <v>8</v>
      </c>
      <c r="F39" s="2">
        <v>7</v>
      </c>
      <c r="G39" s="2">
        <v>1</v>
      </c>
      <c r="H39" s="2">
        <v>0</v>
      </c>
      <c r="I39" s="2">
        <v>0</v>
      </c>
      <c r="J39" s="2">
        <v>0</v>
      </c>
    </row>
    <row r="40" spans="1:10" x14ac:dyDescent="0.2">
      <c r="A40" s="2" t="s">
        <v>45</v>
      </c>
      <c r="B40" s="2">
        <v>26</v>
      </c>
      <c r="C40" s="2">
        <v>4</v>
      </c>
      <c r="D40" s="2">
        <v>0</v>
      </c>
      <c r="E40" s="2">
        <v>13</v>
      </c>
      <c r="F40" s="2">
        <v>8</v>
      </c>
      <c r="G40" s="2">
        <v>0</v>
      </c>
      <c r="H40" s="2">
        <v>1</v>
      </c>
      <c r="I40" s="2">
        <v>0</v>
      </c>
      <c r="J40" s="2">
        <v>0</v>
      </c>
    </row>
    <row r="41" spans="1:10" x14ac:dyDescent="0.2">
      <c r="A41" s="2" t="s">
        <v>46</v>
      </c>
      <c r="B41" s="2">
        <v>24</v>
      </c>
      <c r="C41" s="2">
        <v>1</v>
      </c>
      <c r="D41" s="2">
        <v>0</v>
      </c>
      <c r="E41" s="2">
        <v>17</v>
      </c>
      <c r="F41" s="2">
        <v>6</v>
      </c>
      <c r="G41" s="2">
        <v>0</v>
      </c>
      <c r="H41" s="2">
        <v>0</v>
      </c>
      <c r="I41" s="2">
        <v>0</v>
      </c>
      <c r="J41" s="2">
        <v>0</v>
      </c>
    </row>
    <row r="42" spans="1:10" x14ac:dyDescent="0.2">
      <c r="A42" s="2" t="s">
        <v>47</v>
      </c>
      <c r="B42" s="2">
        <v>40</v>
      </c>
      <c r="C42" s="2">
        <v>6</v>
      </c>
      <c r="D42" s="2">
        <v>1</v>
      </c>
      <c r="E42" s="2">
        <v>8</v>
      </c>
      <c r="F42" s="2">
        <v>23</v>
      </c>
      <c r="G42" s="2">
        <v>0</v>
      </c>
      <c r="H42" s="2">
        <v>2</v>
      </c>
      <c r="I42" s="2">
        <v>0</v>
      </c>
      <c r="J42" s="2">
        <v>0</v>
      </c>
    </row>
    <row r="43" spans="1:10" x14ac:dyDescent="0.2">
      <c r="A43" s="2" t="s">
        <v>48</v>
      </c>
      <c r="B43" s="2">
        <v>17</v>
      </c>
      <c r="C43" s="2">
        <v>1</v>
      </c>
      <c r="D43" s="2">
        <v>0</v>
      </c>
      <c r="E43" s="2">
        <v>7</v>
      </c>
      <c r="F43" s="2">
        <v>9</v>
      </c>
      <c r="G43" s="2">
        <v>0</v>
      </c>
      <c r="H43" s="2">
        <v>0</v>
      </c>
      <c r="I43" s="2">
        <v>0</v>
      </c>
      <c r="J43" s="2">
        <v>0</v>
      </c>
    </row>
    <row r="44" spans="1:10" x14ac:dyDescent="0.2">
      <c r="A44" s="2" t="s">
        <v>49</v>
      </c>
      <c r="B44" s="2">
        <v>19</v>
      </c>
      <c r="C44" s="2">
        <v>0</v>
      </c>
      <c r="D44" s="2">
        <v>0</v>
      </c>
      <c r="E44" s="2">
        <v>15</v>
      </c>
      <c r="F44" s="2">
        <v>4</v>
      </c>
      <c r="G44" s="2">
        <v>0</v>
      </c>
      <c r="H44" s="2">
        <v>0</v>
      </c>
      <c r="I44" s="2">
        <v>0</v>
      </c>
      <c r="J44" s="2">
        <v>0</v>
      </c>
    </row>
    <row r="45" spans="1:10" x14ac:dyDescent="0.2">
      <c r="A45" s="2" t="s">
        <v>50</v>
      </c>
      <c r="B45" s="2">
        <v>14</v>
      </c>
      <c r="C45" s="2">
        <v>0</v>
      </c>
      <c r="D45" s="2">
        <v>0</v>
      </c>
      <c r="E45" s="2">
        <v>5</v>
      </c>
      <c r="F45" s="2">
        <v>8</v>
      </c>
      <c r="G45" s="2">
        <v>0</v>
      </c>
      <c r="H45" s="2">
        <v>0</v>
      </c>
      <c r="I45" s="2">
        <v>0</v>
      </c>
      <c r="J45" s="2">
        <v>1</v>
      </c>
    </row>
    <row r="46" spans="1:10" x14ac:dyDescent="0.2">
      <c r="A46" s="2" t="s">
        <v>51</v>
      </c>
      <c r="B46" s="2">
        <v>45</v>
      </c>
      <c r="C46" s="2">
        <v>4</v>
      </c>
      <c r="D46" s="2">
        <v>0</v>
      </c>
      <c r="E46" s="2">
        <v>28</v>
      </c>
      <c r="F46" s="2">
        <v>13</v>
      </c>
      <c r="G46" s="2">
        <v>0</v>
      </c>
      <c r="H46" s="2">
        <v>0</v>
      </c>
      <c r="I46" s="2">
        <v>0</v>
      </c>
      <c r="J46" s="2">
        <v>0</v>
      </c>
    </row>
    <row r="47" spans="1:10" x14ac:dyDescent="0.2">
      <c r="A47" s="2" t="s">
        <v>52</v>
      </c>
      <c r="B47" s="2">
        <v>23</v>
      </c>
      <c r="C47" s="2">
        <v>2</v>
      </c>
      <c r="D47" s="2">
        <v>0</v>
      </c>
      <c r="E47" s="2">
        <v>1</v>
      </c>
      <c r="F47" s="2">
        <v>20</v>
      </c>
      <c r="G47" s="2">
        <v>0</v>
      </c>
      <c r="H47" s="2">
        <v>0</v>
      </c>
      <c r="I47" s="2">
        <v>0</v>
      </c>
      <c r="J47" s="2">
        <v>0</v>
      </c>
    </row>
    <row r="48" spans="1:10" x14ac:dyDescent="0.2">
      <c r="A48" s="2" t="s">
        <v>53</v>
      </c>
      <c r="B48" s="2">
        <v>45</v>
      </c>
      <c r="C48" s="2">
        <v>3</v>
      </c>
      <c r="D48" s="2">
        <v>1</v>
      </c>
      <c r="E48" s="2">
        <v>25</v>
      </c>
      <c r="F48" s="2">
        <v>15</v>
      </c>
      <c r="G48" s="2">
        <v>1</v>
      </c>
      <c r="H48" s="2">
        <v>0</v>
      </c>
      <c r="I48" s="2">
        <v>0</v>
      </c>
      <c r="J48" s="2">
        <v>0</v>
      </c>
    </row>
    <row r="49" spans="1:10" x14ac:dyDescent="0.2">
      <c r="A49" s="81" t="s">
        <v>276</v>
      </c>
      <c r="B49" s="81"/>
      <c r="C49" s="81"/>
      <c r="D49" s="81"/>
      <c r="E49" s="81"/>
      <c r="F49" s="81"/>
      <c r="G49" s="81"/>
      <c r="H49" s="81"/>
      <c r="I49" s="81"/>
      <c r="J49" s="81"/>
    </row>
  </sheetData>
  <mergeCells count="2">
    <mergeCell ref="C2:D2"/>
    <mergeCell ref="E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CFCC2-BDEE-417F-A1D0-8E767135C746}">
  <dimension ref="A1:W49"/>
  <sheetViews>
    <sheetView view="pageBreakPreview" zoomScale="125" zoomScaleNormal="100" zoomScaleSheetLayoutView="125" workbookViewId="0">
      <selection activeCell="A14" sqref="A14"/>
    </sheetView>
  </sheetViews>
  <sheetFormatPr defaultRowHeight="10.199999999999999" x14ac:dyDescent="0.2"/>
  <cols>
    <col min="1" max="1" width="13.44140625" style="2" customWidth="1"/>
    <col min="2" max="7" width="10.21875" style="2" customWidth="1"/>
    <col min="8" max="8" width="10.21875" style="3" customWidth="1"/>
    <col min="9" max="9" width="13.44140625" style="2" customWidth="1"/>
    <col min="10" max="15" width="5.44140625" style="2" customWidth="1"/>
    <col min="16" max="16" width="5.44140625" style="3" customWidth="1"/>
    <col min="17" max="22" width="5.44140625" style="2" customWidth="1"/>
    <col min="23" max="23" width="5.44140625" style="3" customWidth="1"/>
    <col min="24" max="16384" width="8.88671875" style="2"/>
  </cols>
  <sheetData>
    <row r="1" spans="1:23" x14ac:dyDescent="0.2">
      <c r="A1" s="2" t="s">
        <v>249</v>
      </c>
      <c r="I1" s="2" t="s">
        <v>249</v>
      </c>
    </row>
    <row r="2" spans="1:23" x14ac:dyDescent="0.2">
      <c r="A2" s="9"/>
      <c r="B2" s="92" t="s">
        <v>1</v>
      </c>
      <c r="C2" s="92"/>
      <c r="D2" s="92"/>
      <c r="E2" s="92"/>
      <c r="F2" s="92"/>
      <c r="G2" s="92"/>
      <c r="H2" s="93"/>
      <c r="I2" s="9"/>
      <c r="J2" s="92" t="s">
        <v>2</v>
      </c>
      <c r="K2" s="92"/>
      <c r="L2" s="92"/>
      <c r="M2" s="92"/>
      <c r="N2" s="92"/>
      <c r="O2" s="92"/>
      <c r="P2" s="93"/>
      <c r="Q2" s="92" t="s">
        <v>3</v>
      </c>
      <c r="R2" s="92"/>
      <c r="S2" s="92"/>
      <c r="T2" s="92"/>
      <c r="U2" s="92"/>
      <c r="V2" s="92"/>
      <c r="W2" s="93"/>
    </row>
    <row r="3" spans="1:23" s="4" customFormat="1" x14ac:dyDescent="0.2">
      <c r="A3" s="62"/>
      <c r="B3" s="7" t="s">
        <v>1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4" t="s">
        <v>9</v>
      </c>
      <c r="I3" s="62"/>
      <c r="J3" s="7" t="s">
        <v>1</v>
      </c>
      <c r="K3" s="7" t="s">
        <v>4</v>
      </c>
      <c r="L3" s="7" t="s">
        <v>5</v>
      </c>
      <c r="M3" s="7" t="s">
        <v>6</v>
      </c>
      <c r="N3" s="7" t="s">
        <v>7</v>
      </c>
      <c r="O3" s="7" t="s">
        <v>8</v>
      </c>
      <c r="P3" s="74" t="s">
        <v>9</v>
      </c>
      <c r="Q3" s="7" t="s">
        <v>1</v>
      </c>
      <c r="R3" s="7" t="s">
        <v>4</v>
      </c>
      <c r="S3" s="7" t="s">
        <v>5</v>
      </c>
      <c r="T3" s="7" t="s">
        <v>6</v>
      </c>
      <c r="U3" s="7" t="s">
        <v>7</v>
      </c>
      <c r="V3" s="7" t="s">
        <v>8</v>
      </c>
      <c r="W3" s="74" t="s">
        <v>9</v>
      </c>
    </row>
    <row r="4" spans="1:23" x14ac:dyDescent="0.2">
      <c r="A4" s="2" t="s">
        <v>1</v>
      </c>
      <c r="B4" s="2">
        <v>53595</v>
      </c>
      <c r="C4" s="2">
        <v>22008</v>
      </c>
      <c r="D4" s="2">
        <v>15606</v>
      </c>
      <c r="E4" s="2">
        <v>8569</v>
      </c>
      <c r="F4" s="2">
        <v>4636</v>
      </c>
      <c r="G4" s="2">
        <v>2776</v>
      </c>
      <c r="H4" s="3">
        <v>19.600000000000001</v>
      </c>
      <c r="I4" s="2" t="s">
        <v>1</v>
      </c>
      <c r="J4" s="2">
        <v>27158</v>
      </c>
      <c r="K4" s="2">
        <v>11376</v>
      </c>
      <c r="L4" s="2">
        <v>7961</v>
      </c>
      <c r="M4" s="2">
        <v>4254</v>
      </c>
      <c r="N4" s="2">
        <v>2300</v>
      </c>
      <c r="O4" s="2">
        <v>1267</v>
      </c>
      <c r="P4" s="3">
        <v>19.2</v>
      </c>
      <c r="Q4" s="2">
        <v>26437</v>
      </c>
      <c r="R4" s="2">
        <v>10632</v>
      </c>
      <c r="S4" s="2">
        <v>7645</v>
      </c>
      <c r="T4" s="2">
        <v>4315</v>
      </c>
      <c r="U4" s="2">
        <v>2336</v>
      </c>
      <c r="V4" s="2">
        <v>1509</v>
      </c>
      <c r="W4" s="3">
        <v>20.100000000000001</v>
      </c>
    </row>
    <row r="5" spans="1:23" x14ac:dyDescent="0.2">
      <c r="A5" s="2" t="s">
        <v>10</v>
      </c>
      <c r="B5" s="2">
        <v>14722</v>
      </c>
      <c r="C5" s="2">
        <v>5446</v>
      </c>
      <c r="D5" s="2">
        <v>4722</v>
      </c>
      <c r="E5" s="2">
        <v>2446</v>
      </c>
      <c r="F5" s="2">
        <v>1374</v>
      </c>
      <c r="G5" s="2">
        <v>734</v>
      </c>
      <c r="H5" s="3">
        <v>21.1</v>
      </c>
      <c r="I5" s="2" t="s">
        <v>10</v>
      </c>
      <c r="J5" s="2">
        <v>7390</v>
      </c>
      <c r="K5" s="2">
        <v>2804</v>
      </c>
      <c r="L5" s="2">
        <v>2325</v>
      </c>
      <c r="M5" s="2">
        <v>1217</v>
      </c>
      <c r="N5" s="2">
        <v>689</v>
      </c>
      <c r="O5" s="2">
        <v>355</v>
      </c>
      <c r="P5" s="3">
        <v>20.7</v>
      </c>
      <c r="Q5" s="2">
        <v>7332</v>
      </c>
      <c r="R5" s="2">
        <v>2642</v>
      </c>
      <c r="S5" s="2">
        <v>2397</v>
      </c>
      <c r="T5" s="2">
        <v>1229</v>
      </c>
      <c r="U5" s="2">
        <v>685</v>
      </c>
      <c r="V5" s="2">
        <v>379</v>
      </c>
      <c r="W5" s="3">
        <v>21.4</v>
      </c>
    </row>
    <row r="6" spans="1:23" x14ac:dyDescent="0.2">
      <c r="A6" s="2" t="s">
        <v>11</v>
      </c>
      <c r="B6" s="2">
        <v>13802</v>
      </c>
      <c r="C6" s="2">
        <v>5039</v>
      </c>
      <c r="D6" s="2">
        <v>4429</v>
      </c>
      <c r="E6" s="2">
        <v>2336</v>
      </c>
      <c r="F6" s="2">
        <v>1300</v>
      </c>
      <c r="G6" s="2">
        <v>698</v>
      </c>
      <c r="H6" s="3">
        <v>21.3</v>
      </c>
      <c r="I6" s="2" t="s">
        <v>11</v>
      </c>
      <c r="J6" s="2">
        <v>6921</v>
      </c>
      <c r="K6" s="2">
        <v>2588</v>
      </c>
      <c r="L6" s="2">
        <v>2178</v>
      </c>
      <c r="M6" s="2">
        <v>1158</v>
      </c>
      <c r="N6" s="2">
        <v>657</v>
      </c>
      <c r="O6" s="2">
        <v>340</v>
      </c>
      <c r="P6" s="3">
        <v>21</v>
      </c>
      <c r="Q6" s="2">
        <v>6881</v>
      </c>
      <c r="R6" s="2">
        <v>2451</v>
      </c>
      <c r="S6" s="2">
        <v>2251</v>
      </c>
      <c r="T6" s="2">
        <v>1178</v>
      </c>
      <c r="U6" s="2">
        <v>643</v>
      </c>
      <c r="V6" s="2">
        <v>358</v>
      </c>
      <c r="W6" s="3">
        <v>21.6</v>
      </c>
    </row>
    <row r="7" spans="1:23" x14ac:dyDescent="0.2">
      <c r="A7" s="2" t="s">
        <v>12</v>
      </c>
      <c r="B7" s="2">
        <v>523</v>
      </c>
      <c r="C7" s="2">
        <v>234</v>
      </c>
      <c r="D7" s="2">
        <v>172</v>
      </c>
      <c r="E7" s="2">
        <v>66</v>
      </c>
      <c r="F7" s="2">
        <v>32</v>
      </c>
      <c r="G7" s="2">
        <v>19</v>
      </c>
      <c r="H7" s="3">
        <v>17.399999999999999</v>
      </c>
      <c r="I7" s="2" t="s">
        <v>12</v>
      </c>
      <c r="J7" s="2">
        <v>260</v>
      </c>
      <c r="K7" s="2">
        <v>121</v>
      </c>
      <c r="L7" s="2">
        <v>82</v>
      </c>
      <c r="M7" s="2">
        <v>37</v>
      </c>
      <c r="N7" s="2">
        <v>14</v>
      </c>
      <c r="O7" s="2">
        <v>6</v>
      </c>
      <c r="P7" s="3">
        <v>16.600000000000001</v>
      </c>
      <c r="Q7" s="2">
        <v>263</v>
      </c>
      <c r="R7" s="2">
        <v>113</v>
      </c>
      <c r="S7" s="2">
        <v>90</v>
      </c>
      <c r="T7" s="2">
        <v>29</v>
      </c>
      <c r="U7" s="2">
        <v>18</v>
      </c>
      <c r="V7" s="2">
        <v>13</v>
      </c>
      <c r="W7" s="3">
        <v>18.100000000000001</v>
      </c>
    </row>
    <row r="8" spans="1:23" x14ac:dyDescent="0.2">
      <c r="A8" s="2" t="s">
        <v>13</v>
      </c>
      <c r="B8" s="2">
        <v>397</v>
      </c>
      <c r="C8" s="2">
        <v>173</v>
      </c>
      <c r="D8" s="2">
        <v>121</v>
      </c>
      <c r="E8" s="2">
        <v>44</v>
      </c>
      <c r="F8" s="2">
        <v>42</v>
      </c>
      <c r="G8" s="2">
        <v>17</v>
      </c>
      <c r="H8" s="3">
        <v>18.2</v>
      </c>
      <c r="I8" s="2" t="s">
        <v>13</v>
      </c>
      <c r="J8" s="2">
        <v>209</v>
      </c>
      <c r="K8" s="2">
        <v>95</v>
      </c>
      <c r="L8" s="2">
        <v>65</v>
      </c>
      <c r="M8" s="2">
        <v>22</v>
      </c>
      <c r="N8" s="2">
        <v>18</v>
      </c>
      <c r="O8" s="2">
        <v>9</v>
      </c>
      <c r="P8" s="3">
        <v>17.2</v>
      </c>
      <c r="Q8" s="2">
        <v>188</v>
      </c>
      <c r="R8" s="2">
        <v>78</v>
      </c>
      <c r="S8" s="2">
        <v>56</v>
      </c>
      <c r="T8" s="2">
        <v>22</v>
      </c>
      <c r="U8" s="2">
        <v>24</v>
      </c>
      <c r="V8" s="2">
        <v>8</v>
      </c>
      <c r="W8" s="3">
        <v>19.3</v>
      </c>
    </row>
    <row r="9" spans="1:23" x14ac:dyDescent="0.2">
      <c r="A9" s="2" t="s">
        <v>14</v>
      </c>
      <c r="B9" s="2">
        <v>11694</v>
      </c>
      <c r="C9" s="2">
        <v>4923</v>
      </c>
      <c r="D9" s="2">
        <v>3215</v>
      </c>
      <c r="E9" s="2">
        <v>1847</v>
      </c>
      <c r="F9" s="2">
        <v>1049</v>
      </c>
      <c r="G9" s="2">
        <v>660</v>
      </c>
      <c r="H9" s="3">
        <v>19.3</v>
      </c>
      <c r="I9" s="2" t="s">
        <v>14</v>
      </c>
      <c r="J9" s="2">
        <v>6010</v>
      </c>
      <c r="K9" s="2">
        <v>2613</v>
      </c>
      <c r="L9" s="2">
        <v>1683</v>
      </c>
      <c r="M9" s="2">
        <v>902</v>
      </c>
      <c r="N9" s="2">
        <v>511</v>
      </c>
      <c r="O9" s="2">
        <v>301</v>
      </c>
      <c r="P9" s="3">
        <v>18.5</v>
      </c>
      <c r="Q9" s="2">
        <v>5684</v>
      </c>
      <c r="R9" s="2">
        <v>2310</v>
      </c>
      <c r="S9" s="2">
        <v>1532</v>
      </c>
      <c r="T9" s="2">
        <v>945</v>
      </c>
      <c r="U9" s="2">
        <v>538</v>
      </c>
      <c r="V9" s="2">
        <v>359</v>
      </c>
      <c r="W9" s="3">
        <v>20.2</v>
      </c>
    </row>
    <row r="10" spans="1:23" x14ac:dyDescent="0.2">
      <c r="A10" s="2" t="s">
        <v>15</v>
      </c>
      <c r="B10" s="2">
        <v>3910</v>
      </c>
      <c r="C10" s="2">
        <v>1609</v>
      </c>
      <c r="D10" s="2">
        <v>1097</v>
      </c>
      <c r="E10" s="2">
        <v>628</v>
      </c>
      <c r="F10" s="2">
        <v>344</v>
      </c>
      <c r="G10" s="2">
        <v>232</v>
      </c>
      <c r="H10" s="3">
        <v>19.7</v>
      </c>
      <c r="I10" s="2" t="s">
        <v>15</v>
      </c>
      <c r="J10" s="2">
        <v>2004</v>
      </c>
      <c r="K10" s="2">
        <v>822</v>
      </c>
      <c r="L10" s="2">
        <v>576</v>
      </c>
      <c r="M10" s="2">
        <v>335</v>
      </c>
      <c r="N10" s="2">
        <v>160</v>
      </c>
      <c r="O10" s="2">
        <v>111</v>
      </c>
      <c r="P10" s="3">
        <v>19.7</v>
      </c>
      <c r="Q10" s="2">
        <v>1906</v>
      </c>
      <c r="R10" s="2">
        <v>787</v>
      </c>
      <c r="S10" s="2">
        <v>521</v>
      </c>
      <c r="T10" s="2">
        <v>293</v>
      </c>
      <c r="U10" s="2">
        <v>184</v>
      </c>
      <c r="V10" s="2">
        <v>121</v>
      </c>
      <c r="W10" s="3">
        <v>19.8</v>
      </c>
    </row>
    <row r="11" spans="1:23" x14ac:dyDescent="0.2">
      <c r="A11" s="2" t="s">
        <v>16</v>
      </c>
      <c r="B11" s="2">
        <v>4062</v>
      </c>
      <c r="C11" s="2">
        <v>1667</v>
      </c>
      <c r="D11" s="2">
        <v>1139</v>
      </c>
      <c r="E11" s="2">
        <v>666</v>
      </c>
      <c r="F11" s="2">
        <v>366</v>
      </c>
      <c r="G11" s="2">
        <v>224</v>
      </c>
      <c r="H11" s="3">
        <v>19.8</v>
      </c>
      <c r="I11" s="2" t="s">
        <v>16</v>
      </c>
      <c r="J11" s="2">
        <v>2140</v>
      </c>
      <c r="K11" s="2">
        <v>914</v>
      </c>
      <c r="L11" s="2">
        <v>608</v>
      </c>
      <c r="M11" s="2">
        <v>316</v>
      </c>
      <c r="N11" s="2">
        <v>199</v>
      </c>
      <c r="O11" s="2">
        <v>103</v>
      </c>
      <c r="P11" s="3">
        <v>18.8</v>
      </c>
      <c r="Q11" s="2">
        <v>1922</v>
      </c>
      <c r="R11" s="2">
        <v>753</v>
      </c>
      <c r="S11" s="2">
        <v>531</v>
      </c>
      <c r="T11" s="2">
        <v>350</v>
      </c>
      <c r="U11" s="2">
        <v>167</v>
      </c>
      <c r="V11" s="2">
        <v>121</v>
      </c>
      <c r="W11" s="3">
        <v>20.9</v>
      </c>
    </row>
    <row r="12" spans="1:23" x14ac:dyDescent="0.2">
      <c r="A12" s="2" t="s">
        <v>17</v>
      </c>
      <c r="B12" s="2">
        <v>490</v>
      </c>
      <c r="C12" s="2">
        <v>210</v>
      </c>
      <c r="D12" s="2">
        <v>136</v>
      </c>
      <c r="E12" s="2">
        <v>71</v>
      </c>
      <c r="F12" s="2">
        <v>45</v>
      </c>
      <c r="G12" s="2">
        <v>28</v>
      </c>
      <c r="H12" s="3">
        <v>18.899999999999999</v>
      </c>
      <c r="I12" s="2" t="s">
        <v>17</v>
      </c>
      <c r="J12" s="2">
        <v>235</v>
      </c>
      <c r="K12" s="2">
        <v>109</v>
      </c>
      <c r="L12" s="2">
        <v>70</v>
      </c>
      <c r="M12" s="2">
        <v>27</v>
      </c>
      <c r="N12" s="2">
        <v>15</v>
      </c>
      <c r="O12" s="2">
        <v>14</v>
      </c>
      <c r="P12" s="3">
        <v>16.8</v>
      </c>
      <c r="Q12" s="2">
        <v>255</v>
      </c>
      <c r="R12" s="2">
        <v>101</v>
      </c>
      <c r="S12" s="2">
        <v>66</v>
      </c>
      <c r="T12" s="2">
        <v>44</v>
      </c>
      <c r="U12" s="2">
        <v>30</v>
      </c>
      <c r="V12" s="2">
        <v>14</v>
      </c>
      <c r="W12" s="3">
        <v>21</v>
      </c>
    </row>
    <row r="13" spans="1:23" x14ac:dyDescent="0.2">
      <c r="A13" s="2" t="s">
        <v>18</v>
      </c>
      <c r="B13" s="2">
        <v>2847</v>
      </c>
      <c r="C13" s="2">
        <v>1254</v>
      </c>
      <c r="D13" s="2">
        <v>747</v>
      </c>
      <c r="E13" s="2">
        <v>420</v>
      </c>
      <c r="F13" s="2">
        <v>270</v>
      </c>
      <c r="G13" s="2">
        <v>156</v>
      </c>
      <c r="H13" s="3">
        <v>18.399999999999999</v>
      </c>
      <c r="I13" s="2" t="s">
        <v>18</v>
      </c>
      <c r="J13" s="2">
        <v>1420</v>
      </c>
      <c r="K13" s="2">
        <v>663</v>
      </c>
      <c r="L13" s="2">
        <v>375</v>
      </c>
      <c r="M13" s="2">
        <v>193</v>
      </c>
      <c r="N13" s="2">
        <v>125</v>
      </c>
      <c r="O13" s="2">
        <v>64</v>
      </c>
      <c r="P13" s="3">
        <v>16.899999999999999</v>
      </c>
      <c r="Q13" s="2">
        <v>1427</v>
      </c>
      <c r="R13" s="2">
        <v>591</v>
      </c>
      <c r="S13" s="2">
        <v>372</v>
      </c>
      <c r="T13" s="2">
        <v>227</v>
      </c>
      <c r="U13" s="2">
        <v>145</v>
      </c>
      <c r="V13" s="2">
        <v>92</v>
      </c>
      <c r="W13" s="3">
        <v>19.899999999999999</v>
      </c>
    </row>
    <row r="14" spans="1:23" x14ac:dyDescent="0.2">
      <c r="A14" s="2" t="s">
        <v>19</v>
      </c>
      <c r="B14" s="2">
        <v>385</v>
      </c>
      <c r="C14" s="2">
        <v>183</v>
      </c>
      <c r="D14" s="2">
        <v>96</v>
      </c>
      <c r="E14" s="2">
        <v>62</v>
      </c>
      <c r="F14" s="2">
        <v>24</v>
      </c>
      <c r="G14" s="2">
        <v>20</v>
      </c>
      <c r="H14" s="3">
        <v>16.5</v>
      </c>
      <c r="I14" s="2" t="s">
        <v>19</v>
      </c>
      <c r="J14" s="2">
        <v>211</v>
      </c>
      <c r="K14" s="2">
        <v>105</v>
      </c>
      <c r="L14" s="2">
        <v>54</v>
      </c>
      <c r="M14" s="2">
        <v>31</v>
      </c>
      <c r="N14" s="2">
        <v>12</v>
      </c>
      <c r="O14" s="2">
        <v>9</v>
      </c>
      <c r="P14" s="3">
        <v>15.1</v>
      </c>
      <c r="Q14" s="2">
        <v>174</v>
      </c>
      <c r="R14" s="2">
        <v>78</v>
      </c>
      <c r="S14" s="2">
        <v>42</v>
      </c>
      <c r="T14" s="2">
        <v>31</v>
      </c>
      <c r="U14" s="2">
        <v>12</v>
      </c>
      <c r="V14" s="2">
        <v>11</v>
      </c>
      <c r="W14" s="3">
        <v>18.2</v>
      </c>
    </row>
    <row r="15" spans="1:23" x14ac:dyDescent="0.2">
      <c r="A15" s="2" t="s">
        <v>20</v>
      </c>
      <c r="B15" s="2">
        <v>14049</v>
      </c>
      <c r="C15" s="2">
        <v>6319</v>
      </c>
      <c r="D15" s="2">
        <v>4037</v>
      </c>
      <c r="E15" s="2">
        <v>2035</v>
      </c>
      <c r="F15" s="2">
        <v>1040</v>
      </c>
      <c r="G15" s="2">
        <v>618</v>
      </c>
      <c r="H15" s="3">
        <v>17.600000000000001</v>
      </c>
      <c r="I15" s="2" t="s">
        <v>20</v>
      </c>
      <c r="J15" s="2">
        <v>7163</v>
      </c>
      <c r="K15" s="2">
        <v>3297</v>
      </c>
      <c r="L15" s="2">
        <v>2064</v>
      </c>
      <c r="M15" s="2">
        <v>1002</v>
      </c>
      <c r="N15" s="2">
        <v>498</v>
      </c>
      <c r="O15" s="2">
        <v>302</v>
      </c>
      <c r="P15" s="3">
        <v>17.100000000000001</v>
      </c>
      <c r="Q15" s="2">
        <v>6886</v>
      </c>
      <c r="R15" s="2">
        <v>3022</v>
      </c>
      <c r="S15" s="2">
        <v>1973</v>
      </c>
      <c r="T15" s="2">
        <v>1033</v>
      </c>
      <c r="U15" s="2">
        <v>542</v>
      </c>
      <c r="V15" s="2">
        <v>316</v>
      </c>
      <c r="W15" s="3">
        <v>18.2</v>
      </c>
    </row>
    <row r="16" spans="1:23" x14ac:dyDescent="0.2">
      <c r="A16" s="2" t="s">
        <v>21</v>
      </c>
      <c r="B16" s="2">
        <v>382</v>
      </c>
      <c r="C16" s="2">
        <v>136</v>
      </c>
      <c r="D16" s="2">
        <v>144</v>
      </c>
      <c r="E16" s="2">
        <v>60</v>
      </c>
      <c r="F16" s="2">
        <v>24</v>
      </c>
      <c r="G16" s="2">
        <v>18</v>
      </c>
      <c r="H16" s="3">
        <v>20.7</v>
      </c>
      <c r="I16" s="2" t="s">
        <v>21</v>
      </c>
      <c r="J16" s="2">
        <v>208</v>
      </c>
      <c r="K16" s="2">
        <v>75</v>
      </c>
      <c r="L16" s="2">
        <v>83</v>
      </c>
      <c r="M16" s="2">
        <v>31</v>
      </c>
      <c r="N16" s="2">
        <v>12</v>
      </c>
      <c r="O16" s="2">
        <v>7</v>
      </c>
      <c r="P16" s="3">
        <v>20.2</v>
      </c>
      <c r="Q16" s="2">
        <v>174</v>
      </c>
      <c r="R16" s="2">
        <v>61</v>
      </c>
      <c r="S16" s="2">
        <v>61</v>
      </c>
      <c r="T16" s="2">
        <v>29</v>
      </c>
      <c r="U16" s="2">
        <v>12</v>
      </c>
      <c r="V16" s="2">
        <v>11</v>
      </c>
      <c r="W16" s="3">
        <v>21.4</v>
      </c>
    </row>
    <row r="17" spans="1:23" x14ac:dyDescent="0.2">
      <c r="A17" s="2" t="s">
        <v>22</v>
      </c>
      <c r="B17" s="2">
        <v>1774</v>
      </c>
      <c r="C17" s="2">
        <v>794</v>
      </c>
      <c r="D17" s="2">
        <v>553</v>
      </c>
      <c r="E17" s="2">
        <v>242</v>
      </c>
      <c r="F17" s="2">
        <v>125</v>
      </c>
      <c r="G17" s="2">
        <v>60</v>
      </c>
      <c r="H17" s="3">
        <v>17.5</v>
      </c>
      <c r="I17" s="2" t="s">
        <v>22</v>
      </c>
      <c r="J17" s="2">
        <v>948</v>
      </c>
      <c r="K17" s="2">
        <v>430</v>
      </c>
      <c r="L17" s="2">
        <v>303</v>
      </c>
      <c r="M17" s="2">
        <v>125</v>
      </c>
      <c r="N17" s="2">
        <v>60</v>
      </c>
      <c r="O17" s="2">
        <v>30</v>
      </c>
      <c r="P17" s="3">
        <v>17.2</v>
      </c>
      <c r="Q17" s="2">
        <v>826</v>
      </c>
      <c r="R17" s="2">
        <v>364</v>
      </c>
      <c r="S17" s="2">
        <v>250</v>
      </c>
      <c r="T17" s="2">
        <v>117</v>
      </c>
      <c r="U17" s="2">
        <v>65</v>
      </c>
      <c r="V17" s="2">
        <v>30</v>
      </c>
      <c r="W17" s="3">
        <v>17.899999999999999</v>
      </c>
    </row>
    <row r="18" spans="1:23" x14ac:dyDescent="0.2">
      <c r="A18" s="2" t="s">
        <v>23</v>
      </c>
      <c r="B18" s="2">
        <v>1011</v>
      </c>
      <c r="C18" s="2">
        <v>463</v>
      </c>
      <c r="D18" s="2">
        <v>281</v>
      </c>
      <c r="E18" s="2">
        <v>163</v>
      </c>
      <c r="F18" s="2">
        <v>61</v>
      </c>
      <c r="G18" s="2">
        <v>43</v>
      </c>
      <c r="H18" s="3">
        <v>17.3</v>
      </c>
      <c r="I18" s="2" t="s">
        <v>23</v>
      </c>
      <c r="J18" s="2">
        <v>509</v>
      </c>
      <c r="K18" s="2">
        <v>247</v>
      </c>
      <c r="L18" s="2">
        <v>126</v>
      </c>
      <c r="M18" s="2">
        <v>88</v>
      </c>
      <c r="N18" s="2">
        <v>27</v>
      </c>
      <c r="O18" s="2">
        <v>21</v>
      </c>
      <c r="P18" s="3">
        <v>15.9</v>
      </c>
      <c r="Q18" s="2">
        <v>502</v>
      </c>
      <c r="R18" s="2">
        <v>216</v>
      </c>
      <c r="S18" s="2">
        <v>155</v>
      </c>
      <c r="T18" s="2">
        <v>75</v>
      </c>
      <c r="U18" s="2">
        <v>34</v>
      </c>
      <c r="V18" s="2">
        <v>22</v>
      </c>
      <c r="W18" s="3">
        <v>18.399999999999999</v>
      </c>
    </row>
    <row r="19" spans="1:23" x14ac:dyDescent="0.2">
      <c r="A19" s="2" t="s">
        <v>24</v>
      </c>
      <c r="B19" s="2">
        <v>681</v>
      </c>
      <c r="C19" s="2">
        <v>315</v>
      </c>
      <c r="D19" s="2">
        <v>165</v>
      </c>
      <c r="E19" s="2">
        <v>124</v>
      </c>
      <c r="F19" s="2">
        <v>54</v>
      </c>
      <c r="G19" s="2">
        <v>23</v>
      </c>
      <c r="H19" s="3">
        <v>17.3</v>
      </c>
      <c r="I19" s="2" t="s">
        <v>24</v>
      </c>
      <c r="J19" s="2">
        <v>331</v>
      </c>
      <c r="K19" s="2">
        <v>146</v>
      </c>
      <c r="L19" s="2">
        <v>86</v>
      </c>
      <c r="M19" s="2">
        <v>56</v>
      </c>
      <c r="N19" s="2">
        <v>28</v>
      </c>
      <c r="O19" s="2">
        <v>15</v>
      </c>
      <c r="P19" s="3">
        <v>18.399999999999999</v>
      </c>
      <c r="Q19" s="2">
        <v>350</v>
      </c>
      <c r="R19" s="2">
        <v>169</v>
      </c>
      <c r="S19" s="2">
        <v>79</v>
      </c>
      <c r="T19" s="2">
        <v>68</v>
      </c>
      <c r="U19" s="2">
        <v>26</v>
      </c>
      <c r="V19" s="2">
        <v>8</v>
      </c>
      <c r="W19" s="3">
        <v>16.100000000000001</v>
      </c>
    </row>
    <row r="20" spans="1:23" x14ac:dyDescent="0.2">
      <c r="A20" s="2" t="s">
        <v>25</v>
      </c>
      <c r="B20" s="2">
        <v>1271</v>
      </c>
      <c r="C20" s="2">
        <v>528</v>
      </c>
      <c r="D20" s="2">
        <v>410</v>
      </c>
      <c r="E20" s="2">
        <v>180</v>
      </c>
      <c r="F20" s="2">
        <v>101</v>
      </c>
      <c r="G20" s="2">
        <v>52</v>
      </c>
      <c r="H20" s="3">
        <v>18.899999999999999</v>
      </c>
      <c r="I20" s="2" t="s">
        <v>25</v>
      </c>
      <c r="J20" s="2">
        <v>652</v>
      </c>
      <c r="K20" s="2">
        <v>286</v>
      </c>
      <c r="L20" s="2">
        <v>200</v>
      </c>
      <c r="M20" s="2">
        <v>90</v>
      </c>
      <c r="N20" s="2">
        <v>52</v>
      </c>
      <c r="O20" s="2">
        <v>24</v>
      </c>
      <c r="P20" s="3">
        <v>18</v>
      </c>
      <c r="Q20" s="2">
        <v>619</v>
      </c>
      <c r="R20" s="2">
        <v>242</v>
      </c>
      <c r="S20" s="2">
        <v>210</v>
      </c>
      <c r="T20" s="2">
        <v>90</v>
      </c>
      <c r="U20" s="2">
        <v>49</v>
      </c>
      <c r="V20" s="2">
        <v>28</v>
      </c>
      <c r="W20" s="3">
        <v>19.8</v>
      </c>
    </row>
    <row r="21" spans="1:23" x14ac:dyDescent="0.2">
      <c r="A21" s="2" t="s">
        <v>26</v>
      </c>
      <c r="B21" s="2">
        <v>1950</v>
      </c>
      <c r="C21" s="2">
        <v>892</v>
      </c>
      <c r="D21" s="2">
        <v>540</v>
      </c>
      <c r="E21" s="2">
        <v>301</v>
      </c>
      <c r="F21" s="2">
        <v>139</v>
      </c>
      <c r="G21" s="2">
        <v>78</v>
      </c>
      <c r="H21" s="3">
        <v>17.3</v>
      </c>
      <c r="I21" s="2" t="s">
        <v>26</v>
      </c>
      <c r="J21" s="2">
        <v>957</v>
      </c>
      <c r="K21" s="2">
        <v>437</v>
      </c>
      <c r="L21" s="2">
        <v>272</v>
      </c>
      <c r="M21" s="2">
        <v>142</v>
      </c>
      <c r="N21" s="2">
        <v>73</v>
      </c>
      <c r="O21" s="2">
        <v>33</v>
      </c>
      <c r="P21" s="3">
        <v>17.3</v>
      </c>
      <c r="Q21" s="2">
        <v>993</v>
      </c>
      <c r="R21" s="2">
        <v>455</v>
      </c>
      <c r="S21" s="2">
        <v>268</v>
      </c>
      <c r="T21" s="2">
        <v>159</v>
      </c>
      <c r="U21" s="2">
        <v>66</v>
      </c>
      <c r="V21" s="2">
        <v>45</v>
      </c>
      <c r="W21" s="3">
        <v>17.3</v>
      </c>
    </row>
    <row r="22" spans="1:23" x14ac:dyDescent="0.2">
      <c r="A22" s="2" t="s">
        <v>27</v>
      </c>
      <c r="B22" s="2">
        <v>5129</v>
      </c>
      <c r="C22" s="2">
        <v>2315</v>
      </c>
      <c r="D22" s="2">
        <v>1421</v>
      </c>
      <c r="E22" s="2">
        <v>709</v>
      </c>
      <c r="F22" s="2">
        <v>426</v>
      </c>
      <c r="G22" s="2">
        <v>258</v>
      </c>
      <c r="H22" s="3">
        <v>17.600000000000001</v>
      </c>
      <c r="I22" s="2" t="s">
        <v>27</v>
      </c>
      <c r="J22" s="2">
        <v>2642</v>
      </c>
      <c r="K22" s="2">
        <v>1238</v>
      </c>
      <c r="L22" s="2">
        <v>734</v>
      </c>
      <c r="M22" s="2">
        <v>342</v>
      </c>
      <c r="N22" s="2">
        <v>200</v>
      </c>
      <c r="O22" s="2">
        <v>128</v>
      </c>
      <c r="P22" s="3">
        <v>16.7</v>
      </c>
      <c r="Q22" s="2">
        <v>2487</v>
      </c>
      <c r="R22" s="2">
        <v>1077</v>
      </c>
      <c r="S22" s="2">
        <v>687</v>
      </c>
      <c r="T22" s="2">
        <v>367</v>
      </c>
      <c r="U22" s="2">
        <v>226</v>
      </c>
      <c r="V22" s="2">
        <v>130</v>
      </c>
      <c r="W22" s="3">
        <v>18.600000000000001</v>
      </c>
    </row>
    <row r="23" spans="1:23" x14ac:dyDescent="0.2">
      <c r="A23" s="2" t="s">
        <v>28</v>
      </c>
      <c r="B23" s="2">
        <v>1851</v>
      </c>
      <c r="C23" s="2">
        <v>876</v>
      </c>
      <c r="D23" s="2">
        <v>523</v>
      </c>
      <c r="E23" s="2">
        <v>256</v>
      </c>
      <c r="F23" s="2">
        <v>110</v>
      </c>
      <c r="G23" s="2">
        <v>86</v>
      </c>
      <c r="H23" s="3">
        <v>16.399999999999999</v>
      </c>
      <c r="I23" s="2" t="s">
        <v>28</v>
      </c>
      <c r="J23" s="2">
        <v>916</v>
      </c>
      <c r="K23" s="2">
        <v>438</v>
      </c>
      <c r="L23" s="2">
        <v>260</v>
      </c>
      <c r="M23" s="2">
        <v>128</v>
      </c>
      <c r="N23" s="2">
        <v>46</v>
      </c>
      <c r="O23" s="2">
        <v>44</v>
      </c>
      <c r="P23" s="3">
        <v>16.2</v>
      </c>
      <c r="Q23" s="2">
        <v>935</v>
      </c>
      <c r="R23" s="2">
        <v>438</v>
      </c>
      <c r="S23" s="2">
        <v>263</v>
      </c>
      <c r="T23" s="2">
        <v>128</v>
      </c>
      <c r="U23" s="2">
        <v>64</v>
      </c>
      <c r="V23" s="2">
        <v>42</v>
      </c>
      <c r="W23" s="3">
        <v>16.7</v>
      </c>
    </row>
    <row r="24" spans="1:23" x14ac:dyDescent="0.2">
      <c r="A24" s="2" t="s">
        <v>29</v>
      </c>
      <c r="B24" s="2">
        <v>6911</v>
      </c>
      <c r="C24" s="2">
        <v>2741</v>
      </c>
      <c r="D24" s="2">
        <v>1789</v>
      </c>
      <c r="E24" s="2">
        <v>1175</v>
      </c>
      <c r="F24" s="2">
        <v>733</v>
      </c>
      <c r="G24" s="2">
        <v>473</v>
      </c>
      <c r="H24" s="3">
        <v>21</v>
      </c>
      <c r="I24" s="2" t="s">
        <v>29</v>
      </c>
      <c r="J24" s="2">
        <v>3482</v>
      </c>
      <c r="K24" s="2">
        <v>1372</v>
      </c>
      <c r="L24" s="2">
        <v>959</v>
      </c>
      <c r="M24" s="2">
        <v>586</v>
      </c>
      <c r="N24" s="2">
        <v>374</v>
      </c>
      <c r="O24" s="2">
        <v>191</v>
      </c>
      <c r="P24" s="3">
        <v>20.8</v>
      </c>
      <c r="Q24" s="2">
        <v>3429</v>
      </c>
      <c r="R24" s="2">
        <v>1369</v>
      </c>
      <c r="S24" s="2">
        <v>830</v>
      </c>
      <c r="T24" s="2">
        <v>589</v>
      </c>
      <c r="U24" s="2">
        <v>359</v>
      </c>
      <c r="V24" s="2">
        <v>282</v>
      </c>
      <c r="W24" s="3">
        <v>21.2</v>
      </c>
    </row>
    <row r="25" spans="1:23" x14ac:dyDescent="0.2">
      <c r="A25" s="2" t="s">
        <v>30</v>
      </c>
      <c r="B25" s="2">
        <v>995</v>
      </c>
      <c r="C25" s="2">
        <v>465</v>
      </c>
      <c r="D25" s="2">
        <v>214</v>
      </c>
      <c r="E25" s="2">
        <v>138</v>
      </c>
      <c r="F25" s="2">
        <v>97</v>
      </c>
      <c r="G25" s="2">
        <v>81</v>
      </c>
      <c r="H25" s="3">
        <v>17.3</v>
      </c>
      <c r="I25" s="2" t="s">
        <v>30</v>
      </c>
      <c r="J25" s="2">
        <v>477</v>
      </c>
      <c r="K25" s="2">
        <v>229</v>
      </c>
      <c r="L25" s="2">
        <v>105</v>
      </c>
      <c r="M25" s="2">
        <v>61</v>
      </c>
      <c r="N25" s="2">
        <v>45</v>
      </c>
      <c r="O25" s="2">
        <v>37</v>
      </c>
      <c r="P25" s="3">
        <v>16.399999999999999</v>
      </c>
      <c r="Q25" s="2">
        <v>518</v>
      </c>
      <c r="R25" s="2">
        <v>236</v>
      </c>
      <c r="S25" s="2">
        <v>109</v>
      </c>
      <c r="T25" s="2">
        <v>77</v>
      </c>
      <c r="U25" s="2">
        <v>52</v>
      </c>
      <c r="V25" s="2">
        <v>44</v>
      </c>
      <c r="W25" s="3">
        <v>18.2</v>
      </c>
    </row>
    <row r="26" spans="1:23" x14ac:dyDescent="0.2">
      <c r="A26" s="2" t="s">
        <v>31</v>
      </c>
      <c r="B26" s="2">
        <v>448</v>
      </c>
      <c r="C26" s="2">
        <v>202</v>
      </c>
      <c r="D26" s="2">
        <v>101</v>
      </c>
      <c r="E26" s="2">
        <v>79</v>
      </c>
      <c r="F26" s="2">
        <v>39</v>
      </c>
      <c r="G26" s="2">
        <v>27</v>
      </c>
      <c r="H26" s="3">
        <v>18.3</v>
      </c>
      <c r="I26" s="2" t="s">
        <v>31</v>
      </c>
      <c r="J26" s="2">
        <v>231</v>
      </c>
      <c r="K26" s="2">
        <v>110</v>
      </c>
      <c r="L26" s="2">
        <v>49</v>
      </c>
      <c r="M26" s="2">
        <v>37</v>
      </c>
      <c r="N26" s="2">
        <v>25</v>
      </c>
      <c r="O26" s="2">
        <v>10</v>
      </c>
      <c r="P26" s="3">
        <v>16.7</v>
      </c>
      <c r="Q26" s="2">
        <v>217</v>
      </c>
      <c r="R26" s="2">
        <v>92</v>
      </c>
      <c r="S26" s="2">
        <v>52</v>
      </c>
      <c r="T26" s="2">
        <v>42</v>
      </c>
      <c r="U26" s="2">
        <v>14</v>
      </c>
      <c r="V26" s="2">
        <v>17</v>
      </c>
      <c r="W26" s="3">
        <v>19.8</v>
      </c>
    </row>
    <row r="27" spans="1:23" x14ac:dyDescent="0.2">
      <c r="A27" s="2" t="s">
        <v>32</v>
      </c>
      <c r="B27" s="2">
        <v>427</v>
      </c>
      <c r="C27" s="2">
        <v>203</v>
      </c>
      <c r="D27" s="2">
        <v>97</v>
      </c>
      <c r="E27" s="2">
        <v>66</v>
      </c>
      <c r="F27" s="2">
        <v>42</v>
      </c>
      <c r="G27" s="2">
        <v>19</v>
      </c>
      <c r="H27" s="3">
        <v>16.600000000000001</v>
      </c>
      <c r="I27" s="2" t="s">
        <v>32</v>
      </c>
      <c r="J27" s="2">
        <v>216</v>
      </c>
      <c r="K27" s="2">
        <v>106</v>
      </c>
      <c r="L27" s="2">
        <v>54</v>
      </c>
      <c r="M27" s="2">
        <v>31</v>
      </c>
      <c r="N27" s="2">
        <v>18</v>
      </c>
      <c r="O27" s="2">
        <v>7</v>
      </c>
      <c r="P27" s="3">
        <v>15.6</v>
      </c>
      <c r="Q27" s="2">
        <v>211</v>
      </c>
      <c r="R27" s="2">
        <v>97</v>
      </c>
      <c r="S27" s="2">
        <v>43</v>
      </c>
      <c r="T27" s="2">
        <v>35</v>
      </c>
      <c r="U27" s="2">
        <v>24</v>
      </c>
      <c r="V27" s="2">
        <v>12</v>
      </c>
      <c r="W27" s="3">
        <v>18</v>
      </c>
    </row>
    <row r="28" spans="1:23" x14ac:dyDescent="0.2">
      <c r="A28" s="2" t="s">
        <v>33</v>
      </c>
      <c r="B28" s="2">
        <v>407</v>
      </c>
      <c r="C28" s="2">
        <v>179</v>
      </c>
      <c r="D28" s="2">
        <v>87</v>
      </c>
      <c r="E28" s="2">
        <v>66</v>
      </c>
      <c r="F28" s="2">
        <v>44</v>
      </c>
      <c r="G28" s="2">
        <v>31</v>
      </c>
      <c r="H28" s="3">
        <v>19.2</v>
      </c>
      <c r="I28" s="2" t="s">
        <v>33</v>
      </c>
      <c r="J28" s="2">
        <v>219</v>
      </c>
      <c r="K28" s="2">
        <v>96</v>
      </c>
      <c r="L28" s="2">
        <v>49</v>
      </c>
      <c r="M28" s="2">
        <v>38</v>
      </c>
      <c r="N28" s="2">
        <v>23</v>
      </c>
      <c r="O28" s="2">
        <v>13</v>
      </c>
      <c r="P28" s="3">
        <v>19.100000000000001</v>
      </c>
      <c r="Q28" s="2">
        <v>188</v>
      </c>
      <c r="R28" s="2">
        <v>83</v>
      </c>
      <c r="S28" s="2">
        <v>38</v>
      </c>
      <c r="T28" s="2">
        <v>28</v>
      </c>
      <c r="U28" s="2">
        <v>21</v>
      </c>
      <c r="V28" s="2">
        <v>18</v>
      </c>
      <c r="W28" s="3">
        <v>19.3</v>
      </c>
    </row>
    <row r="29" spans="1:23" x14ac:dyDescent="0.2">
      <c r="A29" s="2" t="s">
        <v>34</v>
      </c>
      <c r="B29" s="2">
        <v>267</v>
      </c>
      <c r="C29" s="2">
        <v>116</v>
      </c>
      <c r="D29" s="2">
        <v>46</v>
      </c>
      <c r="E29" s="2">
        <v>50</v>
      </c>
      <c r="F29" s="2">
        <v>29</v>
      </c>
      <c r="G29" s="2">
        <v>26</v>
      </c>
      <c r="H29" s="3">
        <v>20.7</v>
      </c>
      <c r="I29" s="2" t="s">
        <v>34</v>
      </c>
      <c r="J29" s="2">
        <v>122</v>
      </c>
      <c r="K29" s="2">
        <v>51</v>
      </c>
      <c r="L29" s="2">
        <v>22</v>
      </c>
      <c r="M29" s="2">
        <v>26</v>
      </c>
      <c r="N29" s="2">
        <v>14</v>
      </c>
      <c r="O29" s="2">
        <v>9</v>
      </c>
      <c r="P29" s="3">
        <v>21.8</v>
      </c>
      <c r="Q29" s="2">
        <v>145</v>
      </c>
      <c r="R29" s="2">
        <v>65</v>
      </c>
      <c r="S29" s="2">
        <v>24</v>
      </c>
      <c r="T29" s="2">
        <v>24</v>
      </c>
      <c r="U29" s="2">
        <v>15</v>
      </c>
      <c r="V29" s="2">
        <v>17</v>
      </c>
      <c r="W29" s="3">
        <v>19.7</v>
      </c>
    </row>
    <row r="30" spans="1:23" x14ac:dyDescent="0.2">
      <c r="A30" s="2" t="s">
        <v>35</v>
      </c>
      <c r="B30" s="2">
        <v>927</v>
      </c>
      <c r="C30" s="2">
        <v>380</v>
      </c>
      <c r="D30" s="2">
        <v>238</v>
      </c>
      <c r="E30" s="2">
        <v>163</v>
      </c>
      <c r="F30" s="2">
        <v>76</v>
      </c>
      <c r="G30" s="2">
        <v>70</v>
      </c>
      <c r="H30" s="3">
        <v>20.3</v>
      </c>
      <c r="I30" s="2" t="s">
        <v>35</v>
      </c>
      <c r="J30" s="2">
        <v>465</v>
      </c>
      <c r="K30" s="2">
        <v>175</v>
      </c>
      <c r="L30" s="2">
        <v>139</v>
      </c>
      <c r="M30" s="2">
        <v>80</v>
      </c>
      <c r="N30" s="2">
        <v>43</v>
      </c>
      <c r="O30" s="2">
        <v>28</v>
      </c>
      <c r="P30" s="3">
        <v>21.2</v>
      </c>
      <c r="Q30" s="2">
        <v>462</v>
      </c>
      <c r="R30" s="2">
        <v>205</v>
      </c>
      <c r="S30" s="2">
        <v>99</v>
      </c>
      <c r="T30" s="2">
        <v>83</v>
      </c>
      <c r="U30" s="2">
        <v>33</v>
      </c>
      <c r="V30" s="2">
        <v>42</v>
      </c>
      <c r="W30" s="3">
        <v>18.899999999999999</v>
      </c>
    </row>
    <row r="31" spans="1:23" x14ac:dyDescent="0.2">
      <c r="A31" s="2" t="s">
        <v>36</v>
      </c>
      <c r="B31" s="2">
        <v>505</v>
      </c>
      <c r="C31" s="2">
        <v>232</v>
      </c>
      <c r="D31" s="2">
        <v>104</v>
      </c>
      <c r="E31" s="2">
        <v>80</v>
      </c>
      <c r="F31" s="2">
        <v>59</v>
      </c>
      <c r="G31" s="2">
        <v>30</v>
      </c>
      <c r="H31" s="3">
        <v>18</v>
      </c>
      <c r="I31" s="2" t="s">
        <v>36</v>
      </c>
      <c r="J31" s="2">
        <v>266</v>
      </c>
      <c r="K31" s="2">
        <v>120</v>
      </c>
      <c r="L31" s="2">
        <v>63</v>
      </c>
      <c r="M31" s="2">
        <v>40</v>
      </c>
      <c r="N31" s="2">
        <v>31</v>
      </c>
      <c r="O31" s="2">
        <v>12</v>
      </c>
      <c r="P31" s="3">
        <v>18.100000000000001</v>
      </c>
      <c r="Q31" s="2">
        <v>239</v>
      </c>
      <c r="R31" s="2">
        <v>112</v>
      </c>
      <c r="S31" s="2">
        <v>41</v>
      </c>
      <c r="T31" s="2">
        <v>40</v>
      </c>
      <c r="U31" s="2">
        <v>28</v>
      </c>
      <c r="V31" s="2">
        <v>18</v>
      </c>
      <c r="W31" s="3">
        <v>17.7</v>
      </c>
    </row>
    <row r="32" spans="1:23" x14ac:dyDescent="0.2">
      <c r="A32" s="2" t="s">
        <v>37</v>
      </c>
      <c r="B32" s="2">
        <v>955</v>
      </c>
      <c r="C32" s="2">
        <v>344</v>
      </c>
      <c r="D32" s="2">
        <v>299</v>
      </c>
      <c r="E32" s="2">
        <v>160</v>
      </c>
      <c r="F32" s="2">
        <v>102</v>
      </c>
      <c r="G32" s="2">
        <v>50</v>
      </c>
      <c r="H32" s="3">
        <v>21.7</v>
      </c>
      <c r="I32" s="2" t="s">
        <v>37</v>
      </c>
      <c r="J32" s="2">
        <v>485</v>
      </c>
      <c r="K32" s="2">
        <v>171</v>
      </c>
      <c r="L32" s="2">
        <v>171</v>
      </c>
      <c r="M32" s="2">
        <v>78</v>
      </c>
      <c r="N32" s="2">
        <v>47</v>
      </c>
      <c r="O32" s="2">
        <v>18</v>
      </c>
      <c r="P32" s="3">
        <v>21.3</v>
      </c>
      <c r="Q32" s="2">
        <v>470</v>
      </c>
      <c r="R32" s="2">
        <v>173</v>
      </c>
      <c r="S32" s="2">
        <v>128</v>
      </c>
      <c r="T32" s="2">
        <v>82</v>
      </c>
      <c r="U32" s="2">
        <v>55</v>
      </c>
      <c r="V32" s="2">
        <v>32</v>
      </c>
      <c r="W32" s="3">
        <v>22.3</v>
      </c>
    </row>
    <row r="33" spans="1:23" x14ac:dyDescent="0.2">
      <c r="A33" s="2" t="s">
        <v>38</v>
      </c>
      <c r="B33" s="2">
        <v>873</v>
      </c>
      <c r="C33" s="2">
        <v>229</v>
      </c>
      <c r="D33" s="2">
        <v>267</v>
      </c>
      <c r="E33" s="2">
        <v>194</v>
      </c>
      <c r="F33" s="2">
        <v>112</v>
      </c>
      <c r="G33" s="2">
        <v>71</v>
      </c>
      <c r="H33" s="3">
        <v>26.7</v>
      </c>
      <c r="I33" s="2" t="s">
        <v>38</v>
      </c>
      <c r="J33" s="2">
        <v>434</v>
      </c>
      <c r="K33" s="2">
        <v>117</v>
      </c>
      <c r="L33" s="2">
        <v>128</v>
      </c>
      <c r="M33" s="2">
        <v>105</v>
      </c>
      <c r="N33" s="2">
        <v>56</v>
      </c>
      <c r="O33" s="2">
        <v>28</v>
      </c>
      <c r="P33" s="3">
        <v>26.7</v>
      </c>
      <c r="Q33" s="2">
        <v>439</v>
      </c>
      <c r="R33" s="2">
        <v>112</v>
      </c>
      <c r="S33" s="2">
        <v>139</v>
      </c>
      <c r="T33" s="2">
        <v>89</v>
      </c>
      <c r="U33" s="2">
        <v>56</v>
      </c>
      <c r="V33" s="2">
        <v>43</v>
      </c>
      <c r="W33" s="3">
        <v>26.6</v>
      </c>
    </row>
    <row r="34" spans="1:23" x14ac:dyDescent="0.2">
      <c r="A34" s="2" t="s">
        <v>39</v>
      </c>
      <c r="B34" s="2">
        <v>854</v>
      </c>
      <c r="C34" s="2">
        <v>272</v>
      </c>
      <c r="D34" s="2">
        <v>283</v>
      </c>
      <c r="E34" s="2">
        <v>136</v>
      </c>
      <c r="F34" s="2">
        <v>112</v>
      </c>
      <c r="G34" s="2">
        <v>51</v>
      </c>
      <c r="H34" s="3">
        <v>23.2</v>
      </c>
      <c r="I34" s="2" t="s">
        <v>39</v>
      </c>
      <c r="J34" s="2">
        <v>434</v>
      </c>
      <c r="K34" s="2">
        <v>135</v>
      </c>
      <c r="L34" s="2">
        <v>151</v>
      </c>
      <c r="M34" s="2">
        <v>68</v>
      </c>
      <c r="N34" s="2">
        <v>61</v>
      </c>
      <c r="O34" s="2">
        <v>19</v>
      </c>
      <c r="P34" s="3">
        <v>23.1</v>
      </c>
      <c r="Q34" s="2">
        <v>420</v>
      </c>
      <c r="R34" s="2">
        <v>137</v>
      </c>
      <c r="S34" s="2">
        <v>132</v>
      </c>
      <c r="T34" s="2">
        <v>68</v>
      </c>
      <c r="U34" s="2">
        <v>51</v>
      </c>
      <c r="V34" s="2">
        <v>32</v>
      </c>
      <c r="W34" s="3">
        <v>23.3</v>
      </c>
    </row>
    <row r="35" spans="1:23" x14ac:dyDescent="0.2">
      <c r="A35" s="2" t="s">
        <v>40</v>
      </c>
      <c r="B35" s="2">
        <v>253</v>
      </c>
      <c r="C35" s="2">
        <v>119</v>
      </c>
      <c r="D35" s="2">
        <v>53</v>
      </c>
      <c r="E35" s="2">
        <v>43</v>
      </c>
      <c r="F35" s="2">
        <v>21</v>
      </c>
      <c r="G35" s="2">
        <v>17</v>
      </c>
      <c r="H35" s="3">
        <v>17.100000000000001</v>
      </c>
      <c r="I35" s="2" t="s">
        <v>40</v>
      </c>
      <c r="J35" s="2">
        <v>133</v>
      </c>
      <c r="K35" s="2">
        <v>62</v>
      </c>
      <c r="L35" s="2">
        <v>28</v>
      </c>
      <c r="M35" s="2">
        <v>22</v>
      </c>
      <c r="N35" s="2">
        <v>11</v>
      </c>
      <c r="O35" s="2">
        <v>10</v>
      </c>
      <c r="P35" s="3">
        <v>17.399999999999999</v>
      </c>
      <c r="Q35" s="2">
        <v>120</v>
      </c>
      <c r="R35" s="2">
        <v>57</v>
      </c>
      <c r="S35" s="2">
        <v>25</v>
      </c>
      <c r="T35" s="2">
        <v>21</v>
      </c>
      <c r="U35" s="2">
        <v>10</v>
      </c>
      <c r="V35" s="2">
        <v>7</v>
      </c>
      <c r="W35" s="3">
        <v>16.8</v>
      </c>
    </row>
    <row r="36" spans="1:23" x14ac:dyDescent="0.2">
      <c r="A36" s="2" t="s">
        <v>41</v>
      </c>
      <c r="B36" s="2">
        <v>6219</v>
      </c>
      <c r="C36" s="2">
        <v>2579</v>
      </c>
      <c r="D36" s="2">
        <v>1843</v>
      </c>
      <c r="E36" s="2">
        <v>1066</v>
      </c>
      <c r="F36" s="2">
        <v>440</v>
      </c>
      <c r="G36" s="2">
        <v>291</v>
      </c>
      <c r="H36" s="3">
        <v>19.3</v>
      </c>
      <c r="I36" s="2" t="s">
        <v>41</v>
      </c>
      <c r="J36" s="2">
        <v>3113</v>
      </c>
      <c r="K36" s="2">
        <v>1290</v>
      </c>
      <c r="L36" s="2">
        <v>930</v>
      </c>
      <c r="M36" s="2">
        <v>547</v>
      </c>
      <c r="N36" s="2">
        <v>228</v>
      </c>
      <c r="O36" s="2">
        <v>118</v>
      </c>
      <c r="P36" s="3">
        <v>19.3</v>
      </c>
      <c r="Q36" s="2">
        <v>3106</v>
      </c>
      <c r="R36" s="2">
        <v>1289</v>
      </c>
      <c r="S36" s="2">
        <v>913</v>
      </c>
      <c r="T36" s="2">
        <v>519</v>
      </c>
      <c r="U36" s="2">
        <v>212</v>
      </c>
      <c r="V36" s="2">
        <v>173</v>
      </c>
      <c r="W36" s="3">
        <v>19.3</v>
      </c>
    </row>
    <row r="37" spans="1:23" x14ac:dyDescent="0.2">
      <c r="A37" s="2" t="s">
        <v>42</v>
      </c>
      <c r="B37" s="2">
        <v>451</v>
      </c>
      <c r="C37" s="2">
        <v>199</v>
      </c>
      <c r="D37" s="2">
        <v>134</v>
      </c>
      <c r="E37" s="2">
        <v>60</v>
      </c>
      <c r="F37" s="2">
        <v>32</v>
      </c>
      <c r="G37" s="2">
        <v>26</v>
      </c>
      <c r="H37" s="3">
        <v>18</v>
      </c>
      <c r="I37" s="2" t="s">
        <v>42</v>
      </c>
      <c r="J37" s="2">
        <v>211</v>
      </c>
      <c r="K37" s="2">
        <v>101</v>
      </c>
      <c r="L37" s="2">
        <v>60</v>
      </c>
      <c r="M37" s="2">
        <v>26</v>
      </c>
      <c r="N37" s="2">
        <v>13</v>
      </c>
      <c r="O37" s="2">
        <v>11</v>
      </c>
      <c r="P37" s="3">
        <v>16.100000000000001</v>
      </c>
      <c r="Q37" s="2">
        <v>240</v>
      </c>
      <c r="R37" s="2">
        <v>98</v>
      </c>
      <c r="S37" s="2">
        <v>74</v>
      </c>
      <c r="T37" s="2">
        <v>34</v>
      </c>
      <c r="U37" s="2">
        <v>19</v>
      </c>
      <c r="V37" s="2">
        <v>15</v>
      </c>
      <c r="W37" s="3">
        <v>19.5</v>
      </c>
    </row>
    <row r="38" spans="1:23" x14ac:dyDescent="0.2">
      <c r="A38" s="2" t="s">
        <v>43</v>
      </c>
      <c r="B38" s="2">
        <v>1015</v>
      </c>
      <c r="C38" s="2">
        <v>382</v>
      </c>
      <c r="D38" s="2">
        <v>325</v>
      </c>
      <c r="E38" s="2">
        <v>189</v>
      </c>
      <c r="F38" s="2">
        <v>66</v>
      </c>
      <c r="G38" s="2">
        <v>53</v>
      </c>
      <c r="H38" s="3">
        <v>20.8</v>
      </c>
      <c r="I38" s="2" t="s">
        <v>43</v>
      </c>
      <c r="J38" s="2">
        <v>501</v>
      </c>
      <c r="K38" s="2">
        <v>200</v>
      </c>
      <c r="L38" s="2">
        <v>157</v>
      </c>
      <c r="M38" s="2">
        <v>95</v>
      </c>
      <c r="N38" s="2">
        <v>30</v>
      </c>
      <c r="O38" s="2">
        <v>19</v>
      </c>
      <c r="P38" s="3">
        <v>19.8</v>
      </c>
      <c r="Q38" s="2">
        <v>514</v>
      </c>
      <c r="R38" s="2">
        <v>182</v>
      </c>
      <c r="S38" s="2">
        <v>168</v>
      </c>
      <c r="T38" s="2">
        <v>94</v>
      </c>
      <c r="U38" s="2">
        <v>36</v>
      </c>
      <c r="V38" s="2">
        <v>34</v>
      </c>
      <c r="W38" s="3">
        <v>21.7</v>
      </c>
    </row>
    <row r="39" spans="1:23" x14ac:dyDescent="0.2">
      <c r="A39" s="2" t="s">
        <v>44</v>
      </c>
      <c r="B39" s="2">
        <v>905</v>
      </c>
      <c r="C39" s="2">
        <v>372</v>
      </c>
      <c r="D39" s="2">
        <v>254</v>
      </c>
      <c r="E39" s="2">
        <v>184</v>
      </c>
      <c r="F39" s="2">
        <v>58</v>
      </c>
      <c r="G39" s="2">
        <v>37</v>
      </c>
      <c r="H39" s="3">
        <v>19.8</v>
      </c>
      <c r="I39" s="2" t="s">
        <v>44</v>
      </c>
      <c r="J39" s="2">
        <v>465</v>
      </c>
      <c r="K39" s="2">
        <v>194</v>
      </c>
      <c r="L39" s="2">
        <v>133</v>
      </c>
      <c r="M39" s="2">
        <v>89</v>
      </c>
      <c r="N39" s="2">
        <v>31</v>
      </c>
      <c r="O39" s="2">
        <v>18</v>
      </c>
      <c r="P39" s="3">
        <v>19.3</v>
      </c>
      <c r="Q39" s="2">
        <v>440</v>
      </c>
      <c r="R39" s="2">
        <v>178</v>
      </c>
      <c r="S39" s="2">
        <v>121</v>
      </c>
      <c r="T39" s="2">
        <v>95</v>
      </c>
      <c r="U39" s="2">
        <v>27</v>
      </c>
      <c r="V39" s="2">
        <v>19</v>
      </c>
      <c r="W39" s="3">
        <v>20.2</v>
      </c>
    </row>
    <row r="40" spans="1:23" x14ac:dyDescent="0.2">
      <c r="A40" s="2" t="s">
        <v>45</v>
      </c>
      <c r="B40" s="2">
        <v>365</v>
      </c>
      <c r="C40" s="2">
        <v>165</v>
      </c>
      <c r="D40" s="2">
        <v>104</v>
      </c>
      <c r="E40" s="2">
        <v>69</v>
      </c>
      <c r="F40" s="2">
        <v>13</v>
      </c>
      <c r="G40" s="2">
        <v>14</v>
      </c>
      <c r="H40" s="3">
        <v>17.5</v>
      </c>
      <c r="I40" s="2" t="s">
        <v>45</v>
      </c>
      <c r="J40" s="2">
        <v>179</v>
      </c>
      <c r="K40" s="2">
        <v>75</v>
      </c>
      <c r="L40" s="2">
        <v>54</v>
      </c>
      <c r="M40" s="2">
        <v>37</v>
      </c>
      <c r="N40" s="2">
        <v>8</v>
      </c>
      <c r="O40" s="2">
        <v>5</v>
      </c>
      <c r="P40" s="3">
        <v>19</v>
      </c>
      <c r="Q40" s="2">
        <v>186</v>
      </c>
      <c r="R40" s="2">
        <v>90</v>
      </c>
      <c r="S40" s="2">
        <v>50</v>
      </c>
      <c r="T40" s="2">
        <v>32</v>
      </c>
      <c r="U40" s="2">
        <v>5</v>
      </c>
      <c r="V40" s="2">
        <v>9</v>
      </c>
      <c r="W40" s="3">
        <v>15.9</v>
      </c>
    </row>
    <row r="41" spans="1:23" x14ac:dyDescent="0.2">
      <c r="A41" s="2" t="s">
        <v>46</v>
      </c>
      <c r="B41" s="2">
        <v>156</v>
      </c>
      <c r="C41" s="2">
        <v>70</v>
      </c>
      <c r="D41" s="2">
        <v>44</v>
      </c>
      <c r="E41" s="2">
        <v>26</v>
      </c>
      <c r="F41" s="2">
        <v>12</v>
      </c>
      <c r="G41" s="2">
        <v>4</v>
      </c>
      <c r="H41" s="3">
        <v>17.7</v>
      </c>
      <c r="I41" s="2" t="s">
        <v>46</v>
      </c>
      <c r="J41" s="2">
        <v>82</v>
      </c>
      <c r="K41" s="2">
        <v>35</v>
      </c>
      <c r="L41" s="2">
        <v>23</v>
      </c>
      <c r="M41" s="2">
        <v>15</v>
      </c>
      <c r="N41" s="2">
        <v>7</v>
      </c>
      <c r="O41" s="2">
        <v>2</v>
      </c>
      <c r="P41" s="3">
        <v>18.899999999999999</v>
      </c>
      <c r="Q41" s="2">
        <v>74</v>
      </c>
      <c r="R41" s="2">
        <v>35</v>
      </c>
      <c r="S41" s="2">
        <v>21</v>
      </c>
      <c r="T41" s="2">
        <v>11</v>
      </c>
      <c r="U41" s="2">
        <v>5</v>
      </c>
      <c r="V41" s="2">
        <v>2</v>
      </c>
      <c r="W41" s="3">
        <v>16.399999999999999</v>
      </c>
    </row>
    <row r="42" spans="1:23" x14ac:dyDescent="0.2">
      <c r="A42" s="2" t="s">
        <v>47</v>
      </c>
      <c r="B42" s="2">
        <v>580</v>
      </c>
      <c r="C42" s="2">
        <v>272</v>
      </c>
      <c r="D42" s="2">
        <v>157</v>
      </c>
      <c r="E42" s="2">
        <v>86</v>
      </c>
      <c r="F42" s="2">
        <v>38</v>
      </c>
      <c r="G42" s="2">
        <v>27</v>
      </c>
      <c r="H42" s="3">
        <v>16.7</v>
      </c>
      <c r="I42" s="2" t="s">
        <v>47</v>
      </c>
      <c r="J42" s="2">
        <v>284</v>
      </c>
      <c r="K42" s="2">
        <v>138</v>
      </c>
      <c r="L42" s="2">
        <v>73</v>
      </c>
      <c r="M42" s="2">
        <v>44</v>
      </c>
      <c r="N42" s="2">
        <v>17</v>
      </c>
      <c r="O42" s="2">
        <v>12</v>
      </c>
      <c r="P42" s="3">
        <v>15.8</v>
      </c>
      <c r="Q42" s="2">
        <v>296</v>
      </c>
      <c r="R42" s="2">
        <v>134</v>
      </c>
      <c r="S42" s="2">
        <v>84</v>
      </c>
      <c r="T42" s="2">
        <v>42</v>
      </c>
      <c r="U42" s="2">
        <v>21</v>
      </c>
      <c r="V42" s="2">
        <v>15</v>
      </c>
      <c r="W42" s="3">
        <v>17.5</v>
      </c>
    </row>
    <row r="43" spans="1:23" x14ac:dyDescent="0.2">
      <c r="A43" s="2" t="s">
        <v>48</v>
      </c>
      <c r="B43" s="2">
        <v>182</v>
      </c>
      <c r="C43" s="2">
        <v>103</v>
      </c>
      <c r="D43" s="2">
        <v>41</v>
      </c>
      <c r="E43" s="2">
        <v>24</v>
      </c>
      <c r="F43" s="2">
        <v>7</v>
      </c>
      <c r="G43" s="2">
        <v>7</v>
      </c>
      <c r="H43" s="3">
        <v>13.3</v>
      </c>
      <c r="I43" s="2" t="s">
        <v>48</v>
      </c>
      <c r="J43" s="2">
        <v>87</v>
      </c>
      <c r="K43" s="2">
        <v>49</v>
      </c>
      <c r="L43" s="2">
        <v>18</v>
      </c>
      <c r="M43" s="2">
        <v>12</v>
      </c>
      <c r="N43" s="2">
        <v>4</v>
      </c>
      <c r="O43" s="2">
        <v>4</v>
      </c>
      <c r="P43" s="3">
        <v>13.3</v>
      </c>
      <c r="Q43" s="2">
        <v>95</v>
      </c>
      <c r="R43" s="2">
        <v>54</v>
      </c>
      <c r="S43" s="2">
        <v>23</v>
      </c>
      <c r="T43" s="2">
        <v>12</v>
      </c>
      <c r="U43" s="2">
        <v>3</v>
      </c>
      <c r="V43" s="2">
        <v>3</v>
      </c>
      <c r="W43" s="3">
        <v>13.2</v>
      </c>
    </row>
    <row r="44" spans="1:23" x14ac:dyDescent="0.2">
      <c r="A44" s="2" t="s">
        <v>49</v>
      </c>
      <c r="B44" s="2">
        <v>178</v>
      </c>
      <c r="C44" s="2">
        <v>79</v>
      </c>
      <c r="D44" s="2">
        <v>55</v>
      </c>
      <c r="E44" s="2">
        <v>29</v>
      </c>
      <c r="F44" s="2">
        <v>12</v>
      </c>
      <c r="G44" s="2">
        <v>3</v>
      </c>
      <c r="H44" s="3">
        <v>17.7</v>
      </c>
      <c r="I44" s="2" t="s">
        <v>49</v>
      </c>
      <c r="J44" s="2">
        <v>89</v>
      </c>
      <c r="K44" s="2">
        <v>36</v>
      </c>
      <c r="L44" s="2">
        <v>28</v>
      </c>
      <c r="M44" s="2">
        <v>17</v>
      </c>
      <c r="N44" s="2">
        <v>7</v>
      </c>
      <c r="O44" s="2">
        <v>1</v>
      </c>
      <c r="P44" s="3">
        <v>19.600000000000001</v>
      </c>
      <c r="Q44" s="2">
        <v>89</v>
      </c>
      <c r="R44" s="2">
        <v>43</v>
      </c>
      <c r="S44" s="2">
        <v>27</v>
      </c>
      <c r="T44" s="2">
        <v>12</v>
      </c>
      <c r="U44" s="2">
        <v>5</v>
      </c>
      <c r="V44" s="2">
        <v>2</v>
      </c>
      <c r="W44" s="3">
        <v>15.8</v>
      </c>
    </row>
    <row r="45" spans="1:23" x14ac:dyDescent="0.2">
      <c r="A45" s="2" t="s">
        <v>50</v>
      </c>
      <c r="B45" s="2">
        <v>245</v>
      </c>
      <c r="C45" s="2">
        <v>102</v>
      </c>
      <c r="D45" s="2">
        <v>80</v>
      </c>
      <c r="E45" s="2">
        <v>39</v>
      </c>
      <c r="F45" s="2">
        <v>11</v>
      </c>
      <c r="G45" s="2">
        <v>13</v>
      </c>
      <c r="H45" s="3">
        <v>18.8</v>
      </c>
      <c r="I45" s="2" t="s">
        <v>50</v>
      </c>
      <c r="J45" s="2">
        <v>116</v>
      </c>
      <c r="K45" s="2">
        <v>46</v>
      </c>
      <c r="L45" s="2">
        <v>42</v>
      </c>
      <c r="M45" s="2">
        <v>19</v>
      </c>
      <c r="N45" s="2">
        <v>4</v>
      </c>
      <c r="O45" s="2">
        <v>5</v>
      </c>
      <c r="P45" s="3">
        <v>19.3</v>
      </c>
      <c r="Q45" s="2">
        <v>129</v>
      </c>
      <c r="R45" s="2">
        <v>56</v>
      </c>
      <c r="S45" s="2">
        <v>38</v>
      </c>
      <c r="T45" s="2">
        <v>20</v>
      </c>
      <c r="U45" s="2">
        <v>7</v>
      </c>
      <c r="V45" s="2">
        <v>8</v>
      </c>
      <c r="W45" s="3">
        <v>18.399999999999999</v>
      </c>
    </row>
    <row r="46" spans="1:23" x14ac:dyDescent="0.2">
      <c r="A46" s="2" t="s">
        <v>51</v>
      </c>
      <c r="B46" s="2">
        <v>711</v>
      </c>
      <c r="C46" s="2">
        <v>264</v>
      </c>
      <c r="D46" s="2">
        <v>200</v>
      </c>
      <c r="E46" s="2">
        <v>137</v>
      </c>
      <c r="F46" s="2">
        <v>65</v>
      </c>
      <c r="G46" s="2">
        <v>45</v>
      </c>
      <c r="H46" s="3">
        <v>21.9</v>
      </c>
      <c r="I46" s="2" t="s">
        <v>51</v>
      </c>
      <c r="J46" s="2">
        <v>354</v>
      </c>
      <c r="K46" s="2">
        <v>125</v>
      </c>
      <c r="L46" s="2">
        <v>101</v>
      </c>
      <c r="M46" s="2">
        <v>74</v>
      </c>
      <c r="N46" s="2">
        <v>36</v>
      </c>
      <c r="O46" s="2">
        <v>18</v>
      </c>
      <c r="P46" s="3">
        <v>22.7</v>
      </c>
      <c r="Q46" s="2">
        <v>357</v>
      </c>
      <c r="R46" s="2">
        <v>139</v>
      </c>
      <c r="S46" s="2">
        <v>99</v>
      </c>
      <c r="T46" s="2">
        <v>63</v>
      </c>
      <c r="U46" s="2">
        <v>29</v>
      </c>
      <c r="V46" s="2">
        <v>27</v>
      </c>
      <c r="W46" s="3">
        <v>21</v>
      </c>
    </row>
    <row r="47" spans="1:23" x14ac:dyDescent="0.2">
      <c r="A47" s="2" t="s">
        <v>52</v>
      </c>
      <c r="B47" s="2">
        <v>355</v>
      </c>
      <c r="C47" s="2">
        <v>140</v>
      </c>
      <c r="D47" s="2">
        <v>102</v>
      </c>
      <c r="E47" s="2">
        <v>70</v>
      </c>
      <c r="F47" s="2">
        <v>22</v>
      </c>
      <c r="G47" s="2">
        <v>21</v>
      </c>
      <c r="H47" s="3">
        <v>20.5</v>
      </c>
      <c r="I47" s="2" t="s">
        <v>52</v>
      </c>
      <c r="J47" s="2">
        <v>186</v>
      </c>
      <c r="K47" s="2">
        <v>68</v>
      </c>
      <c r="L47" s="2">
        <v>62</v>
      </c>
      <c r="M47" s="2">
        <v>35</v>
      </c>
      <c r="N47" s="2">
        <v>12</v>
      </c>
      <c r="O47" s="2">
        <v>9</v>
      </c>
      <c r="P47" s="3">
        <v>21</v>
      </c>
      <c r="Q47" s="2">
        <v>169</v>
      </c>
      <c r="R47" s="2">
        <v>72</v>
      </c>
      <c r="S47" s="2">
        <v>40</v>
      </c>
      <c r="T47" s="2">
        <v>35</v>
      </c>
      <c r="U47" s="2">
        <v>10</v>
      </c>
      <c r="V47" s="2">
        <v>12</v>
      </c>
      <c r="W47" s="3">
        <v>19.7</v>
      </c>
    </row>
    <row r="48" spans="1:23" x14ac:dyDescent="0.2">
      <c r="A48" s="2" t="s">
        <v>53</v>
      </c>
      <c r="B48" s="2">
        <v>469</v>
      </c>
      <c r="C48" s="2">
        <v>172</v>
      </c>
      <c r="D48" s="2">
        <v>164</v>
      </c>
      <c r="E48" s="2">
        <v>65</v>
      </c>
      <c r="F48" s="2">
        <v>45</v>
      </c>
      <c r="G48" s="2">
        <v>23</v>
      </c>
      <c r="H48" s="3">
        <v>20.7</v>
      </c>
      <c r="I48" s="2" t="s">
        <v>53</v>
      </c>
      <c r="J48" s="2">
        <v>253</v>
      </c>
      <c r="K48" s="2">
        <v>94</v>
      </c>
      <c r="L48" s="2">
        <v>88</v>
      </c>
      <c r="M48" s="2">
        <v>37</v>
      </c>
      <c r="N48" s="2">
        <v>28</v>
      </c>
      <c r="O48" s="2">
        <v>6</v>
      </c>
      <c r="P48" s="3">
        <v>20.5</v>
      </c>
      <c r="Q48" s="2">
        <v>216</v>
      </c>
      <c r="R48" s="2">
        <v>78</v>
      </c>
      <c r="S48" s="2">
        <v>76</v>
      </c>
      <c r="T48" s="2">
        <v>28</v>
      </c>
      <c r="U48" s="2">
        <v>17</v>
      </c>
      <c r="V48" s="2">
        <v>17</v>
      </c>
      <c r="W48" s="3">
        <v>20.9</v>
      </c>
    </row>
    <row r="49" spans="1:23" x14ac:dyDescent="0.2">
      <c r="A49" s="81" t="s">
        <v>276</v>
      </c>
      <c r="B49" s="81"/>
      <c r="C49" s="81"/>
      <c r="D49" s="81"/>
      <c r="E49" s="81"/>
      <c r="F49" s="81"/>
      <c r="G49" s="81"/>
      <c r="H49" s="82"/>
      <c r="I49" s="81" t="s">
        <v>276</v>
      </c>
      <c r="J49" s="81"/>
      <c r="K49" s="81"/>
      <c r="L49" s="81"/>
      <c r="M49" s="81"/>
      <c r="N49" s="81"/>
      <c r="O49" s="81"/>
      <c r="P49" s="82"/>
      <c r="Q49" s="81"/>
      <c r="R49" s="81"/>
      <c r="S49" s="81"/>
      <c r="T49" s="81"/>
      <c r="U49" s="81"/>
      <c r="V49" s="81"/>
      <c r="W49" s="82"/>
    </row>
  </sheetData>
  <mergeCells count="3">
    <mergeCell ref="J2:P2"/>
    <mergeCell ref="Q2:W2"/>
    <mergeCell ref="B2:H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FCCE-3A5F-4D20-BC3C-FEB1C0C36A03}">
  <dimension ref="A1:P49"/>
  <sheetViews>
    <sheetView view="pageBreakPreview" zoomScale="125" zoomScaleNormal="100" zoomScaleSheetLayoutView="125" workbookViewId="0"/>
  </sheetViews>
  <sheetFormatPr defaultRowHeight="9.6" x14ac:dyDescent="0.2"/>
  <cols>
    <col min="1" max="1" width="11.44140625" style="16" customWidth="1"/>
    <col min="2" max="16" width="5.109375" style="16" customWidth="1"/>
    <col min="17" max="16384" width="8.88671875" style="16"/>
  </cols>
  <sheetData>
    <row r="1" spans="1:16" x14ac:dyDescent="0.2">
      <c r="A1" s="16" t="s">
        <v>269</v>
      </c>
    </row>
    <row r="2" spans="1:16" x14ac:dyDescent="0.2">
      <c r="A2" s="18"/>
      <c r="B2" s="97" t="s">
        <v>92</v>
      </c>
      <c r="C2" s="97"/>
      <c r="D2" s="97"/>
      <c r="E2" s="97" t="s">
        <v>93</v>
      </c>
      <c r="F2" s="97"/>
      <c r="G2" s="97"/>
      <c r="H2" s="97"/>
      <c r="I2" s="97"/>
      <c r="J2" s="97"/>
      <c r="K2" s="97" t="s">
        <v>94</v>
      </c>
      <c r="L2" s="97"/>
      <c r="M2" s="97"/>
      <c r="N2" s="97"/>
      <c r="O2" s="97"/>
      <c r="P2" s="98"/>
    </row>
    <row r="3" spans="1:16" x14ac:dyDescent="0.2">
      <c r="A3" s="18"/>
      <c r="B3" s="19" t="s">
        <v>1</v>
      </c>
      <c r="C3" s="19" t="s">
        <v>95</v>
      </c>
      <c r="D3" s="19" t="s">
        <v>138</v>
      </c>
      <c r="E3" s="19" t="s">
        <v>1</v>
      </c>
      <c r="F3" s="19" t="s">
        <v>129</v>
      </c>
      <c r="G3" s="19" t="s">
        <v>130</v>
      </c>
      <c r="H3" s="19" t="s">
        <v>131</v>
      </c>
      <c r="I3" s="19" t="s">
        <v>132</v>
      </c>
      <c r="J3" s="19" t="s">
        <v>133</v>
      </c>
      <c r="K3" s="19" t="s">
        <v>1</v>
      </c>
      <c r="L3" s="19" t="s">
        <v>134</v>
      </c>
      <c r="M3" s="19" t="s">
        <v>135</v>
      </c>
      <c r="N3" s="19" t="s">
        <v>136</v>
      </c>
      <c r="O3" s="19">
        <v>40</v>
      </c>
      <c r="P3" s="20" t="s">
        <v>137</v>
      </c>
    </row>
    <row r="4" spans="1:16" x14ac:dyDescent="0.2">
      <c r="A4" s="16" t="s">
        <v>1</v>
      </c>
      <c r="B4" s="16">
        <v>4990</v>
      </c>
      <c r="C4" s="16">
        <v>4052</v>
      </c>
      <c r="D4" s="21">
        <f>C4*100/B4</f>
        <v>81.202404809619239</v>
      </c>
      <c r="E4" s="16">
        <v>4052</v>
      </c>
      <c r="F4" s="16">
        <v>55</v>
      </c>
      <c r="G4" s="16">
        <v>59</v>
      </c>
      <c r="H4" s="16">
        <v>78</v>
      </c>
      <c r="I4" s="16">
        <v>328</v>
      </c>
      <c r="J4" s="16">
        <v>3532</v>
      </c>
      <c r="K4" s="16">
        <v>4053</v>
      </c>
      <c r="L4" s="16">
        <v>334</v>
      </c>
      <c r="M4" s="16">
        <v>1256</v>
      </c>
      <c r="N4" s="16">
        <v>399</v>
      </c>
      <c r="O4" s="16">
        <v>1786</v>
      </c>
      <c r="P4" s="16">
        <v>277</v>
      </c>
    </row>
    <row r="5" spans="1:16" x14ac:dyDescent="0.2">
      <c r="A5" s="16" t="s">
        <v>10</v>
      </c>
      <c r="B5" s="16">
        <v>2404</v>
      </c>
      <c r="C5" s="16">
        <v>2017</v>
      </c>
      <c r="D5" s="21">
        <f t="shared" ref="D5:D48" si="0">C5*100/B5</f>
        <v>83.901830282861894</v>
      </c>
      <c r="E5" s="16">
        <v>2017</v>
      </c>
      <c r="F5" s="16">
        <v>18</v>
      </c>
      <c r="G5" s="16">
        <v>31</v>
      </c>
      <c r="H5" s="16">
        <v>35</v>
      </c>
      <c r="I5" s="16">
        <v>215</v>
      </c>
      <c r="J5" s="16">
        <v>1718</v>
      </c>
      <c r="K5" s="16">
        <v>2017</v>
      </c>
      <c r="L5" s="16">
        <v>39</v>
      </c>
      <c r="M5" s="16">
        <v>499</v>
      </c>
      <c r="N5" s="16">
        <v>221</v>
      </c>
      <c r="O5" s="16">
        <v>1027</v>
      </c>
      <c r="P5" s="16">
        <v>231</v>
      </c>
    </row>
    <row r="6" spans="1:16" x14ac:dyDescent="0.2">
      <c r="A6" s="16" t="s">
        <v>11</v>
      </c>
      <c r="B6" s="16">
        <v>2341</v>
      </c>
      <c r="C6" s="16">
        <v>1960</v>
      </c>
      <c r="D6" s="21">
        <f t="shared" si="0"/>
        <v>83.724903887227683</v>
      </c>
      <c r="E6" s="16">
        <v>1960</v>
      </c>
      <c r="F6" s="16">
        <v>17</v>
      </c>
      <c r="G6" s="16">
        <v>31</v>
      </c>
      <c r="H6" s="16">
        <v>34</v>
      </c>
      <c r="I6" s="16">
        <v>206</v>
      </c>
      <c r="J6" s="16">
        <v>1672</v>
      </c>
      <c r="K6" s="16">
        <v>1960</v>
      </c>
      <c r="L6" s="16">
        <v>34</v>
      </c>
      <c r="M6" s="16">
        <v>481</v>
      </c>
      <c r="N6" s="16">
        <v>218</v>
      </c>
      <c r="O6" s="16">
        <v>997</v>
      </c>
      <c r="P6" s="16">
        <v>230</v>
      </c>
    </row>
    <row r="7" spans="1:16" x14ac:dyDescent="0.2">
      <c r="A7" s="16" t="s">
        <v>12</v>
      </c>
      <c r="B7" s="16">
        <v>31</v>
      </c>
      <c r="C7" s="16">
        <v>30</v>
      </c>
      <c r="D7" s="21">
        <f t="shared" si="0"/>
        <v>96.774193548387103</v>
      </c>
      <c r="E7" s="16">
        <v>30</v>
      </c>
      <c r="F7" s="16">
        <v>0</v>
      </c>
      <c r="G7" s="16">
        <v>0</v>
      </c>
      <c r="H7" s="16">
        <v>1</v>
      </c>
      <c r="I7" s="16">
        <v>4</v>
      </c>
      <c r="J7" s="16">
        <v>25</v>
      </c>
      <c r="K7" s="16">
        <v>30</v>
      </c>
      <c r="L7" s="16">
        <v>0</v>
      </c>
      <c r="M7" s="16">
        <v>10</v>
      </c>
      <c r="N7" s="16">
        <v>1</v>
      </c>
      <c r="O7" s="16">
        <v>19</v>
      </c>
      <c r="P7" s="16">
        <v>0</v>
      </c>
    </row>
    <row r="8" spans="1:16" x14ac:dyDescent="0.2">
      <c r="A8" s="16" t="s">
        <v>13</v>
      </c>
      <c r="B8" s="16">
        <v>32</v>
      </c>
      <c r="C8" s="16">
        <v>27</v>
      </c>
      <c r="D8" s="21">
        <f t="shared" si="0"/>
        <v>84.375</v>
      </c>
      <c r="E8" s="16">
        <v>27</v>
      </c>
      <c r="F8" s="16">
        <v>1</v>
      </c>
      <c r="G8" s="16">
        <v>0</v>
      </c>
      <c r="H8" s="16">
        <v>0</v>
      </c>
      <c r="I8" s="16">
        <v>5</v>
      </c>
      <c r="J8" s="16">
        <v>21</v>
      </c>
      <c r="K8" s="16">
        <v>27</v>
      </c>
      <c r="L8" s="16">
        <v>5</v>
      </c>
      <c r="M8" s="16">
        <v>8</v>
      </c>
      <c r="N8" s="16">
        <v>2</v>
      </c>
      <c r="O8" s="16">
        <v>11</v>
      </c>
      <c r="P8" s="16">
        <v>1</v>
      </c>
    </row>
    <row r="9" spans="1:16" x14ac:dyDescent="0.2">
      <c r="A9" s="16" t="s">
        <v>14</v>
      </c>
      <c r="B9" s="16">
        <v>827</v>
      </c>
      <c r="C9" s="16">
        <v>652</v>
      </c>
      <c r="D9" s="21">
        <f t="shared" si="0"/>
        <v>78.839177750906899</v>
      </c>
      <c r="E9" s="16">
        <v>652</v>
      </c>
      <c r="F9" s="16">
        <v>13</v>
      </c>
      <c r="G9" s="16">
        <v>9</v>
      </c>
      <c r="H9" s="16">
        <v>10</v>
      </c>
      <c r="I9" s="16">
        <v>17</v>
      </c>
      <c r="J9" s="16">
        <v>603</v>
      </c>
      <c r="K9" s="16">
        <v>653</v>
      </c>
      <c r="L9" s="16">
        <v>13</v>
      </c>
      <c r="M9" s="16">
        <v>371</v>
      </c>
      <c r="N9" s="16">
        <v>31</v>
      </c>
      <c r="O9" s="16">
        <v>216</v>
      </c>
      <c r="P9" s="16">
        <v>21</v>
      </c>
    </row>
    <row r="10" spans="1:16" x14ac:dyDescent="0.2">
      <c r="A10" s="16" t="s">
        <v>15</v>
      </c>
      <c r="B10" s="16">
        <v>342</v>
      </c>
      <c r="C10" s="16">
        <v>265</v>
      </c>
      <c r="D10" s="21">
        <f t="shared" si="0"/>
        <v>77.485380116959064</v>
      </c>
      <c r="E10" s="16">
        <v>265</v>
      </c>
      <c r="F10" s="16">
        <v>0</v>
      </c>
      <c r="G10" s="16">
        <v>0</v>
      </c>
      <c r="H10" s="16">
        <v>0</v>
      </c>
      <c r="I10" s="16">
        <v>2</v>
      </c>
      <c r="J10" s="16">
        <v>263</v>
      </c>
      <c r="K10" s="16">
        <v>266</v>
      </c>
      <c r="L10" s="16">
        <v>0</v>
      </c>
      <c r="M10" s="16">
        <v>165</v>
      </c>
      <c r="N10" s="16">
        <v>4</v>
      </c>
      <c r="O10" s="16">
        <v>96</v>
      </c>
      <c r="P10" s="16">
        <v>0</v>
      </c>
    </row>
    <row r="11" spans="1:16" x14ac:dyDescent="0.2">
      <c r="A11" s="16" t="s">
        <v>16</v>
      </c>
      <c r="B11" s="16">
        <v>259</v>
      </c>
      <c r="C11" s="16">
        <v>198</v>
      </c>
      <c r="D11" s="21">
        <f t="shared" si="0"/>
        <v>76.447876447876453</v>
      </c>
      <c r="E11" s="16">
        <v>198</v>
      </c>
      <c r="F11" s="16">
        <v>8</v>
      </c>
      <c r="G11" s="16">
        <v>8</v>
      </c>
      <c r="H11" s="16">
        <v>8</v>
      </c>
      <c r="I11" s="16">
        <v>4</v>
      </c>
      <c r="J11" s="16">
        <v>170</v>
      </c>
      <c r="K11" s="16">
        <v>198</v>
      </c>
      <c r="L11" s="16">
        <v>11</v>
      </c>
      <c r="M11" s="16">
        <v>90</v>
      </c>
      <c r="N11" s="16">
        <v>22</v>
      </c>
      <c r="O11" s="16">
        <v>67</v>
      </c>
      <c r="P11" s="16">
        <v>8</v>
      </c>
    </row>
    <row r="12" spans="1:16" x14ac:dyDescent="0.2">
      <c r="A12" s="16" t="s">
        <v>17</v>
      </c>
      <c r="B12" s="16">
        <v>22</v>
      </c>
      <c r="C12" s="16">
        <v>18</v>
      </c>
      <c r="D12" s="21">
        <f t="shared" si="0"/>
        <v>81.818181818181813</v>
      </c>
      <c r="E12" s="16">
        <v>18</v>
      </c>
      <c r="F12" s="16">
        <v>0</v>
      </c>
      <c r="G12" s="16">
        <v>0</v>
      </c>
      <c r="H12" s="16">
        <v>0</v>
      </c>
      <c r="I12" s="16">
        <v>0</v>
      </c>
      <c r="J12" s="16">
        <v>18</v>
      </c>
      <c r="K12" s="16">
        <v>18</v>
      </c>
      <c r="L12" s="16">
        <v>0</v>
      </c>
      <c r="M12" s="16">
        <v>8</v>
      </c>
      <c r="N12" s="16">
        <v>0</v>
      </c>
      <c r="O12" s="16">
        <v>10</v>
      </c>
      <c r="P12" s="16">
        <v>0</v>
      </c>
    </row>
    <row r="13" spans="1:16" x14ac:dyDescent="0.2">
      <c r="A13" s="16" t="s">
        <v>18</v>
      </c>
      <c r="B13" s="16">
        <v>177</v>
      </c>
      <c r="C13" s="16">
        <v>150</v>
      </c>
      <c r="D13" s="21">
        <f t="shared" si="0"/>
        <v>84.745762711864401</v>
      </c>
      <c r="E13" s="16">
        <v>150</v>
      </c>
      <c r="F13" s="16">
        <v>1</v>
      </c>
      <c r="G13" s="16">
        <v>1</v>
      </c>
      <c r="H13" s="16">
        <v>1</v>
      </c>
      <c r="I13" s="16">
        <v>7</v>
      </c>
      <c r="J13" s="16">
        <v>140</v>
      </c>
      <c r="K13" s="16">
        <v>150</v>
      </c>
      <c r="L13" s="16">
        <v>2</v>
      </c>
      <c r="M13" s="16">
        <v>99</v>
      </c>
      <c r="N13" s="16">
        <v>5</v>
      </c>
      <c r="O13" s="16">
        <v>35</v>
      </c>
      <c r="P13" s="16">
        <v>9</v>
      </c>
    </row>
    <row r="14" spans="1:16" x14ac:dyDescent="0.2">
      <c r="A14" s="16" t="s">
        <v>19</v>
      </c>
      <c r="B14" s="16">
        <v>27</v>
      </c>
      <c r="C14" s="16">
        <v>21</v>
      </c>
      <c r="D14" s="21">
        <f t="shared" si="0"/>
        <v>77.777777777777771</v>
      </c>
      <c r="E14" s="16">
        <v>21</v>
      </c>
      <c r="F14" s="16">
        <v>4</v>
      </c>
      <c r="G14" s="16">
        <v>0</v>
      </c>
      <c r="H14" s="16">
        <v>1</v>
      </c>
      <c r="I14" s="16">
        <v>4</v>
      </c>
      <c r="J14" s="16">
        <v>12</v>
      </c>
      <c r="K14" s="16">
        <v>21</v>
      </c>
      <c r="L14" s="16">
        <v>0</v>
      </c>
      <c r="M14" s="16">
        <v>9</v>
      </c>
      <c r="N14" s="16">
        <v>0</v>
      </c>
      <c r="O14" s="16">
        <v>8</v>
      </c>
      <c r="P14" s="16">
        <v>4</v>
      </c>
    </row>
    <row r="15" spans="1:16" x14ac:dyDescent="0.2">
      <c r="A15" s="16" t="s">
        <v>20</v>
      </c>
      <c r="B15" s="16">
        <v>647</v>
      </c>
      <c r="C15" s="16">
        <v>484</v>
      </c>
      <c r="D15" s="21">
        <f t="shared" si="0"/>
        <v>74.806800618238029</v>
      </c>
      <c r="E15" s="16">
        <v>484</v>
      </c>
      <c r="F15" s="16">
        <v>3</v>
      </c>
      <c r="G15" s="16">
        <v>1</v>
      </c>
      <c r="H15" s="16">
        <v>9</v>
      </c>
      <c r="I15" s="16">
        <v>20</v>
      </c>
      <c r="J15" s="16">
        <v>451</v>
      </c>
      <c r="K15" s="16">
        <v>484</v>
      </c>
      <c r="L15" s="16">
        <v>8</v>
      </c>
      <c r="M15" s="16">
        <v>149</v>
      </c>
      <c r="N15" s="16">
        <v>86</v>
      </c>
      <c r="O15" s="16">
        <v>233</v>
      </c>
      <c r="P15" s="16">
        <v>8</v>
      </c>
    </row>
    <row r="16" spans="1:16" x14ac:dyDescent="0.2">
      <c r="A16" s="16" t="s">
        <v>21</v>
      </c>
      <c r="B16" s="16">
        <v>32</v>
      </c>
      <c r="C16" s="16">
        <v>23</v>
      </c>
      <c r="D16" s="21">
        <f t="shared" si="0"/>
        <v>71.875</v>
      </c>
      <c r="E16" s="16">
        <v>23</v>
      </c>
      <c r="F16" s="16">
        <v>1</v>
      </c>
      <c r="G16" s="16">
        <v>0</v>
      </c>
      <c r="H16" s="16">
        <v>1</v>
      </c>
      <c r="I16" s="16">
        <v>0</v>
      </c>
      <c r="J16" s="16">
        <v>21</v>
      </c>
      <c r="K16" s="16">
        <v>23</v>
      </c>
      <c r="L16" s="16">
        <v>1</v>
      </c>
      <c r="M16" s="16">
        <v>3</v>
      </c>
      <c r="N16" s="16">
        <v>13</v>
      </c>
      <c r="O16" s="16">
        <v>6</v>
      </c>
      <c r="P16" s="16">
        <v>0</v>
      </c>
    </row>
    <row r="17" spans="1:16" x14ac:dyDescent="0.2">
      <c r="A17" s="16" t="s">
        <v>22</v>
      </c>
      <c r="B17" s="16">
        <v>126</v>
      </c>
      <c r="C17" s="16">
        <v>53</v>
      </c>
      <c r="D17" s="21">
        <f t="shared" si="0"/>
        <v>42.063492063492063</v>
      </c>
      <c r="E17" s="16">
        <v>53</v>
      </c>
      <c r="F17" s="16">
        <v>0</v>
      </c>
      <c r="G17" s="16">
        <v>1</v>
      </c>
      <c r="H17" s="16">
        <v>0</v>
      </c>
      <c r="I17" s="16">
        <v>0</v>
      </c>
      <c r="J17" s="16">
        <v>52</v>
      </c>
      <c r="K17" s="16">
        <v>53</v>
      </c>
      <c r="L17" s="16">
        <v>2</v>
      </c>
      <c r="M17" s="16">
        <v>27</v>
      </c>
      <c r="N17" s="16">
        <v>8</v>
      </c>
      <c r="O17" s="16">
        <v>15</v>
      </c>
      <c r="P17" s="16">
        <v>1</v>
      </c>
    </row>
    <row r="18" spans="1:16" x14ac:dyDescent="0.2">
      <c r="A18" s="16" t="s">
        <v>23</v>
      </c>
      <c r="B18" s="16">
        <v>42</v>
      </c>
      <c r="C18" s="16">
        <v>32</v>
      </c>
      <c r="D18" s="21">
        <f t="shared" si="0"/>
        <v>76.19047619047619</v>
      </c>
      <c r="E18" s="16">
        <v>32</v>
      </c>
      <c r="F18" s="16">
        <v>0</v>
      </c>
      <c r="G18" s="16">
        <v>0</v>
      </c>
      <c r="H18" s="16">
        <v>0</v>
      </c>
      <c r="I18" s="16">
        <v>4</v>
      </c>
      <c r="J18" s="16">
        <v>28</v>
      </c>
      <c r="K18" s="16">
        <v>32</v>
      </c>
      <c r="L18" s="16">
        <v>0</v>
      </c>
      <c r="M18" s="16">
        <v>7</v>
      </c>
      <c r="N18" s="16">
        <v>13</v>
      </c>
      <c r="O18" s="16">
        <v>8</v>
      </c>
      <c r="P18" s="16">
        <v>4</v>
      </c>
    </row>
    <row r="19" spans="1:16" x14ac:dyDescent="0.2">
      <c r="A19" s="16" t="s">
        <v>24</v>
      </c>
      <c r="B19" s="16">
        <v>16</v>
      </c>
      <c r="C19" s="16">
        <v>13</v>
      </c>
      <c r="D19" s="21">
        <f t="shared" si="0"/>
        <v>81.25</v>
      </c>
      <c r="E19" s="16">
        <v>13</v>
      </c>
      <c r="F19" s="16">
        <v>0</v>
      </c>
      <c r="G19" s="16">
        <v>0</v>
      </c>
      <c r="H19" s="16">
        <v>0</v>
      </c>
      <c r="I19" s="16">
        <v>1</v>
      </c>
      <c r="J19" s="16">
        <v>12</v>
      </c>
      <c r="K19" s="16">
        <v>13</v>
      </c>
      <c r="L19" s="16">
        <v>0</v>
      </c>
      <c r="M19" s="16">
        <v>7</v>
      </c>
      <c r="N19" s="16">
        <v>0</v>
      </c>
      <c r="O19" s="16">
        <v>6</v>
      </c>
      <c r="P19" s="16">
        <v>0</v>
      </c>
    </row>
    <row r="20" spans="1:16" x14ac:dyDescent="0.2">
      <c r="A20" s="16" t="s">
        <v>25</v>
      </c>
      <c r="B20" s="16">
        <v>43</v>
      </c>
      <c r="C20" s="16">
        <v>27</v>
      </c>
      <c r="D20" s="21">
        <f t="shared" si="0"/>
        <v>62.790697674418603</v>
      </c>
      <c r="E20" s="16">
        <v>27</v>
      </c>
      <c r="F20" s="16">
        <v>0</v>
      </c>
      <c r="G20" s="16">
        <v>0</v>
      </c>
      <c r="H20" s="16">
        <v>2</v>
      </c>
      <c r="I20" s="16">
        <v>1</v>
      </c>
      <c r="J20" s="16">
        <v>24</v>
      </c>
      <c r="K20" s="16">
        <v>27</v>
      </c>
      <c r="L20" s="16">
        <v>0</v>
      </c>
      <c r="M20" s="16">
        <v>1</v>
      </c>
      <c r="N20" s="16">
        <v>7</v>
      </c>
      <c r="O20" s="16">
        <v>19</v>
      </c>
      <c r="P20" s="16">
        <v>0</v>
      </c>
    </row>
    <row r="21" spans="1:16" x14ac:dyDescent="0.2">
      <c r="A21" s="16" t="s">
        <v>26</v>
      </c>
      <c r="B21" s="16">
        <v>49</v>
      </c>
      <c r="C21" s="16">
        <v>40</v>
      </c>
      <c r="D21" s="21">
        <f t="shared" si="0"/>
        <v>81.632653061224488</v>
      </c>
      <c r="E21" s="16">
        <v>40</v>
      </c>
      <c r="F21" s="16">
        <v>0</v>
      </c>
      <c r="G21" s="16">
        <v>0</v>
      </c>
      <c r="H21" s="16">
        <v>1</v>
      </c>
      <c r="I21" s="16">
        <v>3</v>
      </c>
      <c r="J21" s="16">
        <v>36</v>
      </c>
      <c r="K21" s="16">
        <v>40</v>
      </c>
      <c r="L21" s="16">
        <v>0</v>
      </c>
      <c r="M21" s="16">
        <v>12</v>
      </c>
      <c r="N21" s="16">
        <v>3</v>
      </c>
      <c r="O21" s="16">
        <v>25</v>
      </c>
      <c r="P21" s="16">
        <v>0</v>
      </c>
    </row>
    <row r="22" spans="1:16" x14ac:dyDescent="0.2">
      <c r="A22" s="16" t="s">
        <v>27</v>
      </c>
      <c r="B22" s="16">
        <v>274</v>
      </c>
      <c r="C22" s="16">
        <v>240</v>
      </c>
      <c r="D22" s="21">
        <f t="shared" si="0"/>
        <v>87.591240875912405</v>
      </c>
      <c r="E22" s="16">
        <v>240</v>
      </c>
      <c r="F22" s="16">
        <v>2</v>
      </c>
      <c r="G22" s="16">
        <v>0</v>
      </c>
      <c r="H22" s="16">
        <v>5</v>
      </c>
      <c r="I22" s="16">
        <v>4</v>
      </c>
      <c r="J22" s="16">
        <v>229</v>
      </c>
      <c r="K22" s="16">
        <v>240</v>
      </c>
      <c r="L22" s="16">
        <v>5</v>
      </c>
      <c r="M22" s="16">
        <v>76</v>
      </c>
      <c r="N22" s="16">
        <v>28</v>
      </c>
      <c r="O22" s="16">
        <v>128</v>
      </c>
      <c r="P22" s="16">
        <v>3</v>
      </c>
    </row>
    <row r="23" spans="1:16" x14ac:dyDescent="0.2">
      <c r="A23" s="16" t="s">
        <v>28</v>
      </c>
      <c r="B23" s="16">
        <v>65</v>
      </c>
      <c r="C23" s="16">
        <v>56</v>
      </c>
      <c r="D23" s="21">
        <f t="shared" si="0"/>
        <v>86.15384615384616</v>
      </c>
      <c r="E23" s="16">
        <v>56</v>
      </c>
      <c r="F23" s="16">
        <v>0</v>
      </c>
      <c r="G23" s="16">
        <v>0</v>
      </c>
      <c r="H23" s="16">
        <v>0</v>
      </c>
      <c r="I23" s="16">
        <v>7</v>
      </c>
      <c r="J23" s="16">
        <v>49</v>
      </c>
      <c r="K23" s="16">
        <v>56</v>
      </c>
      <c r="L23" s="16">
        <v>0</v>
      </c>
      <c r="M23" s="16">
        <v>16</v>
      </c>
      <c r="N23" s="16">
        <v>14</v>
      </c>
      <c r="O23" s="16">
        <v>26</v>
      </c>
      <c r="P23" s="16">
        <v>0</v>
      </c>
    </row>
    <row r="24" spans="1:16" x14ac:dyDescent="0.2">
      <c r="A24" s="16" t="s">
        <v>29</v>
      </c>
      <c r="B24" s="16">
        <v>765</v>
      </c>
      <c r="C24" s="16">
        <v>616</v>
      </c>
      <c r="D24" s="21">
        <f t="shared" si="0"/>
        <v>80.522875816993462</v>
      </c>
      <c r="E24" s="16">
        <v>616</v>
      </c>
      <c r="F24" s="16">
        <v>20</v>
      </c>
      <c r="G24" s="16">
        <v>13</v>
      </c>
      <c r="H24" s="16">
        <v>22</v>
      </c>
      <c r="I24" s="16">
        <v>37</v>
      </c>
      <c r="J24" s="16">
        <v>524</v>
      </c>
      <c r="K24" s="16">
        <v>616</v>
      </c>
      <c r="L24" s="16">
        <v>199</v>
      </c>
      <c r="M24" s="16">
        <v>139</v>
      </c>
      <c r="N24" s="16">
        <v>57</v>
      </c>
      <c r="O24" s="16">
        <v>211</v>
      </c>
      <c r="P24" s="16">
        <v>10</v>
      </c>
    </row>
    <row r="25" spans="1:16" x14ac:dyDescent="0.2">
      <c r="A25" s="16" t="s">
        <v>30</v>
      </c>
      <c r="B25" s="16">
        <v>72</v>
      </c>
      <c r="C25" s="16">
        <v>52</v>
      </c>
      <c r="D25" s="21">
        <f t="shared" si="0"/>
        <v>72.222222222222229</v>
      </c>
      <c r="E25" s="16">
        <v>52</v>
      </c>
      <c r="F25" s="16">
        <v>0</v>
      </c>
      <c r="G25" s="16">
        <v>0</v>
      </c>
      <c r="H25" s="16">
        <v>0</v>
      </c>
      <c r="I25" s="16">
        <v>1</v>
      </c>
      <c r="J25" s="16">
        <v>51</v>
      </c>
      <c r="K25" s="16">
        <v>52</v>
      </c>
      <c r="L25" s="16">
        <v>25</v>
      </c>
      <c r="M25" s="16">
        <v>5</v>
      </c>
      <c r="N25" s="16">
        <v>12</v>
      </c>
      <c r="O25" s="16">
        <v>10</v>
      </c>
      <c r="P25" s="16">
        <v>0</v>
      </c>
    </row>
    <row r="26" spans="1:16" x14ac:dyDescent="0.2">
      <c r="A26" s="16" t="s">
        <v>31</v>
      </c>
      <c r="B26" s="16">
        <v>62</v>
      </c>
      <c r="C26" s="16">
        <v>40</v>
      </c>
      <c r="D26" s="21">
        <f t="shared" si="0"/>
        <v>64.516129032258064</v>
      </c>
      <c r="E26" s="16">
        <v>40</v>
      </c>
      <c r="F26" s="16">
        <v>0</v>
      </c>
      <c r="G26" s="16">
        <v>0</v>
      </c>
      <c r="H26" s="16">
        <v>1</v>
      </c>
      <c r="I26" s="16">
        <v>10</v>
      </c>
      <c r="J26" s="16">
        <v>29</v>
      </c>
      <c r="K26" s="16">
        <v>40</v>
      </c>
      <c r="L26" s="16">
        <v>26</v>
      </c>
      <c r="M26" s="16">
        <v>1</v>
      </c>
      <c r="N26" s="16">
        <v>8</v>
      </c>
      <c r="O26" s="16">
        <v>4</v>
      </c>
      <c r="P26" s="16">
        <v>1</v>
      </c>
    </row>
    <row r="27" spans="1:16" x14ac:dyDescent="0.2">
      <c r="A27" s="16" t="s">
        <v>32</v>
      </c>
      <c r="B27" s="16">
        <v>46</v>
      </c>
      <c r="C27" s="16">
        <v>45</v>
      </c>
      <c r="D27" s="21">
        <f t="shared" si="0"/>
        <v>97.826086956521735</v>
      </c>
      <c r="E27" s="16">
        <v>45</v>
      </c>
      <c r="F27" s="16">
        <v>0</v>
      </c>
      <c r="G27" s="16">
        <v>0</v>
      </c>
      <c r="H27" s="16">
        <v>0</v>
      </c>
      <c r="I27" s="16">
        <v>14</v>
      </c>
      <c r="J27" s="16">
        <v>31</v>
      </c>
      <c r="K27" s="16">
        <v>45</v>
      </c>
      <c r="L27" s="16">
        <v>31</v>
      </c>
      <c r="M27" s="16">
        <v>0</v>
      </c>
      <c r="N27" s="16">
        <v>7</v>
      </c>
      <c r="O27" s="16">
        <v>7</v>
      </c>
      <c r="P27" s="16">
        <v>0</v>
      </c>
    </row>
    <row r="28" spans="1:16" x14ac:dyDescent="0.2">
      <c r="A28" s="16" t="s">
        <v>33</v>
      </c>
      <c r="B28" s="16">
        <v>45</v>
      </c>
      <c r="C28" s="16">
        <v>34</v>
      </c>
      <c r="D28" s="21">
        <f t="shared" si="0"/>
        <v>75.555555555555557</v>
      </c>
      <c r="E28" s="16">
        <v>34</v>
      </c>
      <c r="F28" s="16">
        <v>0</v>
      </c>
      <c r="G28" s="16">
        <v>0</v>
      </c>
      <c r="H28" s="16">
        <v>0</v>
      </c>
      <c r="I28" s="16">
        <v>0</v>
      </c>
      <c r="J28" s="16">
        <v>34</v>
      </c>
      <c r="K28" s="16">
        <v>34</v>
      </c>
      <c r="L28" s="16">
        <v>21</v>
      </c>
      <c r="M28" s="16">
        <v>5</v>
      </c>
      <c r="N28" s="16">
        <v>2</v>
      </c>
      <c r="O28" s="16">
        <v>6</v>
      </c>
      <c r="P28" s="16">
        <v>0</v>
      </c>
    </row>
    <row r="29" spans="1:16" x14ac:dyDescent="0.2">
      <c r="A29" s="16" t="s">
        <v>34</v>
      </c>
      <c r="B29" s="16">
        <v>53</v>
      </c>
      <c r="C29" s="16">
        <v>42</v>
      </c>
      <c r="D29" s="21">
        <f t="shared" si="0"/>
        <v>79.245283018867923</v>
      </c>
      <c r="E29" s="16">
        <v>42</v>
      </c>
      <c r="F29" s="16">
        <v>14</v>
      </c>
      <c r="G29" s="16">
        <v>3</v>
      </c>
      <c r="H29" s="16">
        <v>12</v>
      </c>
      <c r="I29" s="16">
        <v>7</v>
      </c>
      <c r="J29" s="16">
        <v>6</v>
      </c>
      <c r="K29" s="16">
        <v>42</v>
      </c>
      <c r="L29" s="16">
        <v>14</v>
      </c>
      <c r="M29" s="16">
        <v>8</v>
      </c>
      <c r="N29" s="16">
        <v>7</v>
      </c>
      <c r="O29" s="16">
        <v>11</v>
      </c>
      <c r="P29" s="16">
        <v>2</v>
      </c>
    </row>
    <row r="30" spans="1:16" x14ac:dyDescent="0.2">
      <c r="A30" s="16" t="s">
        <v>35</v>
      </c>
      <c r="B30" s="16">
        <v>111</v>
      </c>
      <c r="C30" s="16">
        <v>105</v>
      </c>
      <c r="D30" s="21">
        <f t="shared" si="0"/>
        <v>94.594594594594597</v>
      </c>
      <c r="E30" s="16">
        <v>105</v>
      </c>
      <c r="F30" s="16">
        <v>2</v>
      </c>
      <c r="G30" s="16">
        <v>7</v>
      </c>
      <c r="H30" s="16">
        <v>7</v>
      </c>
      <c r="I30" s="16">
        <v>3</v>
      </c>
      <c r="J30" s="16">
        <v>86</v>
      </c>
      <c r="K30" s="16">
        <v>105</v>
      </c>
      <c r="L30" s="16">
        <v>23</v>
      </c>
      <c r="M30" s="16">
        <v>20</v>
      </c>
      <c r="N30" s="16">
        <v>5</v>
      </c>
      <c r="O30" s="16">
        <v>55</v>
      </c>
      <c r="P30" s="16">
        <v>2</v>
      </c>
    </row>
    <row r="31" spans="1:16" x14ac:dyDescent="0.2">
      <c r="A31" s="16" t="s">
        <v>36</v>
      </c>
      <c r="B31" s="16">
        <v>63</v>
      </c>
      <c r="C31" s="16">
        <v>63</v>
      </c>
      <c r="D31" s="21">
        <f t="shared" si="0"/>
        <v>100</v>
      </c>
      <c r="E31" s="16">
        <v>63</v>
      </c>
      <c r="F31" s="16">
        <v>0</v>
      </c>
      <c r="G31" s="16">
        <v>0</v>
      </c>
      <c r="H31" s="16">
        <v>0</v>
      </c>
      <c r="I31" s="16">
        <v>0</v>
      </c>
      <c r="J31" s="16">
        <v>63</v>
      </c>
      <c r="K31" s="16">
        <v>63</v>
      </c>
      <c r="L31" s="16">
        <v>3</v>
      </c>
      <c r="M31" s="16">
        <v>13</v>
      </c>
      <c r="N31" s="16">
        <v>1</v>
      </c>
      <c r="O31" s="16">
        <v>44</v>
      </c>
      <c r="P31" s="16">
        <v>2</v>
      </c>
    </row>
    <row r="32" spans="1:16" x14ac:dyDescent="0.2">
      <c r="A32" s="16" t="s">
        <v>37</v>
      </c>
      <c r="B32" s="16">
        <v>95</v>
      </c>
      <c r="C32" s="16">
        <v>92</v>
      </c>
      <c r="D32" s="21">
        <f t="shared" si="0"/>
        <v>96.84210526315789</v>
      </c>
      <c r="E32" s="16">
        <v>92</v>
      </c>
      <c r="F32" s="16">
        <v>1</v>
      </c>
      <c r="G32" s="16">
        <v>0</v>
      </c>
      <c r="H32" s="16">
        <v>0</v>
      </c>
      <c r="I32" s="16">
        <v>0</v>
      </c>
      <c r="J32" s="16">
        <v>91</v>
      </c>
      <c r="K32" s="16">
        <v>92</v>
      </c>
      <c r="L32" s="16">
        <v>26</v>
      </c>
      <c r="M32" s="16">
        <v>49</v>
      </c>
      <c r="N32" s="16">
        <v>2</v>
      </c>
      <c r="O32" s="16">
        <v>14</v>
      </c>
      <c r="P32" s="16">
        <v>1</v>
      </c>
    </row>
    <row r="33" spans="1:16" x14ac:dyDescent="0.2">
      <c r="A33" s="16" t="s">
        <v>38</v>
      </c>
      <c r="B33" s="16">
        <v>60</v>
      </c>
      <c r="C33" s="16">
        <v>35</v>
      </c>
      <c r="D33" s="21">
        <f t="shared" si="0"/>
        <v>58.333333333333336</v>
      </c>
      <c r="E33" s="16">
        <v>35</v>
      </c>
      <c r="F33" s="16">
        <v>0</v>
      </c>
      <c r="G33" s="16">
        <v>0</v>
      </c>
      <c r="H33" s="16">
        <v>1</v>
      </c>
      <c r="I33" s="16">
        <v>1</v>
      </c>
      <c r="J33" s="16">
        <v>33</v>
      </c>
      <c r="K33" s="16">
        <v>35</v>
      </c>
      <c r="L33" s="16">
        <v>8</v>
      </c>
      <c r="M33" s="16">
        <v>13</v>
      </c>
      <c r="N33" s="16">
        <v>2</v>
      </c>
      <c r="O33" s="16">
        <v>10</v>
      </c>
      <c r="P33" s="16">
        <v>2</v>
      </c>
    </row>
    <row r="34" spans="1:16" x14ac:dyDescent="0.2">
      <c r="A34" s="16" t="s">
        <v>39</v>
      </c>
      <c r="B34" s="16">
        <v>138</v>
      </c>
      <c r="C34" s="16">
        <v>88</v>
      </c>
      <c r="D34" s="21">
        <f t="shared" si="0"/>
        <v>63.768115942028984</v>
      </c>
      <c r="E34" s="16">
        <v>88</v>
      </c>
      <c r="F34" s="16">
        <v>0</v>
      </c>
      <c r="G34" s="16">
        <v>3</v>
      </c>
      <c r="H34" s="16">
        <v>1</v>
      </c>
      <c r="I34" s="16">
        <v>0</v>
      </c>
      <c r="J34" s="16">
        <v>84</v>
      </c>
      <c r="K34" s="16">
        <v>88</v>
      </c>
      <c r="L34" s="16">
        <v>13</v>
      </c>
      <c r="M34" s="16">
        <v>17</v>
      </c>
      <c r="N34" s="16">
        <v>10</v>
      </c>
      <c r="O34" s="16">
        <v>48</v>
      </c>
      <c r="P34" s="16">
        <v>0</v>
      </c>
    </row>
    <row r="35" spans="1:16" x14ac:dyDescent="0.2">
      <c r="A35" s="16" t="s">
        <v>40</v>
      </c>
      <c r="B35" s="16">
        <v>20</v>
      </c>
      <c r="C35" s="16">
        <v>20</v>
      </c>
      <c r="D35" s="21">
        <f t="shared" si="0"/>
        <v>100</v>
      </c>
      <c r="E35" s="16">
        <v>20</v>
      </c>
      <c r="F35" s="16">
        <v>3</v>
      </c>
      <c r="G35" s="16">
        <v>0</v>
      </c>
      <c r="H35" s="16">
        <v>0</v>
      </c>
      <c r="I35" s="16">
        <v>1</v>
      </c>
      <c r="J35" s="16">
        <v>16</v>
      </c>
      <c r="K35" s="16">
        <v>20</v>
      </c>
      <c r="L35" s="16">
        <v>9</v>
      </c>
      <c r="M35" s="16">
        <v>8</v>
      </c>
      <c r="N35" s="16">
        <v>1</v>
      </c>
      <c r="O35" s="16">
        <v>2</v>
      </c>
      <c r="P35" s="16">
        <v>0</v>
      </c>
    </row>
    <row r="36" spans="1:16" x14ac:dyDescent="0.2">
      <c r="A36" s="16" t="s">
        <v>41</v>
      </c>
      <c r="B36" s="16">
        <v>347</v>
      </c>
      <c r="C36" s="16">
        <v>283</v>
      </c>
      <c r="D36" s="21">
        <f t="shared" si="0"/>
        <v>81.556195965417871</v>
      </c>
      <c r="E36" s="16">
        <v>283</v>
      </c>
      <c r="F36" s="16">
        <v>1</v>
      </c>
      <c r="G36" s="16">
        <v>5</v>
      </c>
      <c r="H36" s="16">
        <v>2</v>
      </c>
      <c r="I36" s="16">
        <v>39</v>
      </c>
      <c r="J36" s="16">
        <v>236</v>
      </c>
      <c r="K36" s="16">
        <v>283</v>
      </c>
      <c r="L36" s="16">
        <v>75</v>
      </c>
      <c r="M36" s="16">
        <v>98</v>
      </c>
      <c r="N36" s="16">
        <v>4</v>
      </c>
      <c r="O36" s="16">
        <v>99</v>
      </c>
      <c r="P36" s="16">
        <v>7</v>
      </c>
    </row>
    <row r="37" spans="1:16" x14ac:dyDescent="0.2">
      <c r="A37" s="16" t="s">
        <v>42</v>
      </c>
      <c r="B37" s="16">
        <v>27</v>
      </c>
      <c r="C37" s="16">
        <v>19</v>
      </c>
      <c r="D37" s="21">
        <f t="shared" si="0"/>
        <v>70.370370370370367</v>
      </c>
      <c r="E37" s="16">
        <v>19</v>
      </c>
      <c r="F37" s="16">
        <v>1</v>
      </c>
      <c r="G37" s="16">
        <v>5</v>
      </c>
      <c r="H37" s="16">
        <v>1</v>
      </c>
      <c r="I37" s="16">
        <v>4</v>
      </c>
      <c r="J37" s="16">
        <v>8</v>
      </c>
      <c r="K37" s="16">
        <v>19</v>
      </c>
      <c r="L37" s="16">
        <v>12</v>
      </c>
      <c r="M37" s="16">
        <v>5</v>
      </c>
      <c r="N37" s="16">
        <v>0</v>
      </c>
      <c r="O37" s="16">
        <v>2</v>
      </c>
      <c r="P37" s="16">
        <v>0</v>
      </c>
    </row>
    <row r="38" spans="1:16" x14ac:dyDescent="0.2">
      <c r="A38" s="16" t="s">
        <v>43</v>
      </c>
      <c r="B38" s="16">
        <v>11</v>
      </c>
      <c r="C38" s="16">
        <v>5</v>
      </c>
      <c r="D38" s="21">
        <f t="shared" si="0"/>
        <v>45.454545454545453</v>
      </c>
      <c r="E38" s="16">
        <v>5</v>
      </c>
      <c r="F38" s="16">
        <v>0</v>
      </c>
      <c r="G38" s="16">
        <v>0</v>
      </c>
      <c r="H38" s="16">
        <v>0</v>
      </c>
      <c r="I38" s="16">
        <v>0</v>
      </c>
      <c r="J38" s="16">
        <v>5</v>
      </c>
      <c r="K38" s="16">
        <v>5</v>
      </c>
      <c r="L38" s="16">
        <v>2</v>
      </c>
      <c r="M38" s="16">
        <v>1</v>
      </c>
      <c r="N38" s="16">
        <v>0</v>
      </c>
      <c r="O38" s="16">
        <v>2</v>
      </c>
      <c r="P38" s="16">
        <v>0</v>
      </c>
    </row>
    <row r="39" spans="1:16" x14ac:dyDescent="0.2">
      <c r="A39" s="16" t="s">
        <v>44</v>
      </c>
      <c r="B39" s="16">
        <v>16</v>
      </c>
      <c r="C39" s="16">
        <v>15</v>
      </c>
      <c r="D39" s="21">
        <f t="shared" si="0"/>
        <v>93.75</v>
      </c>
      <c r="E39" s="16">
        <v>15</v>
      </c>
      <c r="F39" s="16">
        <v>0</v>
      </c>
      <c r="G39" s="16">
        <v>0</v>
      </c>
      <c r="H39" s="16">
        <v>0</v>
      </c>
      <c r="I39" s="16">
        <v>0</v>
      </c>
      <c r="J39" s="16">
        <v>15</v>
      </c>
      <c r="K39" s="16">
        <v>15</v>
      </c>
      <c r="L39" s="16">
        <v>6</v>
      </c>
      <c r="M39" s="16">
        <v>7</v>
      </c>
      <c r="N39" s="16">
        <v>0</v>
      </c>
      <c r="O39" s="16">
        <v>2</v>
      </c>
      <c r="P39" s="16">
        <v>0</v>
      </c>
    </row>
    <row r="40" spans="1:16" x14ac:dyDescent="0.2">
      <c r="A40" s="16" t="s">
        <v>45</v>
      </c>
      <c r="B40" s="16">
        <v>26</v>
      </c>
      <c r="C40" s="16">
        <v>20</v>
      </c>
      <c r="D40" s="21">
        <f t="shared" si="0"/>
        <v>76.92307692307692</v>
      </c>
      <c r="E40" s="16">
        <v>20</v>
      </c>
      <c r="F40" s="16">
        <v>0</v>
      </c>
      <c r="G40" s="16">
        <v>0</v>
      </c>
      <c r="H40" s="16">
        <v>0</v>
      </c>
      <c r="I40" s="16">
        <v>3</v>
      </c>
      <c r="J40" s="16">
        <v>17</v>
      </c>
      <c r="K40" s="16">
        <v>20</v>
      </c>
      <c r="L40" s="16">
        <v>12</v>
      </c>
      <c r="M40" s="16">
        <v>4</v>
      </c>
      <c r="N40" s="16">
        <v>0</v>
      </c>
      <c r="O40" s="16">
        <v>3</v>
      </c>
      <c r="P40" s="16">
        <v>1</v>
      </c>
    </row>
    <row r="41" spans="1:16" x14ac:dyDescent="0.2">
      <c r="A41" s="16" t="s">
        <v>46</v>
      </c>
      <c r="B41" s="16">
        <v>24</v>
      </c>
      <c r="C41" s="16">
        <v>20</v>
      </c>
      <c r="D41" s="21">
        <f t="shared" si="0"/>
        <v>83.333333333333329</v>
      </c>
      <c r="E41" s="16">
        <v>20</v>
      </c>
      <c r="F41" s="16">
        <v>0</v>
      </c>
      <c r="G41" s="16">
        <v>0</v>
      </c>
      <c r="H41" s="16">
        <v>0</v>
      </c>
      <c r="I41" s="16">
        <v>8</v>
      </c>
      <c r="J41" s="16">
        <v>12</v>
      </c>
      <c r="K41" s="16">
        <v>20</v>
      </c>
      <c r="L41" s="16">
        <v>15</v>
      </c>
      <c r="M41" s="16">
        <v>2</v>
      </c>
      <c r="N41" s="16">
        <v>2</v>
      </c>
      <c r="O41" s="16">
        <v>0</v>
      </c>
      <c r="P41" s="16">
        <v>1</v>
      </c>
    </row>
    <row r="42" spans="1:16" x14ac:dyDescent="0.2">
      <c r="A42" s="16" t="s">
        <v>47</v>
      </c>
      <c r="B42" s="16">
        <v>37</v>
      </c>
      <c r="C42" s="16">
        <v>28</v>
      </c>
      <c r="D42" s="21">
        <f t="shared" si="0"/>
        <v>75.675675675675677</v>
      </c>
      <c r="E42" s="16">
        <v>28</v>
      </c>
      <c r="F42" s="16">
        <v>0</v>
      </c>
      <c r="G42" s="16">
        <v>0</v>
      </c>
      <c r="H42" s="16">
        <v>0</v>
      </c>
      <c r="I42" s="16">
        <v>6</v>
      </c>
      <c r="J42" s="16">
        <v>22</v>
      </c>
      <c r="K42" s="16">
        <v>28</v>
      </c>
      <c r="L42" s="16">
        <v>16</v>
      </c>
      <c r="M42" s="16">
        <v>7</v>
      </c>
      <c r="N42" s="16">
        <v>0</v>
      </c>
      <c r="O42" s="16">
        <v>3</v>
      </c>
      <c r="P42" s="16">
        <v>2</v>
      </c>
    </row>
    <row r="43" spans="1:16" x14ac:dyDescent="0.2">
      <c r="A43" s="16" t="s">
        <v>48</v>
      </c>
      <c r="B43" s="16">
        <v>17</v>
      </c>
      <c r="C43" s="16">
        <v>15</v>
      </c>
      <c r="D43" s="21">
        <f t="shared" si="0"/>
        <v>88.235294117647058</v>
      </c>
      <c r="E43" s="16">
        <v>15</v>
      </c>
      <c r="F43" s="16">
        <v>0</v>
      </c>
      <c r="G43" s="16">
        <v>0</v>
      </c>
      <c r="H43" s="16">
        <v>0</v>
      </c>
      <c r="I43" s="16">
        <v>0</v>
      </c>
      <c r="J43" s="16">
        <v>15</v>
      </c>
      <c r="K43" s="16">
        <v>15</v>
      </c>
      <c r="L43" s="16">
        <v>4</v>
      </c>
      <c r="M43" s="16">
        <v>8</v>
      </c>
      <c r="N43" s="16">
        <v>0</v>
      </c>
      <c r="O43" s="16">
        <v>3</v>
      </c>
      <c r="P43" s="16">
        <v>0</v>
      </c>
    </row>
    <row r="44" spans="1:16" x14ac:dyDescent="0.2">
      <c r="A44" s="16" t="s">
        <v>49</v>
      </c>
      <c r="B44" s="16">
        <v>19</v>
      </c>
      <c r="C44" s="16">
        <v>19</v>
      </c>
      <c r="D44" s="21">
        <f t="shared" si="0"/>
        <v>100</v>
      </c>
      <c r="E44" s="16">
        <v>19</v>
      </c>
      <c r="F44" s="16">
        <v>0</v>
      </c>
      <c r="G44" s="16">
        <v>0</v>
      </c>
      <c r="H44" s="16">
        <v>0</v>
      </c>
      <c r="I44" s="16">
        <v>0</v>
      </c>
      <c r="J44" s="16">
        <v>19</v>
      </c>
      <c r="K44" s="16">
        <v>19</v>
      </c>
      <c r="L44" s="16">
        <v>2</v>
      </c>
      <c r="M44" s="16">
        <v>4</v>
      </c>
      <c r="N44" s="16">
        <v>0</v>
      </c>
      <c r="O44" s="16">
        <v>13</v>
      </c>
      <c r="P44" s="16">
        <v>0</v>
      </c>
    </row>
    <row r="45" spans="1:16" x14ac:dyDescent="0.2">
      <c r="A45" s="16" t="s">
        <v>50</v>
      </c>
      <c r="B45" s="16">
        <v>14</v>
      </c>
      <c r="C45" s="16">
        <v>11</v>
      </c>
      <c r="D45" s="21">
        <f t="shared" si="0"/>
        <v>78.571428571428569</v>
      </c>
      <c r="E45" s="16">
        <v>11</v>
      </c>
      <c r="F45" s="16">
        <v>0</v>
      </c>
      <c r="G45" s="16">
        <v>0</v>
      </c>
      <c r="H45" s="16">
        <v>0</v>
      </c>
      <c r="I45" s="16">
        <v>1</v>
      </c>
      <c r="J45" s="16">
        <v>10</v>
      </c>
      <c r="K45" s="16">
        <v>11</v>
      </c>
      <c r="L45" s="16">
        <v>6</v>
      </c>
      <c r="M45" s="16">
        <v>3</v>
      </c>
      <c r="N45" s="16">
        <v>0</v>
      </c>
      <c r="O45" s="16">
        <v>1</v>
      </c>
      <c r="P45" s="16">
        <v>1</v>
      </c>
    </row>
    <row r="46" spans="1:16" x14ac:dyDescent="0.2">
      <c r="A46" s="16" t="s">
        <v>51</v>
      </c>
      <c r="B46" s="16">
        <v>45</v>
      </c>
      <c r="C46" s="16">
        <v>42</v>
      </c>
      <c r="D46" s="21">
        <f t="shared" si="0"/>
        <v>93.333333333333329</v>
      </c>
      <c r="E46" s="16">
        <v>42</v>
      </c>
      <c r="F46" s="16">
        <v>0</v>
      </c>
      <c r="G46" s="16">
        <v>0</v>
      </c>
      <c r="H46" s="16">
        <v>1</v>
      </c>
      <c r="I46" s="16">
        <v>15</v>
      </c>
      <c r="J46" s="16">
        <v>26</v>
      </c>
      <c r="K46" s="16">
        <v>42</v>
      </c>
      <c r="L46" s="16">
        <v>0</v>
      </c>
      <c r="M46" s="16">
        <v>13</v>
      </c>
      <c r="N46" s="16">
        <v>2</v>
      </c>
      <c r="O46" s="16">
        <v>27</v>
      </c>
      <c r="P46" s="16">
        <v>0</v>
      </c>
    </row>
    <row r="47" spans="1:16" x14ac:dyDescent="0.2">
      <c r="A47" s="16" t="s">
        <v>52</v>
      </c>
      <c r="B47" s="16">
        <v>23</v>
      </c>
      <c r="C47" s="16">
        <v>21</v>
      </c>
      <c r="D47" s="21">
        <f t="shared" si="0"/>
        <v>91.304347826086953</v>
      </c>
      <c r="E47" s="16">
        <v>21</v>
      </c>
      <c r="F47" s="16">
        <v>0</v>
      </c>
      <c r="G47" s="16">
        <v>0</v>
      </c>
      <c r="H47" s="16">
        <v>0</v>
      </c>
      <c r="I47" s="16">
        <v>0</v>
      </c>
      <c r="J47" s="16">
        <v>21</v>
      </c>
      <c r="K47" s="16">
        <v>21</v>
      </c>
      <c r="L47" s="16">
        <v>0</v>
      </c>
      <c r="M47" s="16">
        <v>19</v>
      </c>
      <c r="N47" s="16">
        <v>0</v>
      </c>
      <c r="O47" s="16">
        <v>2</v>
      </c>
      <c r="P47" s="16">
        <v>0</v>
      </c>
    </row>
    <row r="48" spans="1:16" x14ac:dyDescent="0.2">
      <c r="A48" s="16" t="s">
        <v>53</v>
      </c>
      <c r="B48" s="16">
        <v>42</v>
      </c>
      <c r="C48" s="16">
        <v>27</v>
      </c>
      <c r="D48" s="21">
        <f t="shared" si="0"/>
        <v>64.285714285714292</v>
      </c>
      <c r="E48" s="16">
        <v>27</v>
      </c>
      <c r="F48" s="16">
        <v>0</v>
      </c>
      <c r="G48" s="16">
        <v>0</v>
      </c>
      <c r="H48" s="16">
        <v>0</v>
      </c>
      <c r="I48" s="16">
        <v>2</v>
      </c>
      <c r="J48" s="16">
        <v>25</v>
      </c>
      <c r="K48" s="16">
        <v>27</v>
      </c>
      <c r="L48" s="16">
        <v>0</v>
      </c>
      <c r="M48" s="16">
        <v>9</v>
      </c>
      <c r="N48" s="16">
        <v>0</v>
      </c>
      <c r="O48" s="16">
        <v>17</v>
      </c>
      <c r="P48" s="16">
        <v>1</v>
      </c>
    </row>
    <row r="49" spans="1:16" ht="10.199999999999999" x14ac:dyDescent="0.2">
      <c r="A49" s="81" t="s">
        <v>276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</row>
  </sheetData>
  <mergeCells count="3">
    <mergeCell ref="E2:J2"/>
    <mergeCell ref="K2:P2"/>
    <mergeCell ref="B2:D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BBFC-A281-464C-8AA3-098F97A8F505}">
  <dimension ref="A1:M49"/>
  <sheetViews>
    <sheetView view="pageBreakPreview" zoomScale="125" zoomScaleNormal="100" zoomScaleSheetLayoutView="125" workbookViewId="0"/>
  </sheetViews>
  <sheetFormatPr defaultColWidth="11.6640625" defaultRowHeight="9.6" x14ac:dyDescent="0.2"/>
  <cols>
    <col min="1" max="1" width="11.6640625" style="16"/>
    <col min="2" max="11" width="6.44140625" style="16" customWidth="1"/>
    <col min="12" max="13" width="6.44140625" style="23" customWidth="1"/>
    <col min="14" max="16384" width="11.6640625" style="16"/>
  </cols>
  <sheetData>
    <row r="1" spans="1:13" x14ac:dyDescent="0.2">
      <c r="A1" s="16" t="s">
        <v>270</v>
      </c>
    </row>
    <row r="2" spans="1:13" x14ac:dyDescent="0.2">
      <c r="A2" s="24"/>
      <c r="B2" s="25"/>
      <c r="C2" s="26" t="s">
        <v>139</v>
      </c>
      <c r="D2" s="26" t="s">
        <v>140</v>
      </c>
      <c r="E2" s="26" t="s">
        <v>141</v>
      </c>
      <c r="F2" s="26" t="s">
        <v>142</v>
      </c>
      <c r="G2" s="26" t="s">
        <v>143</v>
      </c>
      <c r="H2" s="26" t="s">
        <v>144</v>
      </c>
      <c r="I2" s="26" t="s">
        <v>145</v>
      </c>
      <c r="J2" s="26" t="s">
        <v>146</v>
      </c>
      <c r="K2" s="27">
        <v>15000</v>
      </c>
      <c r="L2" s="28"/>
      <c r="M2" s="29"/>
    </row>
    <row r="3" spans="1:13" x14ac:dyDescent="0.2">
      <c r="A3" s="30"/>
      <c r="B3" s="31" t="s">
        <v>1</v>
      </c>
      <c r="C3" s="32">
        <v>1000</v>
      </c>
      <c r="D3" s="32">
        <v>1999</v>
      </c>
      <c r="E3" s="32">
        <v>2999</v>
      </c>
      <c r="F3" s="32">
        <v>3999</v>
      </c>
      <c r="G3" s="32">
        <v>4999</v>
      </c>
      <c r="H3" s="32">
        <v>7499</v>
      </c>
      <c r="I3" s="32">
        <v>9999</v>
      </c>
      <c r="J3" s="32">
        <v>14999</v>
      </c>
      <c r="K3" s="32" t="s">
        <v>147</v>
      </c>
      <c r="L3" s="32" t="s">
        <v>96</v>
      </c>
      <c r="M3" s="33" t="s">
        <v>9</v>
      </c>
    </row>
    <row r="4" spans="1:13" x14ac:dyDescent="0.2">
      <c r="A4" s="16" t="s">
        <v>1</v>
      </c>
      <c r="B4" s="16">
        <v>4872</v>
      </c>
      <c r="C4" s="16">
        <v>869</v>
      </c>
      <c r="D4" s="16">
        <v>662</v>
      </c>
      <c r="E4" s="16">
        <v>612</v>
      </c>
      <c r="F4" s="16">
        <v>657</v>
      </c>
      <c r="G4" s="16">
        <v>483</v>
      </c>
      <c r="H4" s="16">
        <v>854</v>
      </c>
      <c r="I4" s="16">
        <v>331</v>
      </c>
      <c r="J4" s="16">
        <v>183</v>
      </c>
      <c r="K4" s="16">
        <v>221</v>
      </c>
      <c r="L4" s="23">
        <v>5085.7</v>
      </c>
      <c r="M4" s="23">
        <v>3446</v>
      </c>
    </row>
    <row r="5" spans="1:13" x14ac:dyDescent="0.2">
      <c r="A5" s="16" t="s">
        <v>10</v>
      </c>
      <c r="B5" s="16">
        <v>2296</v>
      </c>
      <c r="C5" s="16">
        <v>239</v>
      </c>
      <c r="D5" s="16">
        <v>406</v>
      </c>
      <c r="E5" s="16">
        <v>374</v>
      </c>
      <c r="F5" s="16">
        <v>298</v>
      </c>
      <c r="G5" s="16">
        <v>225</v>
      </c>
      <c r="H5" s="16">
        <v>361</v>
      </c>
      <c r="I5" s="16">
        <v>135</v>
      </c>
      <c r="J5" s="16">
        <v>114</v>
      </c>
      <c r="K5" s="16">
        <v>144</v>
      </c>
      <c r="L5" s="23">
        <v>5043</v>
      </c>
      <c r="M5" s="23">
        <v>3432.9</v>
      </c>
    </row>
    <row r="6" spans="1:13" x14ac:dyDescent="0.2">
      <c r="A6" s="16" t="s">
        <v>11</v>
      </c>
      <c r="B6" s="16">
        <v>2234</v>
      </c>
      <c r="C6" s="16">
        <v>229</v>
      </c>
      <c r="D6" s="16">
        <v>388</v>
      </c>
      <c r="E6" s="16">
        <v>364</v>
      </c>
      <c r="F6" s="16">
        <v>290</v>
      </c>
      <c r="G6" s="16">
        <v>221</v>
      </c>
      <c r="H6" s="16">
        <v>351</v>
      </c>
      <c r="I6" s="16">
        <v>133</v>
      </c>
      <c r="J6" s="16">
        <v>114</v>
      </c>
      <c r="K6" s="16">
        <v>144</v>
      </c>
      <c r="L6" s="23">
        <v>5103.7</v>
      </c>
      <c r="M6" s="23">
        <v>3469</v>
      </c>
    </row>
    <row r="7" spans="1:13" x14ac:dyDescent="0.2">
      <c r="A7" s="16" t="s">
        <v>12</v>
      </c>
      <c r="B7" s="16">
        <v>30</v>
      </c>
      <c r="C7" s="16">
        <v>1</v>
      </c>
      <c r="D7" s="16">
        <v>11</v>
      </c>
      <c r="E7" s="16">
        <v>7</v>
      </c>
      <c r="F7" s="16">
        <v>5</v>
      </c>
      <c r="G7" s="16">
        <v>1</v>
      </c>
      <c r="H7" s="16">
        <v>4</v>
      </c>
      <c r="I7" s="16">
        <v>1</v>
      </c>
      <c r="J7" s="16">
        <v>0</v>
      </c>
      <c r="K7" s="16">
        <v>0</v>
      </c>
      <c r="L7" s="23">
        <v>2882.9</v>
      </c>
      <c r="M7" s="23">
        <v>2428.6</v>
      </c>
    </row>
    <row r="8" spans="1:13" x14ac:dyDescent="0.2">
      <c r="A8" s="16" t="s">
        <v>13</v>
      </c>
      <c r="B8" s="16">
        <v>32</v>
      </c>
      <c r="C8" s="16">
        <v>9</v>
      </c>
      <c r="D8" s="16">
        <v>7</v>
      </c>
      <c r="E8" s="16">
        <v>3</v>
      </c>
      <c r="F8" s="16">
        <v>3</v>
      </c>
      <c r="G8" s="16">
        <v>3</v>
      </c>
      <c r="H8" s="16">
        <v>6</v>
      </c>
      <c r="I8" s="16">
        <v>1</v>
      </c>
      <c r="J8" s="16">
        <v>0</v>
      </c>
      <c r="K8" s="16">
        <v>0</v>
      </c>
      <c r="L8" s="23">
        <v>2832.6</v>
      </c>
      <c r="M8" s="23">
        <v>2000</v>
      </c>
    </row>
    <row r="9" spans="1:13" x14ac:dyDescent="0.2">
      <c r="A9" s="16" t="s">
        <v>14</v>
      </c>
      <c r="B9" s="16">
        <v>850</v>
      </c>
      <c r="C9" s="16">
        <v>47</v>
      </c>
      <c r="D9" s="16">
        <v>106</v>
      </c>
      <c r="E9" s="16">
        <v>103</v>
      </c>
      <c r="F9" s="16">
        <v>172</v>
      </c>
      <c r="G9" s="16">
        <v>119</v>
      </c>
      <c r="H9" s="16">
        <v>193</v>
      </c>
      <c r="I9" s="16">
        <v>43</v>
      </c>
      <c r="J9" s="16">
        <v>50</v>
      </c>
      <c r="K9" s="16">
        <v>17</v>
      </c>
      <c r="L9" s="23">
        <v>4727.7</v>
      </c>
      <c r="M9" s="23">
        <v>3982.6</v>
      </c>
    </row>
    <row r="10" spans="1:13" x14ac:dyDescent="0.2">
      <c r="A10" s="16" t="s">
        <v>15</v>
      </c>
      <c r="B10" s="16">
        <v>330</v>
      </c>
      <c r="C10" s="16">
        <v>6</v>
      </c>
      <c r="D10" s="16">
        <v>38</v>
      </c>
      <c r="E10" s="16">
        <v>46</v>
      </c>
      <c r="F10" s="16">
        <v>76</v>
      </c>
      <c r="G10" s="16">
        <v>48</v>
      </c>
      <c r="H10" s="16">
        <v>76</v>
      </c>
      <c r="I10" s="16">
        <v>21</v>
      </c>
      <c r="J10" s="16">
        <v>13</v>
      </c>
      <c r="K10" s="16">
        <v>6</v>
      </c>
      <c r="L10" s="23">
        <v>4711.1000000000004</v>
      </c>
      <c r="M10" s="23">
        <v>3986.8</v>
      </c>
    </row>
    <row r="11" spans="1:13" x14ac:dyDescent="0.2">
      <c r="A11" s="16" t="s">
        <v>16</v>
      </c>
      <c r="B11" s="16">
        <v>311</v>
      </c>
      <c r="C11" s="16">
        <v>24</v>
      </c>
      <c r="D11" s="16">
        <v>27</v>
      </c>
      <c r="E11" s="16">
        <v>29</v>
      </c>
      <c r="F11" s="16">
        <v>54</v>
      </c>
      <c r="G11" s="16">
        <v>47</v>
      </c>
      <c r="H11" s="16">
        <v>78</v>
      </c>
      <c r="I11" s="16">
        <v>13</v>
      </c>
      <c r="J11" s="16">
        <v>31</v>
      </c>
      <c r="K11" s="16">
        <v>8</v>
      </c>
      <c r="L11" s="23">
        <v>5264.9</v>
      </c>
      <c r="M11" s="23">
        <v>4457.3999999999996</v>
      </c>
    </row>
    <row r="12" spans="1:13" x14ac:dyDescent="0.2">
      <c r="A12" s="16" t="s">
        <v>17</v>
      </c>
      <c r="B12" s="16">
        <v>19</v>
      </c>
      <c r="C12" s="16">
        <v>2</v>
      </c>
      <c r="D12" s="16">
        <v>1</v>
      </c>
      <c r="E12" s="16">
        <v>5</v>
      </c>
      <c r="F12" s="16">
        <v>3</v>
      </c>
      <c r="G12" s="16">
        <v>2</v>
      </c>
      <c r="H12" s="16">
        <v>4</v>
      </c>
      <c r="I12" s="16">
        <v>2</v>
      </c>
      <c r="J12" s="16">
        <v>0</v>
      </c>
      <c r="K12" s="16">
        <v>0</v>
      </c>
      <c r="L12" s="23">
        <v>3978.4</v>
      </c>
      <c r="M12" s="23">
        <v>3500</v>
      </c>
    </row>
    <row r="13" spans="1:13" x14ac:dyDescent="0.2">
      <c r="A13" s="16" t="s">
        <v>18</v>
      </c>
      <c r="B13" s="16">
        <v>163</v>
      </c>
      <c r="C13" s="16">
        <v>12</v>
      </c>
      <c r="D13" s="16">
        <v>33</v>
      </c>
      <c r="E13" s="16">
        <v>18</v>
      </c>
      <c r="F13" s="16">
        <v>38</v>
      </c>
      <c r="G13" s="16">
        <v>19</v>
      </c>
      <c r="H13" s="16">
        <v>29</v>
      </c>
      <c r="I13" s="16">
        <v>7</v>
      </c>
      <c r="J13" s="16">
        <v>6</v>
      </c>
      <c r="K13" s="16">
        <v>1</v>
      </c>
      <c r="L13" s="23">
        <v>3892.9</v>
      </c>
      <c r="M13" s="23">
        <v>3486.8</v>
      </c>
    </row>
    <row r="14" spans="1:13" x14ac:dyDescent="0.2">
      <c r="A14" s="16" t="s">
        <v>19</v>
      </c>
      <c r="B14" s="16">
        <v>27</v>
      </c>
      <c r="C14" s="16">
        <v>3</v>
      </c>
      <c r="D14" s="16">
        <v>7</v>
      </c>
      <c r="E14" s="16">
        <v>5</v>
      </c>
      <c r="F14" s="16">
        <v>1</v>
      </c>
      <c r="G14" s="16">
        <v>3</v>
      </c>
      <c r="H14" s="16">
        <v>6</v>
      </c>
      <c r="I14" s="16">
        <v>0</v>
      </c>
      <c r="J14" s="16">
        <v>0</v>
      </c>
      <c r="K14" s="16">
        <v>2</v>
      </c>
      <c r="L14" s="23">
        <v>4311.2</v>
      </c>
      <c r="M14" s="23">
        <v>2700</v>
      </c>
    </row>
    <row r="15" spans="1:13" x14ac:dyDescent="0.2">
      <c r="A15" s="16" t="s">
        <v>20</v>
      </c>
      <c r="B15" s="16">
        <v>625</v>
      </c>
      <c r="C15" s="16">
        <v>79</v>
      </c>
      <c r="D15" s="16">
        <v>99</v>
      </c>
      <c r="E15" s="16">
        <v>62</v>
      </c>
      <c r="F15" s="16">
        <v>119</v>
      </c>
      <c r="G15" s="16">
        <v>79</v>
      </c>
      <c r="H15" s="16">
        <v>133</v>
      </c>
      <c r="I15" s="16">
        <v>34</v>
      </c>
      <c r="J15" s="16">
        <v>11</v>
      </c>
      <c r="K15" s="16">
        <v>9</v>
      </c>
      <c r="L15" s="23">
        <v>4020.6</v>
      </c>
      <c r="M15" s="23">
        <v>3609.2</v>
      </c>
    </row>
    <row r="16" spans="1:13" x14ac:dyDescent="0.2">
      <c r="A16" s="16" t="s">
        <v>21</v>
      </c>
      <c r="B16" s="16">
        <v>34</v>
      </c>
      <c r="C16" s="16">
        <v>7</v>
      </c>
      <c r="D16" s="16">
        <v>8</v>
      </c>
      <c r="E16" s="16">
        <v>1</v>
      </c>
      <c r="F16" s="16">
        <v>6</v>
      </c>
      <c r="G16" s="16">
        <v>4</v>
      </c>
      <c r="H16" s="16">
        <v>4</v>
      </c>
      <c r="I16" s="16">
        <v>3</v>
      </c>
      <c r="J16" s="16">
        <v>1</v>
      </c>
      <c r="K16" s="16">
        <v>0</v>
      </c>
      <c r="L16" s="23">
        <v>3399.8</v>
      </c>
      <c r="M16" s="23">
        <v>3166.7</v>
      </c>
    </row>
    <row r="17" spans="1:13" x14ac:dyDescent="0.2">
      <c r="A17" s="16" t="s">
        <v>22</v>
      </c>
      <c r="B17" s="16">
        <v>114</v>
      </c>
      <c r="C17" s="16">
        <v>27</v>
      </c>
      <c r="D17" s="16">
        <v>27</v>
      </c>
      <c r="E17" s="16">
        <v>12</v>
      </c>
      <c r="F17" s="16">
        <v>29</v>
      </c>
      <c r="G17" s="16">
        <v>5</v>
      </c>
      <c r="H17" s="16">
        <v>10</v>
      </c>
      <c r="I17" s="16">
        <v>4</v>
      </c>
      <c r="J17" s="16">
        <v>0</v>
      </c>
      <c r="K17" s="16">
        <v>0</v>
      </c>
      <c r="L17" s="23">
        <v>2784.2</v>
      </c>
      <c r="M17" s="23">
        <v>2250</v>
      </c>
    </row>
    <row r="18" spans="1:13" x14ac:dyDescent="0.2">
      <c r="A18" s="16" t="s">
        <v>23</v>
      </c>
      <c r="B18" s="16">
        <v>39</v>
      </c>
      <c r="C18" s="16">
        <v>5</v>
      </c>
      <c r="D18" s="16">
        <v>9</v>
      </c>
      <c r="E18" s="16">
        <v>4</v>
      </c>
      <c r="F18" s="16">
        <v>5</v>
      </c>
      <c r="G18" s="16">
        <v>5</v>
      </c>
      <c r="H18" s="16">
        <v>8</v>
      </c>
      <c r="I18" s="16">
        <v>2</v>
      </c>
      <c r="J18" s="16">
        <v>0</v>
      </c>
      <c r="K18" s="16">
        <v>1</v>
      </c>
      <c r="L18" s="23">
        <v>3828.5</v>
      </c>
      <c r="M18" s="23">
        <v>3300</v>
      </c>
    </row>
    <row r="19" spans="1:13" x14ac:dyDescent="0.2">
      <c r="A19" s="16" t="s">
        <v>24</v>
      </c>
      <c r="B19" s="16">
        <v>26</v>
      </c>
      <c r="C19" s="16">
        <v>8</v>
      </c>
      <c r="D19" s="16">
        <v>2</v>
      </c>
      <c r="E19" s="16">
        <v>3</v>
      </c>
      <c r="F19" s="16">
        <v>0</v>
      </c>
      <c r="G19" s="16">
        <v>0</v>
      </c>
      <c r="H19" s="16">
        <v>7</v>
      </c>
      <c r="I19" s="16">
        <v>3</v>
      </c>
      <c r="J19" s="16">
        <v>1</v>
      </c>
      <c r="K19" s="16">
        <v>2</v>
      </c>
      <c r="L19" s="23">
        <v>5197.6000000000004</v>
      </c>
      <c r="M19" s="23">
        <v>4000</v>
      </c>
    </row>
    <row r="20" spans="1:13" x14ac:dyDescent="0.2">
      <c r="A20" s="16" t="s">
        <v>25</v>
      </c>
      <c r="B20" s="16">
        <v>40</v>
      </c>
      <c r="C20" s="16">
        <v>5</v>
      </c>
      <c r="D20" s="16">
        <v>3</v>
      </c>
      <c r="E20" s="16">
        <v>0</v>
      </c>
      <c r="F20" s="16">
        <v>6</v>
      </c>
      <c r="G20" s="16">
        <v>10</v>
      </c>
      <c r="H20" s="16">
        <v>16</v>
      </c>
      <c r="I20" s="16">
        <v>0</v>
      </c>
      <c r="J20" s="16">
        <v>0</v>
      </c>
      <c r="K20" s="16">
        <v>0</v>
      </c>
      <c r="L20" s="23">
        <v>4312.7</v>
      </c>
      <c r="M20" s="23">
        <v>4600</v>
      </c>
    </row>
    <row r="21" spans="1:13" x14ac:dyDescent="0.2">
      <c r="A21" s="16" t="s">
        <v>26</v>
      </c>
      <c r="B21" s="16">
        <v>40</v>
      </c>
      <c r="C21" s="16">
        <v>2</v>
      </c>
      <c r="D21" s="16">
        <v>0</v>
      </c>
      <c r="E21" s="16">
        <v>6</v>
      </c>
      <c r="F21" s="16">
        <v>10</v>
      </c>
      <c r="G21" s="16">
        <v>4</v>
      </c>
      <c r="H21" s="16">
        <v>14</v>
      </c>
      <c r="I21" s="16">
        <v>0</v>
      </c>
      <c r="J21" s="16">
        <v>2</v>
      </c>
      <c r="K21" s="16">
        <v>2</v>
      </c>
      <c r="L21" s="23">
        <v>5520.3</v>
      </c>
      <c r="M21" s="23">
        <v>4500</v>
      </c>
    </row>
    <row r="22" spans="1:13" x14ac:dyDescent="0.2">
      <c r="A22" s="16" t="s">
        <v>27</v>
      </c>
      <c r="B22" s="16">
        <v>271</v>
      </c>
      <c r="C22" s="16">
        <v>18</v>
      </c>
      <c r="D22" s="16">
        <v>46</v>
      </c>
      <c r="E22" s="16">
        <v>30</v>
      </c>
      <c r="F22" s="16">
        <v>51</v>
      </c>
      <c r="G22" s="16">
        <v>36</v>
      </c>
      <c r="H22" s="16">
        <v>58</v>
      </c>
      <c r="I22" s="16">
        <v>21</v>
      </c>
      <c r="J22" s="16">
        <v>7</v>
      </c>
      <c r="K22" s="16">
        <v>4</v>
      </c>
      <c r="L22" s="23">
        <v>4283.1000000000004</v>
      </c>
      <c r="M22" s="23">
        <v>3813.7</v>
      </c>
    </row>
    <row r="23" spans="1:13" x14ac:dyDescent="0.2">
      <c r="A23" s="16" t="s">
        <v>28</v>
      </c>
      <c r="B23" s="16">
        <v>61</v>
      </c>
      <c r="C23" s="16">
        <v>7</v>
      </c>
      <c r="D23" s="16">
        <v>4</v>
      </c>
      <c r="E23" s="16">
        <v>6</v>
      </c>
      <c r="F23" s="16">
        <v>12</v>
      </c>
      <c r="G23" s="16">
        <v>15</v>
      </c>
      <c r="H23" s="16">
        <v>16</v>
      </c>
      <c r="I23" s="16">
        <v>1</v>
      </c>
      <c r="J23" s="16">
        <v>0</v>
      </c>
      <c r="K23" s="16">
        <v>0</v>
      </c>
      <c r="L23" s="23">
        <v>3957.1</v>
      </c>
      <c r="M23" s="23">
        <v>4100</v>
      </c>
    </row>
    <row r="24" spans="1:13" x14ac:dyDescent="0.2">
      <c r="A24" s="16" t="s">
        <v>29</v>
      </c>
      <c r="B24" s="16">
        <v>714</v>
      </c>
      <c r="C24" s="16">
        <v>374</v>
      </c>
      <c r="D24" s="16">
        <v>32</v>
      </c>
      <c r="E24" s="16">
        <v>59</v>
      </c>
      <c r="F24" s="16">
        <v>51</v>
      </c>
      <c r="G24" s="16">
        <v>37</v>
      </c>
      <c r="H24" s="16">
        <v>111</v>
      </c>
      <c r="I24" s="16">
        <v>33</v>
      </c>
      <c r="J24" s="16">
        <v>7</v>
      </c>
      <c r="K24" s="16">
        <v>10</v>
      </c>
      <c r="L24" s="23">
        <v>6036.8</v>
      </c>
      <c r="M24" s="23">
        <v>954.6</v>
      </c>
    </row>
    <row r="25" spans="1:13" x14ac:dyDescent="0.2">
      <c r="A25" s="16" t="s">
        <v>30</v>
      </c>
      <c r="B25" s="16">
        <v>67</v>
      </c>
      <c r="C25" s="16">
        <v>24</v>
      </c>
      <c r="D25" s="16">
        <v>3</v>
      </c>
      <c r="E25" s="16">
        <v>18</v>
      </c>
      <c r="F25" s="16">
        <v>2</v>
      </c>
      <c r="G25" s="16">
        <v>4</v>
      </c>
      <c r="H25" s="16">
        <v>10</v>
      </c>
      <c r="I25" s="16">
        <v>6</v>
      </c>
      <c r="J25" s="16">
        <v>0</v>
      </c>
      <c r="K25" s="16">
        <v>0</v>
      </c>
      <c r="L25" s="23">
        <v>2938.2</v>
      </c>
      <c r="M25" s="23">
        <v>2361.1</v>
      </c>
    </row>
    <row r="26" spans="1:13" x14ac:dyDescent="0.2">
      <c r="A26" s="16" t="s">
        <v>31</v>
      </c>
      <c r="B26" s="16">
        <v>62</v>
      </c>
      <c r="C26" s="16">
        <v>47</v>
      </c>
      <c r="D26" s="16">
        <v>2</v>
      </c>
      <c r="E26" s="16">
        <v>1</v>
      </c>
      <c r="F26" s="16">
        <v>0</v>
      </c>
      <c r="G26" s="16">
        <v>2</v>
      </c>
      <c r="H26" s="16">
        <v>8</v>
      </c>
      <c r="I26" s="16">
        <v>1</v>
      </c>
      <c r="J26" s="16">
        <v>0</v>
      </c>
      <c r="K26" s="16">
        <v>1</v>
      </c>
      <c r="L26" s="23">
        <v>3204.5</v>
      </c>
      <c r="M26" s="23">
        <v>659.9</v>
      </c>
    </row>
    <row r="27" spans="1:13" x14ac:dyDescent="0.2">
      <c r="A27" s="16" t="s">
        <v>32</v>
      </c>
      <c r="B27" s="16">
        <v>46</v>
      </c>
      <c r="C27" s="16">
        <v>29</v>
      </c>
      <c r="D27" s="16">
        <v>0</v>
      </c>
      <c r="E27" s="16">
        <v>0</v>
      </c>
      <c r="F27" s="16">
        <v>1</v>
      </c>
      <c r="G27" s="16">
        <v>1</v>
      </c>
      <c r="H27" s="16">
        <v>6</v>
      </c>
      <c r="I27" s="16">
        <v>7</v>
      </c>
      <c r="J27" s="16">
        <v>2</v>
      </c>
      <c r="K27" s="16">
        <v>0</v>
      </c>
      <c r="L27" s="23">
        <v>3199.9</v>
      </c>
      <c r="M27" s="23">
        <v>793.3</v>
      </c>
    </row>
    <row r="28" spans="1:13" x14ac:dyDescent="0.2">
      <c r="A28" s="16" t="s">
        <v>33</v>
      </c>
      <c r="B28" s="16">
        <v>48</v>
      </c>
      <c r="C28" s="16">
        <v>26</v>
      </c>
      <c r="D28" s="16">
        <v>2</v>
      </c>
      <c r="E28" s="16">
        <v>0</v>
      </c>
      <c r="F28" s="16">
        <v>3</v>
      </c>
      <c r="G28" s="16">
        <v>0</v>
      </c>
      <c r="H28" s="16">
        <v>7</v>
      </c>
      <c r="I28" s="16">
        <v>3</v>
      </c>
      <c r="J28" s="16">
        <v>1</v>
      </c>
      <c r="K28" s="16">
        <v>6</v>
      </c>
      <c r="L28" s="23">
        <v>50441.9</v>
      </c>
      <c r="M28" s="23">
        <v>923.2</v>
      </c>
    </row>
    <row r="29" spans="1:13" x14ac:dyDescent="0.2">
      <c r="A29" s="16" t="s">
        <v>34</v>
      </c>
      <c r="B29" s="16">
        <v>50</v>
      </c>
      <c r="C29" s="16">
        <v>35</v>
      </c>
      <c r="D29" s="16">
        <v>3</v>
      </c>
      <c r="E29" s="16">
        <v>4</v>
      </c>
      <c r="F29" s="16">
        <v>0</v>
      </c>
      <c r="G29" s="16">
        <v>2</v>
      </c>
      <c r="H29" s="16">
        <v>5</v>
      </c>
      <c r="I29" s="16">
        <v>1</v>
      </c>
      <c r="J29" s="16">
        <v>0</v>
      </c>
      <c r="K29" s="16">
        <v>0</v>
      </c>
      <c r="L29" s="23">
        <v>1500.9</v>
      </c>
      <c r="M29" s="23">
        <v>714.6</v>
      </c>
    </row>
    <row r="30" spans="1:13" x14ac:dyDescent="0.2">
      <c r="A30" s="16" t="s">
        <v>35</v>
      </c>
      <c r="B30" s="16">
        <v>98</v>
      </c>
      <c r="C30" s="16">
        <v>74</v>
      </c>
      <c r="D30" s="16">
        <v>5</v>
      </c>
      <c r="E30" s="16">
        <v>4</v>
      </c>
      <c r="F30" s="16">
        <v>5</v>
      </c>
      <c r="G30" s="16">
        <v>1</v>
      </c>
      <c r="H30" s="16">
        <v>8</v>
      </c>
      <c r="I30" s="16">
        <v>1</v>
      </c>
      <c r="J30" s="16">
        <v>0</v>
      </c>
      <c r="K30" s="16">
        <v>0</v>
      </c>
      <c r="L30" s="23">
        <v>1359.8</v>
      </c>
      <c r="M30" s="23">
        <v>662.5</v>
      </c>
    </row>
    <row r="31" spans="1:13" x14ac:dyDescent="0.2">
      <c r="A31" s="16" t="s">
        <v>36</v>
      </c>
      <c r="B31" s="16">
        <v>63</v>
      </c>
      <c r="C31" s="16">
        <v>35</v>
      </c>
      <c r="D31" s="16">
        <v>7</v>
      </c>
      <c r="E31" s="16">
        <v>6</v>
      </c>
      <c r="F31" s="16">
        <v>5</v>
      </c>
      <c r="G31" s="16">
        <v>2</v>
      </c>
      <c r="H31" s="16">
        <v>6</v>
      </c>
      <c r="I31" s="16">
        <v>1</v>
      </c>
      <c r="J31" s="16">
        <v>0</v>
      </c>
      <c r="K31" s="16">
        <v>1</v>
      </c>
      <c r="L31" s="23">
        <v>2192</v>
      </c>
      <c r="M31" s="23">
        <v>900.1</v>
      </c>
    </row>
    <row r="32" spans="1:13" x14ac:dyDescent="0.2">
      <c r="A32" s="16" t="s">
        <v>37</v>
      </c>
      <c r="B32" s="16">
        <v>95</v>
      </c>
      <c r="C32" s="16">
        <v>45</v>
      </c>
      <c r="D32" s="16">
        <v>3</v>
      </c>
      <c r="E32" s="16">
        <v>7</v>
      </c>
      <c r="F32" s="16">
        <v>12</v>
      </c>
      <c r="G32" s="16">
        <v>4</v>
      </c>
      <c r="H32" s="16">
        <v>17</v>
      </c>
      <c r="I32" s="16">
        <v>6</v>
      </c>
      <c r="J32" s="16">
        <v>1</v>
      </c>
      <c r="K32" s="16">
        <v>0</v>
      </c>
      <c r="L32" s="23">
        <v>2888.1</v>
      </c>
      <c r="M32" s="23">
        <v>1833.3</v>
      </c>
    </row>
    <row r="33" spans="1:13" x14ac:dyDescent="0.2">
      <c r="A33" s="16" t="s">
        <v>38</v>
      </c>
      <c r="B33" s="16">
        <v>39</v>
      </c>
      <c r="C33" s="16">
        <v>7</v>
      </c>
      <c r="D33" s="16">
        <v>3</v>
      </c>
      <c r="E33" s="16">
        <v>2</v>
      </c>
      <c r="F33" s="16">
        <v>5</v>
      </c>
      <c r="G33" s="16">
        <v>2</v>
      </c>
      <c r="H33" s="16">
        <v>16</v>
      </c>
      <c r="I33" s="16">
        <v>1</v>
      </c>
      <c r="J33" s="16">
        <v>1</v>
      </c>
      <c r="K33" s="16">
        <v>2</v>
      </c>
      <c r="L33" s="23">
        <v>6176.8</v>
      </c>
      <c r="M33" s="23">
        <v>5078.1000000000004</v>
      </c>
    </row>
    <row r="34" spans="1:13" x14ac:dyDescent="0.2">
      <c r="A34" s="16" t="s">
        <v>39</v>
      </c>
      <c r="B34" s="16">
        <v>126</v>
      </c>
      <c r="C34" s="16">
        <v>40</v>
      </c>
      <c r="D34" s="16">
        <v>4</v>
      </c>
      <c r="E34" s="16">
        <v>17</v>
      </c>
      <c r="F34" s="16">
        <v>15</v>
      </c>
      <c r="G34" s="16">
        <v>18</v>
      </c>
      <c r="H34" s="16">
        <v>25</v>
      </c>
      <c r="I34" s="16">
        <v>5</v>
      </c>
      <c r="J34" s="16">
        <v>2</v>
      </c>
      <c r="K34" s="16">
        <v>0</v>
      </c>
      <c r="L34" s="23">
        <v>3444.1</v>
      </c>
      <c r="M34" s="23">
        <v>3133.3</v>
      </c>
    </row>
    <row r="35" spans="1:13" x14ac:dyDescent="0.2">
      <c r="A35" s="16" t="s">
        <v>40</v>
      </c>
      <c r="B35" s="16">
        <v>20</v>
      </c>
      <c r="C35" s="16">
        <v>12</v>
      </c>
      <c r="D35" s="16">
        <v>0</v>
      </c>
      <c r="E35" s="16">
        <v>0</v>
      </c>
      <c r="F35" s="16">
        <v>3</v>
      </c>
      <c r="G35" s="16">
        <v>1</v>
      </c>
      <c r="H35" s="16">
        <v>3</v>
      </c>
      <c r="I35" s="16">
        <v>1</v>
      </c>
      <c r="J35" s="16">
        <v>0</v>
      </c>
      <c r="K35" s="16">
        <v>0</v>
      </c>
      <c r="L35" s="23">
        <v>2534.6999999999998</v>
      </c>
      <c r="M35" s="23">
        <v>833.5</v>
      </c>
    </row>
    <row r="36" spans="1:13" x14ac:dyDescent="0.2">
      <c r="A36" s="16" t="s">
        <v>41</v>
      </c>
      <c r="B36" s="16">
        <v>387</v>
      </c>
      <c r="C36" s="16">
        <v>130</v>
      </c>
      <c r="D36" s="16">
        <v>19</v>
      </c>
      <c r="E36" s="16">
        <v>14</v>
      </c>
      <c r="F36" s="16">
        <v>17</v>
      </c>
      <c r="G36" s="16">
        <v>23</v>
      </c>
      <c r="H36" s="16">
        <v>56</v>
      </c>
      <c r="I36" s="16">
        <v>86</v>
      </c>
      <c r="J36" s="16">
        <v>1</v>
      </c>
      <c r="K36" s="16">
        <v>41</v>
      </c>
      <c r="L36" s="23">
        <v>6090.5</v>
      </c>
      <c r="M36" s="23">
        <v>4587</v>
      </c>
    </row>
    <row r="37" spans="1:13" x14ac:dyDescent="0.2">
      <c r="A37" s="16" t="s">
        <v>42</v>
      </c>
      <c r="B37" s="16">
        <v>27</v>
      </c>
      <c r="C37" s="16">
        <v>12</v>
      </c>
      <c r="D37" s="16">
        <v>1</v>
      </c>
      <c r="E37" s="16">
        <v>2</v>
      </c>
      <c r="F37" s="16">
        <v>1</v>
      </c>
      <c r="G37" s="16">
        <v>3</v>
      </c>
      <c r="H37" s="16">
        <v>7</v>
      </c>
      <c r="I37" s="16">
        <v>1</v>
      </c>
      <c r="J37" s="16">
        <v>0</v>
      </c>
      <c r="K37" s="16">
        <v>0</v>
      </c>
      <c r="L37" s="23">
        <v>2973</v>
      </c>
      <c r="M37" s="23">
        <v>2250</v>
      </c>
    </row>
    <row r="38" spans="1:13" x14ac:dyDescent="0.2">
      <c r="A38" s="16" t="s">
        <v>43</v>
      </c>
      <c r="B38" s="16">
        <v>4</v>
      </c>
      <c r="C38" s="16">
        <v>0</v>
      </c>
      <c r="D38" s="16">
        <v>0</v>
      </c>
      <c r="E38" s="16">
        <v>0</v>
      </c>
      <c r="F38" s="16">
        <v>1</v>
      </c>
      <c r="G38" s="16">
        <v>1</v>
      </c>
      <c r="H38" s="16">
        <v>1</v>
      </c>
      <c r="I38" s="16">
        <v>0</v>
      </c>
      <c r="J38" s="16">
        <v>0</v>
      </c>
      <c r="K38" s="16">
        <v>1</v>
      </c>
      <c r="L38" s="23">
        <v>7901</v>
      </c>
      <c r="M38" s="23">
        <v>5000</v>
      </c>
    </row>
    <row r="39" spans="1:13" x14ac:dyDescent="0.2">
      <c r="A39" s="16" t="s">
        <v>44</v>
      </c>
      <c r="B39" s="16">
        <v>16</v>
      </c>
      <c r="C39" s="16">
        <v>9</v>
      </c>
      <c r="D39" s="16">
        <v>0</v>
      </c>
      <c r="E39" s="16">
        <v>0</v>
      </c>
      <c r="F39" s="16">
        <v>0</v>
      </c>
      <c r="G39" s="16">
        <v>4</v>
      </c>
      <c r="H39" s="16">
        <v>0</v>
      </c>
      <c r="I39" s="16">
        <v>1</v>
      </c>
      <c r="J39" s="16">
        <v>0</v>
      </c>
      <c r="K39" s="16">
        <v>2</v>
      </c>
      <c r="L39" s="23">
        <v>6137.5</v>
      </c>
      <c r="M39" s="23">
        <v>889</v>
      </c>
    </row>
    <row r="40" spans="1:13" x14ac:dyDescent="0.2">
      <c r="A40" s="16" t="s">
        <v>45</v>
      </c>
      <c r="B40" s="16">
        <v>21</v>
      </c>
      <c r="C40" s="16">
        <v>10</v>
      </c>
      <c r="D40" s="16">
        <v>3</v>
      </c>
      <c r="E40" s="16">
        <v>3</v>
      </c>
      <c r="F40" s="16">
        <v>2</v>
      </c>
      <c r="G40" s="16">
        <v>0</v>
      </c>
      <c r="H40" s="16">
        <v>2</v>
      </c>
      <c r="I40" s="16">
        <v>1</v>
      </c>
      <c r="J40" s="16">
        <v>0</v>
      </c>
      <c r="K40" s="16">
        <v>0</v>
      </c>
      <c r="L40" s="23">
        <v>2223.1</v>
      </c>
      <c r="M40" s="23">
        <v>1166.7</v>
      </c>
    </row>
    <row r="41" spans="1:13" x14ac:dyDescent="0.2">
      <c r="A41" s="16" t="s">
        <v>46</v>
      </c>
      <c r="B41" s="16">
        <v>23</v>
      </c>
      <c r="C41" s="16">
        <v>17</v>
      </c>
      <c r="D41" s="16">
        <v>0</v>
      </c>
      <c r="E41" s="16">
        <v>0</v>
      </c>
      <c r="F41" s="16">
        <v>0</v>
      </c>
      <c r="G41" s="16">
        <v>0</v>
      </c>
      <c r="H41" s="16">
        <v>2</v>
      </c>
      <c r="I41" s="16">
        <v>4</v>
      </c>
      <c r="J41" s="16">
        <v>0</v>
      </c>
      <c r="K41" s="16">
        <v>0</v>
      </c>
      <c r="L41" s="23">
        <v>2677.3</v>
      </c>
      <c r="M41" s="23">
        <v>676.8</v>
      </c>
    </row>
    <row r="42" spans="1:13" x14ac:dyDescent="0.2">
      <c r="A42" s="16" t="s">
        <v>47</v>
      </c>
      <c r="B42" s="16">
        <v>29</v>
      </c>
      <c r="C42" s="16">
        <v>5</v>
      </c>
      <c r="D42" s="16">
        <v>3</v>
      </c>
      <c r="E42" s="16">
        <v>2</v>
      </c>
      <c r="F42" s="16">
        <v>4</v>
      </c>
      <c r="G42" s="16">
        <v>1</v>
      </c>
      <c r="H42" s="16">
        <v>10</v>
      </c>
      <c r="I42" s="16">
        <v>4</v>
      </c>
      <c r="J42" s="16">
        <v>0</v>
      </c>
      <c r="K42" s="16">
        <v>0</v>
      </c>
      <c r="L42" s="23">
        <v>4342.2</v>
      </c>
      <c r="M42" s="23">
        <v>4500</v>
      </c>
    </row>
    <row r="43" spans="1:13" x14ac:dyDescent="0.2">
      <c r="A43" s="16" t="s">
        <v>48</v>
      </c>
      <c r="B43" s="16">
        <v>16</v>
      </c>
      <c r="C43" s="16">
        <v>6</v>
      </c>
      <c r="D43" s="16">
        <v>0</v>
      </c>
      <c r="E43" s="16">
        <v>1</v>
      </c>
      <c r="F43" s="16">
        <v>1</v>
      </c>
      <c r="G43" s="16">
        <v>0</v>
      </c>
      <c r="H43" s="16">
        <v>6</v>
      </c>
      <c r="I43" s="16">
        <v>2</v>
      </c>
      <c r="J43" s="16">
        <v>0</v>
      </c>
      <c r="K43" s="16">
        <v>0</v>
      </c>
      <c r="L43" s="23">
        <v>3924</v>
      </c>
      <c r="M43" s="23">
        <v>4500</v>
      </c>
    </row>
    <row r="44" spans="1:13" x14ac:dyDescent="0.2">
      <c r="A44" s="16" t="s">
        <v>49</v>
      </c>
      <c r="B44" s="16">
        <v>19</v>
      </c>
      <c r="C44" s="16">
        <v>11</v>
      </c>
      <c r="D44" s="16">
        <v>3</v>
      </c>
      <c r="E44" s="16">
        <v>1</v>
      </c>
      <c r="F44" s="16">
        <v>0</v>
      </c>
      <c r="G44" s="16">
        <v>0</v>
      </c>
      <c r="H44" s="16">
        <v>3</v>
      </c>
      <c r="I44" s="16">
        <v>1</v>
      </c>
      <c r="J44" s="16">
        <v>0</v>
      </c>
      <c r="K44" s="16">
        <v>0</v>
      </c>
      <c r="L44" s="23">
        <v>2363.1999999999998</v>
      </c>
      <c r="M44" s="23">
        <v>863.8</v>
      </c>
    </row>
    <row r="45" spans="1:13" x14ac:dyDescent="0.2">
      <c r="A45" s="16" t="s">
        <v>50</v>
      </c>
      <c r="B45" s="16">
        <v>14</v>
      </c>
      <c r="C45" s="16">
        <v>5</v>
      </c>
      <c r="D45" s="16">
        <v>1</v>
      </c>
      <c r="E45" s="16">
        <v>0</v>
      </c>
      <c r="F45" s="16">
        <v>1</v>
      </c>
      <c r="G45" s="16">
        <v>0</v>
      </c>
      <c r="H45" s="16">
        <v>2</v>
      </c>
      <c r="I45" s="16">
        <v>4</v>
      </c>
      <c r="J45" s="16">
        <v>0</v>
      </c>
      <c r="K45" s="16">
        <v>1</v>
      </c>
      <c r="L45" s="23">
        <v>5798.7</v>
      </c>
      <c r="M45" s="23">
        <v>4500</v>
      </c>
    </row>
    <row r="46" spans="1:13" x14ac:dyDescent="0.2">
      <c r="A46" s="16" t="s">
        <v>51</v>
      </c>
      <c r="B46" s="16">
        <v>110</v>
      </c>
      <c r="C46" s="16">
        <v>18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57</v>
      </c>
      <c r="J46" s="16">
        <v>0</v>
      </c>
      <c r="K46" s="16">
        <v>35</v>
      </c>
      <c r="L46" s="23">
        <v>11929.1</v>
      </c>
      <c r="M46" s="23">
        <v>9122.7999999999993</v>
      </c>
    </row>
    <row r="47" spans="1:13" x14ac:dyDescent="0.2">
      <c r="A47" s="16" t="s">
        <v>52</v>
      </c>
      <c r="B47" s="16">
        <v>21</v>
      </c>
      <c r="C47" s="16">
        <v>0</v>
      </c>
      <c r="D47" s="16">
        <v>1</v>
      </c>
      <c r="E47" s="16">
        <v>3</v>
      </c>
      <c r="F47" s="16">
        <v>0</v>
      </c>
      <c r="G47" s="16">
        <v>1</v>
      </c>
      <c r="H47" s="16">
        <v>14</v>
      </c>
      <c r="I47" s="16">
        <v>2</v>
      </c>
      <c r="J47" s="16">
        <v>0</v>
      </c>
      <c r="K47" s="16">
        <v>0</v>
      </c>
      <c r="L47" s="23">
        <v>5283.8</v>
      </c>
      <c r="M47" s="23">
        <v>5982.1</v>
      </c>
    </row>
    <row r="48" spans="1:13" x14ac:dyDescent="0.2">
      <c r="A48" s="16" t="s">
        <v>53</v>
      </c>
      <c r="B48" s="16">
        <v>42</v>
      </c>
      <c r="C48" s="16">
        <v>21</v>
      </c>
      <c r="D48" s="16">
        <v>2</v>
      </c>
      <c r="E48" s="16">
        <v>1</v>
      </c>
      <c r="F48" s="16">
        <v>3</v>
      </c>
      <c r="G48" s="16">
        <v>8</v>
      </c>
      <c r="H48" s="16">
        <v>3</v>
      </c>
      <c r="I48" s="16">
        <v>2</v>
      </c>
      <c r="J48" s="16">
        <v>0</v>
      </c>
      <c r="K48" s="16">
        <v>2</v>
      </c>
      <c r="L48" s="23">
        <v>3183.2</v>
      </c>
      <c r="M48" s="23">
        <v>1000</v>
      </c>
    </row>
    <row r="49" spans="1:13" ht="10.199999999999999" x14ac:dyDescent="0.2">
      <c r="A49" s="81" t="s">
        <v>276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5"/>
      <c r="M49" s="85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569CD-CFE5-4BF2-95F7-F4C1B3F48170}">
  <dimension ref="A1:X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88671875" style="2" customWidth="1"/>
    <col min="2" max="10" width="6.5546875" style="2" customWidth="1"/>
    <col min="11" max="12" width="6.5546875" style="22" customWidth="1"/>
    <col min="13" max="13" width="12.88671875" style="2" customWidth="1"/>
    <col min="14" max="22" width="6.21875" style="2" customWidth="1"/>
    <col min="23" max="24" width="6.21875" style="22" customWidth="1"/>
    <col min="25" max="16384" width="8.88671875" style="2"/>
  </cols>
  <sheetData>
    <row r="1" spans="1:24" x14ac:dyDescent="0.2">
      <c r="A1" s="2" t="s">
        <v>271</v>
      </c>
      <c r="M1" s="2" t="s">
        <v>272</v>
      </c>
    </row>
    <row r="2" spans="1:24" x14ac:dyDescent="0.2">
      <c r="A2" s="9"/>
      <c r="B2" s="11"/>
      <c r="C2" s="34" t="s">
        <v>139</v>
      </c>
      <c r="D2" s="34" t="s">
        <v>148</v>
      </c>
      <c r="E2" s="34" t="s">
        <v>149</v>
      </c>
      <c r="F2" s="34" t="s">
        <v>150</v>
      </c>
      <c r="G2" s="34" t="s">
        <v>151</v>
      </c>
      <c r="H2" s="34" t="s">
        <v>140</v>
      </c>
      <c r="I2" s="34" t="s">
        <v>141</v>
      </c>
      <c r="J2" s="34">
        <v>3000</v>
      </c>
      <c r="K2" s="35"/>
      <c r="L2" s="36"/>
      <c r="M2" s="39"/>
      <c r="N2" s="40"/>
      <c r="O2" s="41" t="s">
        <v>139</v>
      </c>
      <c r="P2" s="41" t="s">
        <v>148</v>
      </c>
      <c r="Q2" s="41" t="s">
        <v>149</v>
      </c>
      <c r="R2" s="41" t="s">
        <v>150</v>
      </c>
      <c r="S2" s="41" t="s">
        <v>151</v>
      </c>
      <c r="T2" s="41" t="s">
        <v>140</v>
      </c>
      <c r="U2" s="41" t="s">
        <v>141</v>
      </c>
      <c r="V2" s="41">
        <v>3000</v>
      </c>
      <c r="W2" s="40"/>
      <c r="X2" s="42"/>
    </row>
    <row r="3" spans="1:24" x14ac:dyDescent="0.2">
      <c r="A3" s="10"/>
      <c r="B3" s="14" t="s">
        <v>1</v>
      </c>
      <c r="C3" s="37">
        <v>100</v>
      </c>
      <c r="D3" s="37">
        <v>249</v>
      </c>
      <c r="E3" s="37">
        <v>499</v>
      </c>
      <c r="F3" s="37">
        <v>749</v>
      </c>
      <c r="G3" s="37">
        <v>999</v>
      </c>
      <c r="H3" s="37">
        <v>1999</v>
      </c>
      <c r="I3" s="37">
        <v>2999</v>
      </c>
      <c r="J3" s="37" t="s">
        <v>147</v>
      </c>
      <c r="K3" s="37" t="s">
        <v>96</v>
      </c>
      <c r="L3" s="38" t="s">
        <v>9</v>
      </c>
      <c r="M3" s="43"/>
      <c r="N3" s="44" t="s">
        <v>1</v>
      </c>
      <c r="O3" s="44">
        <v>100</v>
      </c>
      <c r="P3" s="44">
        <v>249</v>
      </c>
      <c r="Q3" s="44">
        <v>499</v>
      </c>
      <c r="R3" s="44">
        <v>749</v>
      </c>
      <c r="S3" s="44">
        <v>999</v>
      </c>
      <c r="T3" s="44">
        <v>1999</v>
      </c>
      <c r="U3" s="44">
        <v>2999</v>
      </c>
      <c r="V3" s="44" t="s">
        <v>147</v>
      </c>
      <c r="W3" s="44" t="s">
        <v>96</v>
      </c>
      <c r="X3" s="45" t="s">
        <v>9</v>
      </c>
    </row>
    <row r="4" spans="1:24" x14ac:dyDescent="0.2">
      <c r="A4" s="2" t="s">
        <v>1</v>
      </c>
      <c r="B4" s="2">
        <v>11647</v>
      </c>
      <c r="C4" s="2">
        <v>2817</v>
      </c>
      <c r="D4" s="2">
        <v>4922</v>
      </c>
      <c r="E4" s="2">
        <v>1671</v>
      </c>
      <c r="F4" s="2">
        <v>1410</v>
      </c>
      <c r="G4" s="2">
        <v>236</v>
      </c>
      <c r="H4" s="2">
        <v>389</v>
      </c>
      <c r="I4" s="2">
        <v>97</v>
      </c>
      <c r="J4" s="2">
        <v>105</v>
      </c>
      <c r="K4" s="22">
        <v>323</v>
      </c>
      <c r="L4" s="22">
        <v>191.6</v>
      </c>
      <c r="M4" s="2" t="s">
        <v>1</v>
      </c>
      <c r="N4" s="2">
        <v>5122</v>
      </c>
      <c r="O4" s="2">
        <v>1149</v>
      </c>
      <c r="P4" s="2">
        <v>2204</v>
      </c>
      <c r="Q4" s="2">
        <v>588</v>
      </c>
      <c r="R4" s="2">
        <v>612</v>
      </c>
      <c r="S4" s="2">
        <v>73</v>
      </c>
      <c r="T4" s="2">
        <v>232</v>
      </c>
      <c r="U4" s="2">
        <v>50</v>
      </c>
      <c r="V4" s="2">
        <v>214</v>
      </c>
      <c r="W4" s="22">
        <v>903.5</v>
      </c>
      <c r="X4" s="22">
        <v>196.1</v>
      </c>
    </row>
    <row r="5" spans="1:24" x14ac:dyDescent="0.2">
      <c r="A5" s="2" t="s">
        <v>10</v>
      </c>
      <c r="B5" s="2">
        <v>3468</v>
      </c>
      <c r="C5" s="2">
        <v>537</v>
      </c>
      <c r="D5" s="2">
        <v>1426</v>
      </c>
      <c r="E5" s="2">
        <v>576</v>
      </c>
      <c r="F5" s="2">
        <v>565</v>
      </c>
      <c r="G5" s="2">
        <v>109</v>
      </c>
      <c r="H5" s="2">
        <v>160</v>
      </c>
      <c r="I5" s="2">
        <v>63</v>
      </c>
      <c r="J5" s="2">
        <v>32</v>
      </c>
      <c r="K5" s="22">
        <v>376</v>
      </c>
      <c r="L5" s="22">
        <v>225.9</v>
      </c>
      <c r="M5" s="2" t="s">
        <v>10</v>
      </c>
      <c r="N5" s="2">
        <v>1330</v>
      </c>
      <c r="O5" s="2">
        <v>239</v>
      </c>
      <c r="P5" s="2">
        <v>523</v>
      </c>
      <c r="Q5" s="2">
        <v>139</v>
      </c>
      <c r="R5" s="2">
        <v>156</v>
      </c>
      <c r="S5" s="2">
        <v>28</v>
      </c>
      <c r="T5" s="2">
        <v>82</v>
      </c>
      <c r="U5" s="2">
        <v>18</v>
      </c>
      <c r="V5" s="2">
        <v>145</v>
      </c>
      <c r="W5" s="22">
        <v>2326.1</v>
      </c>
      <c r="X5" s="22">
        <v>222.2</v>
      </c>
    </row>
    <row r="6" spans="1:24" x14ac:dyDescent="0.2">
      <c r="A6" s="2" t="s">
        <v>11</v>
      </c>
      <c r="B6" s="2">
        <v>3322</v>
      </c>
      <c r="C6" s="2">
        <v>522</v>
      </c>
      <c r="D6" s="2">
        <v>1333</v>
      </c>
      <c r="E6" s="2">
        <v>559</v>
      </c>
      <c r="F6" s="2">
        <v>550</v>
      </c>
      <c r="G6" s="2">
        <v>108</v>
      </c>
      <c r="H6" s="2">
        <v>156</v>
      </c>
      <c r="I6" s="2">
        <v>62</v>
      </c>
      <c r="J6" s="2">
        <v>32</v>
      </c>
      <c r="K6" s="22">
        <v>381.4</v>
      </c>
      <c r="L6" s="22">
        <v>228.2</v>
      </c>
      <c r="M6" s="2" t="s">
        <v>11</v>
      </c>
      <c r="N6" s="2">
        <v>1285</v>
      </c>
      <c r="O6" s="2">
        <v>230</v>
      </c>
      <c r="P6" s="2">
        <v>497</v>
      </c>
      <c r="Q6" s="2">
        <v>138</v>
      </c>
      <c r="R6" s="2">
        <v>148</v>
      </c>
      <c r="S6" s="2">
        <v>28</v>
      </c>
      <c r="T6" s="2">
        <v>81</v>
      </c>
      <c r="U6" s="2">
        <v>18</v>
      </c>
      <c r="V6" s="2">
        <v>145</v>
      </c>
      <c r="W6" s="22">
        <v>2399.8000000000002</v>
      </c>
      <c r="X6" s="22">
        <v>224.5</v>
      </c>
    </row>
    <row r="7" spans="1:24" x14ac:dyDescent="0.2">
      <c r="A7" s="2" t="s">
        <v>12</v>
      </c>
      <c r="B7" s="2">
        <v>118</v>
      </c>
      <c r="C7" s="2">
        <v>9</v>
      </c>
      <c r="D7" s="2">
        <v>79</v>
      </c>
      <c r="E7" s="2">
        <v>15</v>
      </c>
      <c r="F7" s="2">
        <v>11</v>
      </c>
      <c r="G7" s="2">
        <v>1</v>
      </c>
      <c r="H7" s="2">
        <v>3</v>
      </c>
      <c r="I7" s="2">
        <v>0</v>
      </c>
      <c r="J7" s="2">
        <v>0</v>
      </c>
      <c r="K7" s="22">
        <v>242.3</v>
      </c>
      <c r="L7" s="22">
        <v>194.9</v>
      </c>
      <c r="M7" s="2" t="s">
        <v>12</v>
      </c>
      <c r="N7" s="2">
        <v>27</v>
      </c>
      <c r="O7" s="2">
        <v>8</v>
      </c>
      <c r="P7" s="2">
        <v>15</v>
      </c>
      <c r="Q7" s="2">
        <v>0</v>
      </c>
      <c r="R7" s="2">
        <v>3</v>
      </c>
      <c r="S7" s="2">
        <v>0</v>
      </c>
      <c r="T7" s="2">
        <v>1</v>
      </c>
      <c r="U7" s="2">
        <v>0</v>
      </c>
      <c r="V7" s="2">
        <v>0</v>
      </c>
      <c r="W7" s="22">
        <v>187.6</v>
      </c>
      <c r="X7" s="22">
        <v>155</v>
      </c>
    </row>
    <row r="8" spans="1:24" x14ac:dyDescent="0.2">
      <c r="A8" s="2" t="s">
        <v>13</v>
      </c>
      <c r="B8" s="2">
        <v>28</v>
      </c>
      <c r="C8" s="2">
        <v>6</v>
      </c>
      <c r="D8" s="2">
        <v>14</v>
      </c>
      <c r="E8" s="2">
        <v>2</v>
      </c>
      <c r="F8" s="2">
        <v>4</v>
      </c>
      <c r="G8" s="2">
        <v>0</v>
      </c>
      <c r="H8" s="2">
        <v>1</v>
      </c>
      <c r="I8" s="2">
        <v>1</v>
      </c>
      <c r="J8" s="2">
        <v>0</v>
      </c>
      <c r="K8" s="22">
        <v>289.3</v>
      </c>
      <c r="L8" s="22">
        <v>185.7</v>
      </c>
      <c r="M8" s="2" t="s">
        <v>13</v>
      </c>
      <c r="N8" s="2">
        <v>18</v>
      </c>
      <c r="O8" s="2">
        <v>1</v>
      </c>
      <c r="P8" s="2">
        <v>11</v>
      </c>
      <c r="Q8" s="2">
        <v>1</v>
      </c>
      <c r="R8" s="2">
        <v>5</v>
      </c>
      <c r="S8" s="2">
        <v>0</v>
      </c>
      <c r="T8" s="2">
        <v>0</v>
      </c>
      <c r="U8" s="2">
        <v>0</v>
      </c>
      <c r="V8" s="2">
        <v>0</v>
      </c>
      <c r="W8" s="22">
        <v>268.3</v>
      </c>
      <c r="X8" s="22">
        <v>209.1</v>
      </c>
    </row>
    <row r="9" spans="1:24" x14ac:dyDescent="0.2">
      <c r="A9" s="2" t="s">
        <v>14</v>
      </c>
      <c r="B9" s="2">
        <v>3100</v>
      </c>
      <c r="C9" s="2">
        <v>670</v>
      </c>
      <c r="D9" s="2">
        <v>1234</v>
      </c>
      <c r="E9" s="2">
        <v>541</v>
      </c>
      <c r="F9" s="2">
        <v>415</v>
      </c>
      <c r="G9" s="2">
        <v>79</v>
      </c>
      <c r="H9" s="2">
        <v>137</v>
      </c>
      <c r="I9" s="2">
        <v>16</v>
      </c>
      <c r="J9" s="2">
        <v>8</v>
      </c>
      <c r="K9" s="22">
        <v>289.5</v>
      </c>
      <c r="L9" s="22">
        <v>207</v>
      </c>
      <c r="M9" s="2" t="s">
        <v>14</v>
      </c>
      <c r="N9" s="2">
        <v>1842</v>
      </c>
      <c r="O9" s="2">
        <v>361</v>
      </c>
      <c r="P9" s="2">
        <v>782</v>
      </c>
      <c r="Q9" s="2">
        <v>264</v>
      </c>
      <c r="R9" s="2">
        <v>286</v>
      </c>
      <c r="S9" s="2">
        <v>29</v>
      </c>
      <c r="T9" s="2">
        <v>83</v>
      </c>
      <c r="U9" s="2">
        <v>19</v>
      </c>
      <c r="V9" s="2">
        <v>18</v>
      </c>
      <c r="W9" s="22">
        <v>348</v>
      </c>
      <c r="X9" s="22">
        <v>207.4</v>
      </c>
    </row>
    <row r="10" spans="1:24" x14ac:dyDescent="0.2">
      <c r="A10" s="2" t="s">
        <v>15</v>
      </c>
      <c r="B10" s="2">
        <v>1802</v>
      </c>
      <c r="C10" s="2">
        <v>270</v>
      </c>
      <c r="D10" s="2">
        <v>647</v>
      </c>
      <c r="E10" s="2">
        <v>367</v>
      </c>
      <c r="F10" s="2">
        <v>316</v>
      </c>
      <c r="G10" s="2">
        <v>72</v>
      </c>
      <c r="H10" s="2">
        <v>116</v>
      </c>
      <c r="I10" s="2">
        <v>11</v>
      </c>
      <c r="J10" s="2">
        <v>3</v>
      </c>
      <c r="K10" s="22">
        <v>350.8</v>
      </c>
      <c r="L10" s="22">
        <v>246.3</v>
      </c>
      <c r="M10" s="2" t="s">
        <v>15</v>
      </c>
      <c r="N10" s="2">
        <v>993</v>
      </c>
      <c r="O10" s="2">
        <v>189</v>
      </c>
      <c r="P10" s="2">
        <v>409</v>
      </c>
      <c r="Q10" s="2">
        <v>136</v>
      </c>
      <c r="R10" s="2">
        <v>172</v>
      </c>
      <c r="S10" s="2">
        <v>20</v>
      </c>
      <c r="T10" s="2">
        <v>55</v>
      </c>
      <c r="U10" s="2">
        <v>10</v>
      </c>
      <c r="V10" s="2">
        <v>2</v>
      </c>
      <c r="W10" s="22">
        <v>322.89999999999998</v>
      </c>
      <c r="X10" s="22">
        <v>212.8</v>
      </c>
    </row>
    <row r="11" spans="1:24" x14ac:dyDescent="0.2">
      <c r="A11" s="2" t="s">
        <v>16</v>
      </c>
      <c r="B11" s="2">
        <v>480</v>
      </c>
      <c r="C11" s="2">
        <v>99</v>
      </c>
      <c r="D11" s="2">
        <v>261</v>
      </c>
      <c r="E11" s="2">
        <v>64</v>
      </c>
      <c r="F11" s="2">
        <v>38</v>
      </c>
      <c r="G11" s="2">
        <v>3</v>
      </c>
      <c r="H11" s="2">
        <v>13</v>
      </c>
      <c r="I11" s="2">
        <v>0</v>
      </c>
      <c r="J11" s="2">
        <v>2</v>
      </c>
      <c r="K11" s="22">
        <v>220.1</v>
      </c>
      <c r="L11" s="22">
        <v>181</v>
      </c>
      <c r="M11" s="2" t="s">
        <v>16</v>
      </c>
      <c r="N11" s="2">
        <v>352</v>
      </c>
      <c r="O11" s="2">
        <v>74</v>
      </c>
      <c r="P11" s="2">
        <v>196</v>
      </c>
      <c r="Q11" s="2">
        <v>45</v>
      </c>
      <c r="R11" s="2">
        <v>26</v>
      </c>
      <c r="S11" s="2">
        <v>2</v>
      </c>
      <c r="T11" s="2">
        <v>8</v>
      </c>
      <c r="U11" s="2">
        <v>0</v>
      </c>
      <c r="V11" s="2">
        <v>1</v>
      </c>
      <c r="W11" s="22">
        <v>206.8</v>
      </c>
      <c r="X11" s="22">
        <v>178.1</v>
      </c>
    </row>
    <row r="12" spans="1:24" x14ac:dyDescent="0.2">
      <c r="A12" s="2" t="s">
        <v>17</v>
      </c>
      <c r="B12" s="2">
        <v>9</v>
      </c>
      <c r="C12" s="2">
        <v>2</v>
      </c>
      <c r="D12" s="2">
        <v>3</v>
      </c>
      <c r="E12" s="2">
        <v>2</v>
      </c>
      <c r="F12" s="2">
        <v>2</v>
      </c>
      <c r="G12" s="2">
        <v>0</v>
      </c>
      <c r="H12" s="2">
        <v>0</v>
      </c>
      <c r="I12" s="2">
        <v>0</v>
      </c>
      <c r="J12" s="2">
        <v>0</v>
      </c>
      <c r="K12" s="22">
        <v>257.8</v>
      </c>
      <c r="L12" s="22">
        <v>225</v>
      </c>
      <c r="M12" s="2" t="s">
        <v>17</v>
      </c>
      <c r="N12" s="2">
        <v>2</v>
      </c>
      <c r="O12" s="2">
        <v>0</v>
      </c>
      <c r="P12" s="2">
        <v>0</v>
      </c>
      <c r="Q12" s="2">
        <v>1</v>
      </c>
      <c r="R12" s="2">
        <v>1</v>
      </c>
      <c r="S12" s="2">
        <v>0</v>
      </c>
      <c r="T12" s="2">
        <v>0</v>
      </c>
      <c r="U12" s="2">
        <v>0</v>
      </c>
      <c r="V12" s="2">
        <v>0</v>
      </c>
      <c r="W12" s="22">
        <v>525</v>
      </c>
      <c r="X12" s="22">
        <v>500</v>
      </c>
    </row>
    <row r="13" spans="1:24" x14ac:dyDescent="0.2">
      <c r="A13" s="2" t="s">
        <v>18</v>
      </c>
      <c r="B13" s="2">
        <v>783</v>
      </c>
      <c r="C13" s="2">
        <v>291</v>
      </c>
      <c r="D13" s="2">
        <v>310</v>
      </c>
      <c r="E13" s="2">
        <v>105</v>
      </c>
      <c r="F13" s="2">
        <v>59</v>
      </c>
      <c r="G13" s="2">
        <v>3</v>
      </c>
      <c r="H13" s="2">
        <v>8</v>
      </c>
      <c r="I13" s="2">
        <v>4</v>
      </c>
      <c r="J13" s="2">
        <v>3</v>
      </c>
      <c r="K13" s="22">
        <v>192.3</v>
      </c>
      <c r="L13" s="22">
        <v>148.6</v>
      </c>
      <c r="M13" s="2" t="s">
        <v>18</v>
      </c>
      <c r="N13" s="2">
        <v>479</v>
      </c>
      <c r="O13" s="2">
        <v>96</v>
      </c>
      <c r="P13" s="2">
        <v>172</v>
      </c>
      <c r="Q13" s="2">
        <v>78</v>
      </c>
      <c r="R13" s="2">
        <v>84</v>
      </c>
      <c r="S13" s="2">
        <v>6</v>
      </c>
      <c r="T13" s="2">
        <v>19</v>
      </c>
      <c r="U13" s="2">
        <v>9</v>
      </c>
      <c r="V13" s="2">
        <v>15</v>
      </c>
      <c r="W13" s="22">
        <v>502.7</v>
      </c>
      <c r="X13" s="22">
        <v>225.1</v>
      </c>
    </row>
    <row r="14" spans="1:24" x14ac:dyDescent="0.2">
      <c r="A14" s="2" t="s">
        <v>19</v>
      </c>
      <c r="B14" s="2">
        <v>26</v>
      </c>
      <c r="C14" s="2">
        <v>8</v>
      </c>
      <c r="D14" s="2">
        <v>13</v>
      </c>
      <c r="E14" s="2">
        <v>3</v>
      </c>
      <c r="F14" s="2">
        <v>0</v>
      </c>
      <c r="G14" s="2">
        <v>1</v>
      </c>
      <c r="H14" s="2">
        <v>0</v>
      </c>
      <c r="I14" s="2">
        <v>1</v>
      </c>
      <c r="J14" s="2">
        <v>0</v>
      </c>
      <c r="K14" s="22">
        <v>256.89999999999998</v>
      </c>
      <c r="L14" s="22">
        <v>157.69999999999999</v>
      </c>
      <c r="M14" s="2" t="s">
        <v>19</v>
      </c>
      <c r="N14" s="2">
        <v>16</v>
      </c>
      <c r="O14" s="2">
        <v>2</v>
      </c>
      <c r="P14" s="2">
        <v>5</v>
      </c>
      <c r="Q14" s="2">
        <v>4</v>
      </c>
      <c r="R14" s="2">
        <v>3</v>
      </c>
      <c r="S14" s="2">
        <v>1</v>
      </c>
      <c r="T14" s="2">
        <v>1</v>
      </c>
      <c r="U14" s="2">
        <v>0</v>
      </c>
      <c r="V14" s="2">
        <v>0</v>
      </c>
      <c r="W14" s="22">
        <v>363.1</v>
      </c>
      <c r="X14" s="22">
        <v>312.5</v>
      </c>
    </row>
    <row r="15" spans="1:24" x14ac:dyDescent="0.2">
      <c r="A15" s="2" t="s">
        <v>20</v>
      </c>
      <c r="B15" s="2">
        <v>2596</v>
      </c>
      <c r="C15" s="2">
        <v>1070</v>
      </c>
      <c r="D15" s="2">
        <v>1074</v>
      </c>
      <c r="E15" s="2">
        <v>186</v>
      </c>
      <c r="F15" s="2">
        <v>158</v>
      </c>
      <c r="G15" s="2">
        <v>20</v>
      </c>
      <c r="H15" s="2">
        <v>65</v>
      </c>
      <c r="I15" s="2">
        <v>16</v>
      </c>
      <c r="J15" s="2">
        <v>7</v>
      </c>
      <c r="K15" s="22">
        <v>190.7</v>
      </c>
      <c r="L15" s="22">
        <v>131.80000000000001</v>
      </c>
      <c r="M15" s="2" t="s">
        <v>20</v>
      </c>
      <c r="N15" s="2">
        <v>1462</v>
      </c>
      <c r="O15" s="2">
        <v>519</v>
      </c>
      <c r="P15" s="2">
        <v>649</v>
      </c>
      <c r="Q15" s="2">
        <v>108</v>
      </c>
      <c r="R15" s="2">
        <v>107</v>
      </c>
      <c r="S15" s="2">
        <v>7</v>
      </c>
      <c r="T15" s="2">
        <v>51</v>
      </c>
      <c r="U15" s="2">
        <v>11</v>
      </c>
      <c r="V15" s="2">
        <v>10</v>
      </c>
      <c r="W15" s="22">
        <v>244.1</v>
      </c>
      <c r="X15" s="22">
        <v>149</v>
      </c>
    </row>
    <row r="16" spans="1:24" x14ac:dyDescent="0.2">
      <c r="A16" s="2" t="s">
        <v>21</v>
      </c>
      <c r="B16" s="2">
        <v>5</v>
      </c>
      <c r="C16" s="2">
        <v>1</v>
      </c>
      <c r="D16" s="2">
        <v>2</v>
      </c>
      <c r="E16" s="2">
        <v>0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2">
        <v>270</v>
      </c>
      <c r="L16" s="22">
        <v>212.5</v>
      </c>
      <c r="M16" s="2" t="s">
        <v>21</v>
      </c>
      <c r="N16" s="2">
        <v>2</v>
      </c>
      <c r="O16" s="2">
        <v>1</v>
      </c>
      <c r="P16" s="2">
        <v>0</v>
      </c>
      <c r="Q16" s="2">
        <v>1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2">
        <v>222.5</v>
      </c>
      <c r="X16" s="22">
        <v>175</v>
      </c>
    </row>
    <row r="17" spans="1:24" x14ac:dyDescent="0.2">
      <c r="A17" s="2" t="s">
        <v>22</v>
      </c>
      <c r="B17" s="2">
        <v>41</v>
      </c>
      <c r="C17" s="2">
        <v>1</v>
      </c>
      <c r="D17" s="2">
        <v>22</v>
      </c>
      <c r="E17" s="2">
        <v>6</v>
      </c>
      <c r="F17" s="2">
        <v>8</v>
      </c>
      <c r="G17" s="2">
        <v>0</v>
      </c>
      <c r="H17" s="2">
        <v>3</v>
      </c>
      <c r="I17" s="2">
        <v>0</v>
      </c>
      <c r="J17" s="2">
        <v>1</v>
      </c>
      <c r="K17" s="22">
        <v>397.1</v>
      </c>
      <c r="L17" s="22">
        <v>233</v>
      </c>
      <c r="M17" s="2" t="s">
        <v>22</v>
      </c>
      <c r="N17" s="2">
        <v>19</v>
      </c>
      <c r="O17" s="2">
        <v>1</v>
      </c>
      <c r="P17" s="2">
        <v>10</v>
      </c>
      <c r="Q17" s="2">
        <v>2</v>
      </c>
      <c r="R17" s="2">
        <v>4</v>
      </c>
      <c r="S17" s="2">
        <v>0</v>
      </c>
      <c r="T17" s="2">
        <v>2</v>
      </c>
      <c r="U17" s="2">
        <v>0</v>
      </c>
      <c r="V17" s="2">
        <v>0</v>
      </c>
      <c r="W17" s="22">
        <v>345.8</v>
      </c>
      <c r="X17" s="22">
        <v>227.5</v>
      </c>
    </row>
    <row r="18" spans="1:24" x14ac:dyDescent="0.2">
      <c r="A18" s="2" t="s">
        <v>23</v>
      </c>
      <c r="B18" s="2">
        <v>81</v>
      </c>
      <c r="C18" s="2">
        <v>8</v>
      </c>
      <c r="D18" s="2">
        <v>49</v>
      </c>
      <c r="E18" s="2">
        <v>1</v>
      </c>
      <c r="F18" s="2">
        <v>8</v>
      </c>
      <c r="G18" s="2">
        <v>1</v>
      </c>
      <c r="H18" s="2">
        <v>14</v>
      </c>
      <c r="I18" s="2">
        <v>0</v>
      </c>
      <c r="J18" s="2">
        <v>0</v>
      </c>
      <c r="K18" s="22">
        <v>313</v>
      </c>
      <c r="L18" s="22">
        <v>199.5</v>
      </c>
      <c r="M18" s="2" t="s">
        <v>23</v>
      </c>
      <c r="N18" s="2">
        <v>57</v>
      </c>
      <c r="O18" s="2">
        <v>1</v>
      </c>
      <c r="P18" s="2">
        <v>31</v>
      </c>
      <c r="Q18" s="2">
        <v>0</v>
      </c>
      <c r="R18" s="2">
        <v>8</v>
      </c>
      <c r="S18" s="2">
        <v>0</v>
      </c>
      <c r="T18" s="2">
        <v>16</v>
      </c>
      <c r="U18" s="2">
        <v>1</v>
      </c>
      <c r="V18" s="2">
        <v>0</v>
      </c>
      <c r="W18" s="22">
        <v>451.8</v>
      </c>
      <c r="X18" s="22">
        <v>233.1</v>
      </c>
    </row>
    <row r="19" spans="1:24" x14ac:dyDescent="0.2">
      <c r="A19" s="2" t="s">
        <v>24</v>
      </c>
      <c r="B19" s="2">
        <v>202</v>
      </c>
      <c r="C19" s="2">
        <v>82</v>
      </c>
      <c r="D19" s="2">
        <v>65</v>
      </c>
      <c r="E19" s="2">
        <v>18</v>
      </c>
      <c r="F19" s="2">
        <v>15</v>
      </c>
      <c r="G19" s="2">
        <v>5</v>
      </c>
      <c r="H19" s="2">
        <v>11</v>
      </c>
      <c r="I19" s="2">
        <v>4</v>
      </c>
      <c r="J19" s="2">
        <v>2</v>
      </c>
      <c r="K19" s="22">
        <v>319.8</v>
      </c>
      <c r="L19" s="22">
        <v>143.80000000000001</v>
      </c>
      <c r="M19" s="2" t="s">
        <v>24</v>
      </c>
      <c r="N19" s="2">
        <v>76</v>
      </c>
      <c r="O19" s="2">
        <v>16</v>
      </c>
      <c r="P19" s="2">
        <v>23</v>
      </c>
      <c r="Q19" s="2">
        <v>4</v>
      </c>
      <c r="R19" s="2">
        <v>17</v>
      </c>
      <c r="S19" s="2">
        <v>2</v>
      </c>
      <c r="T19" s="2">
        <v>6</v>
      </c>
      <c r="U19" s="2">
        <v>4</v>
      </c>
      <c r="V19" s="2">
        <v>4</v>
      </c>
      <c r="W19" s="22">
        <v>689.5</v>
      </c>
      <c r="X19" s="22">
        <v>243.5</v>
      </c>
    </row>
    <row r="20" spans="1:24" x14ac:dyDescent="0.2">
      <c r="A20" s="2" t="s">
        <v>25</v>
      </c>
      <c r="B20" s="2">
        <v>603</v>
      </c>
      <c r="C20" s="2">
        <v>392</v>
      </c>
      <c r="D20" s="2">
        <v>193</v>
      </c>
      <c r="E20" s="2">
        <v>13</v>
      </c>
      <c r="F20" s="2">
        <v>4</v>
      </c>
      <c r="G20" s="2">
        <v>0</v>
      </c>
      <c r="H20" s="2">
        <v>0</v>
      </c>
      <c r="I20" s="2">
        <v>0</v>
      </c>
      <c r="J20" s="2">
        <v>1</v>
      </c>
      <c r="K20" s="22">
        <v>94.2</v>
      </c>
      <c r="L20" s="22">
        <v>77.099999999999994</v>
      </c>
      <c r="M20" s="2" t="s">
        <v>25</v>
      </c>
      <c r="N20" s="2">
        <v>591</v>
      </c>
      <c r="O20" s="2">
        <v>304</v>
      </c>
      <c r="P20" s="2">
        <v>256</v>
      </c>
      <c r="Q20" s="2">
        <v>23</v>
      </c>
      <c r="R20" s="2">
        <v>5</v>
      </c>
      <c r="S20" s="2">
        <v>1</v>
      </c>
      <c r="T20" s="2">
        <v>1</v>
      </c>
      <c r="U20" s="2">
        <v>0</v>
      </c>
      <c r="V20" s="2">
        <v>1</v>
      </c>
      <c r="W20" s="22">
        <v>117.3</v>
      </c>
      <c r="X20" s="22">
        <v>97.2</v>
      </c>
    </row>
    <row r="21" spans="1:24" x14ac:dyDescent="0.2">
      <c r="A21" s="2" t="s">
        <v>26</v>
      </c>
      <c r="B21" s="2">
        <v>162</v>
      </c>
      <c r="C21" s="2">
        <v>43</v>
      </c>
      <c r="D21" s="2">
        <v>84</v>
      </c>
      <c r="E21" s="2">
        <v>9</v>
      </c>
      <c r="F21" s="2">
        <v>9</v>
      </c>
      <c r="G21" s="2">
        <v>0</v>
      </c>
      <c r="H21" s="2">
        <v>9</v>
      </c>
      <c r="I21" s="2">
        <v>5</v>
      </c>
      <c r="J21" s="2">
        <v>3</v>
      </c>
      <c r="K21" s="22">
        <v>344.3</v>
      </c>
      <c r="L21" s="22">
        <v>167.9</v>
      </c>
      <c r="M21" s="2" t="s">
        <v>26</v>
      </c>
      <c r="N21" s="2">
        <v>102</v>
      </c>
      <c r="O21" s="2">
        <v>23</v>
      </c>
      <c r="P21" s="2">
        <v>50</v>
      </c>
      <c r="Q21" s="2">
        <v>11</v>
      </c>
      <c r="R21" s="2">
        <v>6</v>
      </c>
      <c r="S21" s="2">
        <v>2</v>
      </c>
      <c r="T21" s="2">
        <v>6</v>
      </c>
      <c r="U21" s="2">
        <v>2</v>
      </c>
      <c r="V21" s="2">
        <v>2</v>
      </c>
      <c r="W21" s="22">
        <v>341.3</v>
      </c>
      <c r="X21" s="22">
        <v>184</v>
      </c>
    </row>
    <row r="22" spans="1:24" x14ac:dyDescent="0.2">
      <c r="A22" s="2" t="s">
        <v>27</v>
      </c>
      <c r="B22" s="2">
        <v>1025</v>
      </c>
      <c r="C22" s="2">
        <v>370</v>
      </c>
      <c r="D22" s="2">
        <v>456</v>
      </c>
      <c r="E22" s="2">
        <v>92</v>
      </c>
      <c r="F22" s="2">
        <v>76</v>
      </c>
      <c r="G22" s="2">
        <v>9</v>
      </c>
      <c r="H22" s="2">
        <v>18</v>
      </c>
      <c r="I22" s="2">
        <v>4</v>
      </c>
      <c r="J22" s="2">
        <v>0</v>
      </c>
      <c r="K22" s="22">
        <v>179.2</v>
      </c>
      <c r="L22" s="22">
        <v>146.9</v>
      </c>
      <c r="M22" s="2" t="s">
        <v>27</v>
      </c>
      <c r="N22" s="2">
        <v>507</v>
      </c>
      <c r="O22" s="2">
        <v>118</v>
      </c>
      <c r="P22" s="2">
        <v>246</v>
      </c>
      <c r="Q22" s="2">
        <v>61</v>
      </c>
      <c r="R22" s="2">
        <v>58</v>
      </c>
      <c r="S22" s="2">
        <v>0</v>
      </c>
      <c r="T22" s="2">
        <v>17</v>
      </c>
      <c r="U22" s="2">
        <v>4</v>
      </c>
      <c r="V22" s="2">
        <v>3</v>
      </c>
      <c r="W22" s="22">
        <v>297</v>
      </c>
      <c r="X22" s="22">
        <v>182.6</v>
      </c>
    </row>
    <row r="23" spans="1:24" x14ac:dyDescent="0.2">
      <c r="A23" s="2" t="s">
        <v>28</v>
      </c>
      <c r="B23" s="2">
        <v>477</v>
      </c>
      <c r="C23" s="2">
        <v>173</v>
      </c>
      <c r="D23" s="2">
        <v>203</v>
      </c>
      <c r="E23" s="2">
        <v>47</v>
      </c>
      <c r="F23" s="2">
        <v>36</v>
      </c>
      <c r="G23" s="2">
        <v>5</v>
      </c>
      <c r="H23" s="2">
        <v>10</v>
      </c>
      <c r="I23" s="2">
        <v>3</v>
      </c>
      <c r="J23" s="2">
        <v>0</v>
      </c>
      <c r="K23" s="22">
        <v>191.4</v>
      </c>
      <c r="L23" s="22">
        <v>148.4</v>
      </c>
      <c r="M23" s="2" t="s">
        <v>28</v>
      </c>
      <c r="N23" s="2">
        <v>108</v>
      </c>
      <c r="O23" s="2">
        <v>55</v>
      </c>
      <c r="P23" s="2">
        <v>33</v>
      </c>
      <c r="Q23" s="2">
        <v>6</v>
      </c>
      <c r="R23" s="2">
        <v>9</v>
      </c>
      <c r="S23" s="2">
        <v>2</v>
      </c>
      <c r="T23" s="2">
        <v>3</v>
      </c>
      <c r="U23" s="2">
        <v>0</v>
      </c>
      <c r="V23" s="2">
        <v>0</v>
      </c>
      <c r="W23" s="22">
        <v>157.5</v>
      </c>
      <c r="X23" s="22">
        <v>98.2</v>
      </c>
    </row>
    <row r="24" spans="1:24" x14ac:dyDescent="0.2">
      <c r="A24" s="2" t="s">
        <v>29</v>
      </c>
      <c r="B24" s="2">
        <v>1678</v>
      </c>
      <c r="C24" s="2">
        <v>230</v>
      </c>
      <c r="D24" s="2">
        <v>927</v>
      </c>
      <c r="E24" s="2">
        <v>270</v>
      </c>
      <c r="F24" s="2">
        <v>154</v>
      </c>
      <c r="G24" s="2">
        <v>20</v>
      </c>
      <c r="H24" s="2">
        <v>17</v>
      </c>
      <c r="I24" s="2">
        <v>2</v>
      </c>
      <c r="J24" s="2">
        <v>58</v>
      </c>
      <c r="K24" s="22">
        <v>536.29999999999995</v>
      </c>
      <c r="L24" s="22">
        <v>198.5</v>
      </c>
      <c r="M24" s="2" t="s">
        <v>29</v>
      </c>
      <c r="N24" s="2">
        <v>426</v>
      </c>
      <c r="O24" s="2">
        <v>21</v>
      </c>
      <c r="P24" s="2">
        <v>229</v>
      </c>
      <c r="Q24" s="2">
        <v>63</v>
      </c>
      <c r="R24" s="2">
        <v>45</v>
      </c>
      <c r="S24" s="2">
        <v>9</v>
      </c>
      <c r="T24" s="2">
        <v>16</v>
      </c>
      <c r="U24" s="2">
        <v>2</v>
      </c>
      <c r="V24" s="2">
        <v>41</v>
      </c>
      <c r="W24" s="22">
        <v>1218.3</v>
      </c>
      <c r="X24" s="22">
        <v>225.8</v>
      </c>
    </row>
    <row r="25" spans="1:24" x14ac:dyDescent="0.2">
      <c r="A25" s="2" t="s">
        <v>30</v>
      </c>
      <c r="B25" s="2">
        <v>246</v>
      </c>
      <c r="C25" s="2">
        <v>13</v>
      </c>
      <c r="D25" s="2">
        <v>223</v>
      </c>
      <c r="E25" s="2">
        <v>0</v>
      </c>
      <c r="F25" s="2">
        <v>8</v>
      </c>
      <c r="G25" s="2">
        <v>0</v>
      </c>
      <c r="H25" s="2">
        <v>1</v>
      </c>
      <c r="I25" s="2">
        <v>1</v>
      </c>
      <c r="J25" s="2">
        <v>0</v>
      </c>
      <c r="K25" s="22">
        <v>140.69999999999999</v>
      </c>
      <c r="L25" s="22">
        <v>174</v>
      </c>
      <c r="M25" s="2" t="s">
        <v>30</v>
      </c>
      <c r="N25" s="2">
        <v>20</v>
      </c>
      <c r="O25" s="2">
        <v>1</v>
      </c>
      <c r="P25" s="2">
        <v>18</v>
      </c>
      <c r="Q25" s="2">
        <v>0</v>
      </c>
      <c r="R25" s="2">
        <v>1</v>
      </c>
      <c r="S25" s="2">
        <v>0</v>
      </c>
      <c r="T25" s="2">
        <v>0</v>
      </c>
      <c r="U25" s="2">
        <v>0</v>
      </c>
      <c r="V25" s="2">
        <v>0</v>
      </c>
      <c r="W25" s="22">
        <v>134</v>
      </c>
      <c r="X25" s="22">
        <v>175</v>
      </c>
    </row>
    <row r="26" spans="1:24" x14ac:dyDescent="0.2">
      <c r="A26" s="2" t="s">
        <v>31</v>
      </c>
      <c r="B26" s="2">
        <v>162</v>
      </c>
      <c r="C26" s="2">
        <v>62</v>
      </c>
      <c r="D26" s="2">
        <v>48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52</v>
      </c>
      <c r="K26" s="22">
        <v>3303.2</v>
      </c>
      <c r="L26" s="22">
        <v>159.4</v>
      </c>
      <c r="M26" s="2" t="s">
        <v>31</v>
      </c>
      <c r="N26" s="2">
        <v>59</v>
      </c>
      <c r="O26" s="2">
        <v>1</v>
      </c>
      <c r="P26" s="2">
        <v>19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39</v>
      </c>
      <c r="W26" s="22">
        <v>6721.2</v>
      </c>
      <c r="X26" s="22">
        <v>2438166.4</v>
      </c>
    </row>
    <row r="27" spans="1:24" x14ac:dyDescent="0.2">
      <c r="A27" s="2" t="s">
        <v>32</v>
      </c>
      <c r="B27" s="2">
        <v>126</v>
      </c>
      <c r="C27" s="2">
        <v>82</v>
      </c>
      <c r="D27" s="2">
        <v>43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2">
        <v>73.5</v>
      </c>
      <c r="L27" s="22">
        <v>77.099999999999994</v>
      </c>
      <c r="M27" s="2" t="s">
        <v>32</v>
      </c>
      <c r="N27" s="2">
        <v>76</v>
      </c>
      <c r="O27" s="2">
        <v>4</v>
      </c>
      <c r="P27" s="2">
        <v>71</v>
      </c>
      <c r="Q27" s="2">
        <v>1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2">
        <v>122.9</v>
      </c>
      <c r="X27" s="22">
        <v>171.8</v>
      </c>
    </row>
    <row r="28" spans="1:24" x14ac:dyDescent="0.2">
      <c r="A28" s="2" t="s">
        <v>33</v>
      </c>
      <c r="B28" s="2">
        <v>89</v>
      </c>
      <c r="C28" s="2">
        <v>4</v>
      </c>
      <c r="D28" s="2">
        <v>34</v>
      </c>
      <c r="E28" s="2">
        <v>21</v>
      </c>
      <c r="F28" s="2">
        <v>25</v>
      </c>
      <c r="G28" s="2">
        <v>2</v>
      </c>
      <c r="H28" s="2">
        <v>0</v>
      </c>
      <c r="I28" s="2">
        <v>0</v>
      </c>
      <c r="J28" s="2">
        <v>3</v>
      </c>
      <c r="K28" s="22">
        <v>490</v>
      </c>
      <c r="L28" s="22">
        <v>327.39999999999998</v>
      </c>
      <c r="M28" s="2" t="s">
        <v>33</v>
      </c>
      <c r="N28" s="2">
        <v>45</v>
      </c>
      <c r="O28" s="2">
        <v>4</v>
      </c>
      <c r="P28" s="2">
        <v>18</v>
      </c>
      <c r="Q28" s="2">
        <v>4</v>
      </c>
      <c r="R28" s="2">
        <v>11</v>
      </c>
      <c r="S28" s="2">
        <v>4</v>
      </c>
      <c r="T28" s="2">
        <v>2</v>
      </c>
      <c r="U28" s="2">
        <v>1</v>
      </c>
      <c r="V28" s="2">
        <v>1</v>
      </c>
      <c r="W28" s="22">
        <v>712</v>
      </c>
      <c r="X28" s="22">
        <v>281.3</v>
      </c>
    </row>
    <row r="29" spans="1:24" x14ac:dyDescent="0.2">
      <c r="A29" s="2" t="s">
        <v>34</v>
      </c>
      <c r="B29" s="2">
        <v>16</v>
      </c>
      <c r="C29" s="2">
        <v>4</v>
      </c>
      <c r="D29" s="2">
        <v>8</v>
      </c>
      <c r="E29" s="2">
        <v>2</v>
      </c>
      <c r="F29" s="2">
        <v>2</v>
      </c>
      <c r="G29" s="2">
        <v>0</v>
      </c>
      <c r="H29" s="2">
        <v>0</v>
      </c>
      <c r="I29" s="2">
        <v>0</v>
      </c>
      <c r="J29" s="2">
        <v>0</v>
      </c>
      <c r="K29" s="22">
        <v>183.8</v>
      </c>
      <c r="L29" s="22">
        <v>175</v>
      </c>
      <c r="M29" s="2" t="s">
        <v>34</v>
      </c>
      <c r="N29" s="2">
        <v>10</v>
      </c>
      <c r="O29" s="2">
        <v>1</v>
      </c>
      <c r="P29" s="2">
        <v>4</v>
      </c>
      <c r="Q29" s="2">
        <v>3</v>
      </c>
      <c r="R29" s="2">
        <v>2</v>
      </c>
      <c r="S29" s="2">
        <v>0</v>
      </c>
      <c r="T29" s="2">
        <v>0</v>
      </c>
      <c r="U29" s="2">
        <v>0</v>
      </c>
      <c r="V29" s="2">
        <v>0</v>
      </c>
      <c r="W29" s="22">
        <v>252.5</v>
      </c>
      <c r="X29" s="22">
        <v>250</v>
      </c>
    </row>
    <row r="30" spans="1:24" x14ac:dyDescent="0.2">
      <c r="A30" s="2" t="s">
        <v>35</v>
      </c>
      <c r="B30" s="2">
        <v>214</v>
      </c>
      <c r="C30" s="2">
        <v>25</v>
      </c>
      <c r="D30" s="2">
        <v>162</v>
      </c>
      <c r="E30" s="2">
        <v>22</v>
      </c>
      <c r="F30" s="2">
        <v>4</v>
      </c>
      <c r="G30" s="2">
        <v>0</v>
      </c>
      <c r="H30" s="2">
        <v>1</v>
      </c>
      <c r="I30" s="2">
        <v>0</v>
      </c>
      <c r="J30" s="2">
        <v>0</v>
      </c>
      <c r="K30" s="22">
        <v>153.6</v>
      </c>
      <c r="L30" s="22">
        <v>175.9</v>
      </c>
      <c r="M30" s="2" t="s">
        <v>35</v>
      </c>
      <c r="N30" s="2">
        <v>45</v>
      </c>
      <c r="O30" s="2">
        <v>5</v>
      </c>
      <c r="P30" s="2">
        <v>30</v>
      </c>
      <c r="Q30" s="2">
        <v>6</v>
      </c>
      <c r="R30" s="2">
        <v>2</v>
      </c>
      <c r="S30" s="2">
        <v>0</v>
      </c>
      <c r="T30" s="2">
        <v>2</v>
      </c>
      <c r="U30" s="2">
        <v>0</v>
      </c>
      <c r="V30" s="2">
        <v>0</v>
      </c>
      <c r="W30" s="22">
        <v>219.2</v>
      </c>
      <c r="X30" s="22">
        <v>187.5</v>
      </c>
    </row>
    <row r="31" spans="1:24" x14ac:dyDescent="0.2">
      <c r="A31" s="2" t="s">
        <v>36</v>
      </c>
      <c r="B31" s="2">
        <v>173</v>
      </c>
      <c r="C31" s="2">
        <v>0</v>
      </c>
      <c r="D31" s="2">
        <v>106</v>
      </c>
      <c r="E31" s="2">
        <v>49</v>
      </c>
      <c r="F31" s="2">
        <v>14</v>
      </c>
      <c r="G31" s="2">
        <v>2</v>
      </c>
      <c r="H31" s="2">
        <v>1</v>
      </c>
      <c r="I31" s="2">
        <v>1</v>
      </c>
      <c r="J31" s="2">
        <v>0</v>
      </c>
      <c r="K31" s="22">
        <v>260.7</v>
      </c>
      <c r="L31" s="22">
        <v>222.4</v>
      </c>
      <c r="M31" s="2" t="s">
        <v>36</v>
      </c>
      <c r="N31" s="2">
        <v>37</v>
      </c>
      <c r="O31" s="2">
        <v>1</v>
      </c>
      <c r="P31" s="2">
        <v>17</v>
      </c>
      <c r="Q31" s="2">
        <v>16</v>
      </c>
      <c r="R31" s="2">
        <v>3</v>
      </c>
      <c r="S31" s="2">
        <v>0</v>
      </c>
      <c r="T31" s="2">
        <v>0</v>
      </c>
      <c r="U31" s="2">
        <v>0</v>
      </c>
      <c r="V31" s="2">
        <v>0</v>
      </c>
      <c r="W31" s="22">
        <v>241.4</v>
      </c>
      <c r="X31" s="22">
        <v>257.8</v>
      </c>
    </row>
    <row r="32" spans="1:24" x14ac:dyDescent="0.2">
      <c r="A32" s="2" t="s">
        <v>37</v>
      </c>
      <c r="B32" s="2">
        <v>453</v>
      </c>
      <c r="C32" s="2">
        <v>27</v>
      </c>
      <c r="D32" s="2">
        <v>226</v>
      </c>
      <c r="E32" s="2">
        <v>120</v>
      </c>
      <c r="F32" s="2">
        <v>56</v>
      </c>
      <c r="G32" s="2">
        <v>14</v>
      </c>
      <c r="H32" s="2">
        <v>7</v>
      </c>
      <c r="I32" s="2">
        <v>0</v>
      </c>
      <c r="J32" s="2">
        <v>3</v>
      </c>
      <c r="K32" s="22">
        <v>293.60000000000002</v>
      </c>
      <c r="L32" s="22">
        <v>232.4</v>
      </c>
      <c r="M32" s="2" t="s">
        <v>37</v>
      </c>
      <c r="N32" s="2">
        <v>84</v>
      </c>
      <c r="O32" s="2">
        <v>3</v>
      </c>
      <c r="P32" s="2">
        <v>43</v>
      </c>
      <c r="Q32" s="2">
        <v>25</v>
      </c>
      <c r="R32" s="2">
        <v>8</v>
      </c>
      <c r="S32" s="2">
        <v>2</v>
      </c>
      <c r="T32" s="2">
        <v>2</v>
      </c>
      <c r="U32" s="2">
        <v>0</v>
      </c>
      <c r="V32" s="2">
        <v>1</v>
      </c>
      <c r="W32" s="22">
        <v>338.9</v>
      </c>
      <c r="X32" s="22">
        <v>236</v>
      </c>
    </row>
    <row r="33" spans="1:24" x14ac:dyDescent="0.2">
      <c r="A33" s="2" t="s">
        <v>38</v>
      </c>
      <c r="B33" s="2">
        <v>38</v>
      </c>
      <c r="C33" s="2">
        <v>0</v>
      </c>
      <c r="D33" s="2">
        <v>12</v>
      </c>
      <c r="E33" s="2">
        <v>16</v>
      </c>
      <c r="F33" s="2">
        <v>9</v>
      </c>
      <c r="G33" s="2">
        <v>0</v>
      </c>
      <c r="H33" s="2">
        <v>1</v>
      </c>
      <c r="I33" s="2">
        <v>0</v>
      </c>
      <c r="J33" s="2">
        <v>0</v>
      </c>
      <c r="K33" s="22">
        <v>344.9</v>
      </c>
      <c r="L33" s="22">
        <v>359.4</v>
      </c>
      <c r="M33" s="2" t="s">
        <v>38</v>
      </c>
      <c r="N33" s="2">
        <v>18</v>
      </c>
      <c r="O33" s="2">
        <v>0</v>
      </c>
      <c r="P33" s="2">
        <v>2</v>
      </c>
      <c r="Q33" s="2">
        <v>4</v>
      </c>
      <c r="R33" s="2">
        <v>9</v>
      </c>
      <c r="S33" s="2">
        <v>1</v>
      </c>
      <c r="T33" s="2">
        <v>2</v>
      </c>
      <c r="U33" s="2">
        <v>0</v>
      </c>
      <c r="V33" s="2">
        <v>0</v>
      </c>
      <c r="W33" s="22">
        <v>525</v>
      </c>
      <c r="X33" s="22">
        <v>583.29999999999995</v>
      </c>
    </row>
    <row r="34" spans="1:24" x14ac:dyDescent="0.2">
      <c r="A34" s="2" t="s">
        <v>39</v>
      </c>
      <c r="B34" s="2">
        <v>60</v>
      </c>
      <c r="C34" s="2">
        <v>6</v>
      </c>
      <c r="D34" s="2">
        <v>20</v>
      </c>
      <c r="E34" s="2">
        <v>7</v>
      </c>
      <c r="F34" s="2">
        <v>23</v>
      </c>
      <c r="G34" s="2">
        <v>0</v>
      </c>
      <c r="H34" s="2">
        <v>4</v>
      </c>
      <c r="I34" s="2">
        <v>0</v>
      </c>
      <c r="J34" s="2">
        <v>0</v>
      </c>
      <c r="K34" s="22">
        <v>367.2</v>
      </c>
      <c r="L34" s="22">
        <v>392.9</v>
      </c>
      <c r="M34" s="2" t="s">
        <v>39</v>
      </c>
      <c r="N34" s="2">
        <v>17</v>
      </c>
      <c r="O34" s="2">
        <v>1</v>
      </c>
      <c r="P34" s="2">
        <v>1</v>
      </c>
      <c r="Q34" s="2">
        <v>1</v>
      </c>
      <c r="R34" s="2">
        <v>5</v>
      </c>
      <c r="S34" s="2">
        <v>1</v>
      </c>
      <c r="T34" s="2">
        <v>8</v>
      </c>
      <c r="U34" s="2">
        <v>0</v>
      </c>
      <c r="V34" s="2">
        <v>0</v>
      </c>
      <c r="W34" s="22">
        <v>714.7</v>
      </c>
      <c r="X34" s="22">
        <v>875</v>
      </c>
    </row>
    <row r="35" spans="1:24" x14ac:dyDescent="0.2">
      <c r="A35" s="2" t="s">
        <v>40</v>
      </c>
      <c r="B35" s="2">
        <v>101</v>
      </c>
      <c r="C35" s="2">
        <v>7</v>
      </c>
      <c r="D35" s="2">
        <v>45</v>
      </c>
      <c r="E35" s="2">
        <v>32</v>
      </c>
      <c r="F35" s="2">
        <v>13</v>
      </c>
      <c r="G35" s="2">
        <v>2</v>
      </c>
      <c r="H35" s="2">
        <v>2</v>
      </c>
      <c r="I35" s="2">
        <v>0</v>
      </c>
      <c r="J35" s="2">
        <v>0</v>
      </c>
      <c r="K35" s="22">
        <v>279.5</v>
      </c>
      <c r="L35" s="22">
        <v>245</v>
      </c>
      <c r="M35" s="2" t="s">
        <v>40</v>
      </c>
      <c r="N35" s="2">
        <v>15</v>
      </c>
      <c r="O35" s="2">
        <v>0</v>
      </c>
      <c r="P35" s="2">
        <v>6</v>
      </c>
      <c r="Q35" s="2">
        <v>3</v>
      </c>
      <c r="R35" s="2">
        <v>4</v>
      </c>
      <c r="S35" s="2">
        <v>1</v>
      </c>
      <c r="T35" s="2">
        <v>0</v>
      </c>
      <c r="U35" s="2">
        <v>1</v>
      </c>
      <c r="V35" s="2">
        <v>0</v>
      </c>
      <c r="W35" s="22">
        <v>466.7</v>
      </c>
      <c r="X35" s="22">
        <v>375</v>
      </c>
    </row>
    <row r="36" spans="1:24" x14ac:dyDescent="0.2">
      <c r="A36" s="2" t="s">
        <v>41</v>
      </c>
      <c r="B36" s="2">
        <v>805</v>
      </c>
      <c r="C36" s="2">
        <v>310</v>
      </c>
      <c r="D36" s="2">
        <v>261</v>
      </c>
      <c r="E36" s="2">
        <v>98</v>
      </c>
      <c r="F36" s="2">
        <v>118</v>
      </c>
      <c r="G36" s="2">
        <v>8</v>
      </c>
      <c r="H36" s="2">
        <v>10</v>
      </c>
      <c r="I36" s="2">
        <v>0</v>
      </c>
      <c r="J36" s="2">
        <v>0</v>
      </c>
      <c r="K36" s="22">
        <v>205.9</v>
      </c>
      <c r="L36" s="22">
        <v>153.19999999999999</v>
      </c>
      <c r="M36" s="2" t="s">
        <v>41</v>
      </c>
      <c r="N36" s="2">
        <v>62</v>
      </c>
      <c r="O36" s="2">
        <v>9</v>
      </c>
      <c r="P36" s="2">
        <v>21</v>
      </c>
      <c r="Q36" s="2">
        <v>14</v>
      </c>
      <c r="R36" s="2">
        <v>18</v>
      </c>
      <c r="S36" s="2">
        <v>0</v>
      </c>
      <c r="T36" s="2">
        <v>0</v>
      </c>
      <c r="U36" s="2">
        <v>0</v>
      </c>
      <c r="V36" s="2">
        <v>0</v>
      </c>
      <c r="W36" s="22">
        <v>277.2</v>
      </c>
      <c r="X36" s="22">
        <v>267.89999999999998</v>
      </c>
    </row>
    <row r="37" spans="1:24" x14ac:dyDescent="0.2">
      <c r="A37" s="2" t="s">
        <v>42</v>
      </c>
      <c r="B37" s="2">
        <v>4</v>
      </c>
      <c r="C37" s="2">
        <v>1</v>
      </c>
      <c r="D37" s="2">
        <v>1</v>
      </c>
      <c r="E37" s="2">
        <v>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2">
        <v>257.5</v>
      </c>
      <c r="L37" s="22">
        <v>250</v>
      </c>
      <c r="M37" s="2" t="s">
        <v>42</v>
      </c>
      <c r="N37" s="2">
        <v>1</v>
      </c>
      <c r="O37" s="2">
        <v>0</v>
      </c>
      <c r="P37" s="2">
        <v>0</v>
      </c>
      <c r="Q37" s="2">
        <v>1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2">
        <v>300</v>
      </c>
      <c r="X37" s="22">
        <v>375</v>
      </c>
    </row>
    <row r="38" spans="1:24" x14ac:dyDescent="0.2">
      <c r="A38" s="2" t="s">
        <v>43</v>
      </c>
      <c r="B38" s="2">
        <v>4</v>
      </c>
      <c r="C38" s="2">
        <v>3</v>
      </c>
      <c r="D38" s="2">
        <v>1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2">
        <v>65</v>
      </c>
      <c r="L38" s="22">
        <v>67</v>
      </c>
      <c r="M38" s="2" t="s">
        <v>43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2">
        <v>0</v>
      </c>
      <c r="X38" s="22">
        <v>0</v>
      </c>
    </row>
    <row r="39" spans="1:24" x14ac:dyDescent="0.2">
      <c r="A39" s="2" t="s">
        <v>44</v>
      </c>
      <c r="B39" s="2">
        <v>109</v>
      </c>
      <c r="C39" s="2">
        <v>18</v>
      </c>
      <c r="D39" s="2">
        <v>8</v>
      </c>
      <c r="E39" s="2">
        <v>37</v>
      </c>
      <c r="F39" s="2">
        <v>38</v>
      </c>
      <c r="G39" s="2">
        <v>0</v>
      </c>
      <c r="H39" s="2">
        <v>8</v>
      </c>
      <c r="I39" s="2">
        <v>0</v>
      </c>
      <c r="J39" s="2">
        <v>0</v>
      </c>
      <c r="K39" s="22">
        <v>402.5</v>
      </c>
      <c r="L39" s="22">
        <v>442.6</v>
      </c>
      <c r="M39" s="2" t="s">
        <v>44</v>
      </c>
      <c r="N39" s="2">
        <v>1</v>
      </c>
      <c r="O39" s="2">
        <v>0</v>
      </c>
      <c r="P39" s="2">
        <v>0</v>
      </c>
      <c r="Q39" s="2">
        <v>0</v>
      </c>
      <c r="R39" s="2">
        <v>1</v>
      </c>
      <c r="S39" s="2">
        <v>0</v>
      </c>
      <c r="T39" s="2">
        <v>0</v>
      </c>
      <c r="U39" s="2">
        <v>0</v>
      </c>
      <c r="V39" s="2">
        <v>0</v>
      </c>
      <c r="W39" s="22">
        <v>500</v>
      </c>
      <c r="X39" s="22">
        <v>625</v>
      </c>
    </row>
    <row r="40" spans="1:24" x14ac:dyDescent="0.2">
      <c r="A40" s="2" t="s">
        <v>45</v>
      </c>
      <c r="B40" s="2">
        <v>92</v>
      </c>
      <c r="C40" s="2">
        <v>73</v>
      </c>
      <c r="D40" s="2">
        <v>18</v>
      </c>
      <c r="E40" s="2">
        <v>1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2">
        <v>62.1</v>
      </c>
      <c r="L40" s="22">
        <v>63.4</v>
      </c>
      <c r="M40" s="2" t="s">
        <v>45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2">
        <v>0</v>
      </c>
      <c r="X40" s="22">
        <v>0</v>
      </c>
    </row>
    <row r="41" spans="1:24" x14ac:dyDescent="0.2">
      <c r="A41" s="2" t="s">
        <v>46</v>
      </c>
      <c r="B41" s="2">
        <v>30</v>
      </c>
      <c r="C41" s="2">
        <v>13</v>
      </c>
      <c r="D41" s="2">
        <v>7</v>
      </c>
      <c r="E41" s="2">
        <v>6</v>
      </c>
      <c r="F41" s="2">
        <v>4</v>
      </c>
      <c r="G41" s="2">
        <v>0</v>
      </c>
      <c r="H41" s="2">
        <v>0</v>
      </c>
      <c r="I41" s="2">
        <v>0</v>
      </c>
      <c r="J41" s="2">
        <v>0</v>
      </c>
      <c r="K41" s="22">
        <v>184.2</v>
      </c>
      <c r="L41" s="22">
        <v>142.9</v>
      </c>
      <c r="M41" s="2" t="s">
        <v>46</v>
      </c>
      <c r="N41" s="2">
        <v>1</v>
      </c>
      <c r="O41" s="2">
        <v>1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2">
        <v>90</v>
      </c>
      <c r="X41" s="22">
        <v>50.5</v>
      </c>
    </row>
    <row r="42" spans="1:24" x14ac:dyDescent="0.2">
      <c r="A42" s="2" t="s">
        <v>47</v>
      </c>
      <c r="B42" s="2">
        <v>173</v>
      </c>
      <c r="C42" s="2">
        <v>134</v>
      </c>
      <c r="D42" s="2">
        <v>32</v>
      </c>
      <c r="E42" s="2">
        <v>1</v>
      </c>
      <c r="F42" s="2">
        <v>5</v>
      </c>
      <c r="G42" s="2">
        <v>1</v>
      </c>
      <c r="H42" s="2">
        <v>0</v>
      </c>
      <c r="I42" s="2">
        <v>0</v>
      </c>
      <c r="J42" s="2">
        <v>0</v>
      </c>
      <c r="K42" s="22">
        <v>80.599999999999994</v>
      </c>
      <c r="L42" s="22">
        <v>64.900000000000006</v>
      </c>
      <c r="M42" s="2" t="s">
        <v>47</v>
      </c>
      <c r="N42" s="2">
        <v>1</v>
      </c>
      <c r="O42" s="2">
        <v>1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2">
        <v>30</v>
      </c>
      <c r="X42" s="22">
        <v>50.5</v>
      </c>
    </row>
    <row r="43" spans="1:24" x14ac:dyDescent="0.2">
      <c r="A43" s="2" t="s">
        <v>48</v>
      </c>
      <c r="B43" s="2">
        <v>39</v>
      </c>
      <c r="C43" s="2">
        <v>14</v>
      </c>
      <c r="D43" s="2">
        <v>15</v>
      </c>
      <c r="E43" s="2">
        <v>1</v>
      </c>
      <c r="F43" s="2">
        <v>9</v>
      </c>
      <c r="G43" s="2">
        <v>0</v>
      </c>
      <c r="H43" s="2">
        <v>0</v>
      </c>
      <c r="I43" s="2">
        <v>0</v>
      </c>
      <c r="J43" s="2">
        <v>0</v>
      </c>
      <c r="K43" s="22">
        <v>206.2</v>
      </c>
      <c r="L43" s="22">
        <v>155</v>
      </c>
      <c r="M43" s="2" t="s">
        <v>48</v>
      </c>
      <c r="N43" s="2">
        <v>3</v>
      </c>
      <c r="O43" s="2">
        <v>3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2">
        <v>33.299999999999997</v>
      </c>
      <c r="X43" s="22">
        <v>50.5</v>
      </c>
    </row>
    <row r="44" spans="1:24" x14ac:dyDescent="0.2">
      <c r="A44" s="2" t="s">
        <v>49</v>
      </c>
      <c r="B44" s="2">
        <v>57</v>
      </c>
      <c r="C44" s="2">
        <v>16</v>
      </c>
      <c r="D44" s="2">
        <v>28</v>
      </c>
      <c r="E44" s="2">
        <v>3</v>
      </c>
      <c r="F44" s="2">
        <v>5</v>
      </c>
      <c r="G44" s="2">
        <v>5</v>
      </c>
      <c r="H44" s="2">
        <v>0</v>
      </c>
      <c r="I44" s="2">
        <v>0</v>
      </c>
      <c r="J44" s="2">
        <v>0</v>
      </c>
      <c r="K44" s="22">
        <v>231.2</v>
      </c>
      <c r="L44" s="22">
        <v>167</v>
      </c>
      <c r="M44" s="2" t="s">
        <v>49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2">
        <v>0</v>
      </c>
      <c r="X44" s="22">
        <v>0</v>
      </c>
    </row>
    <row r="45" spans="1:24" x14ac:dyDescent="0.2">
      <c r="A45" s="2" t="s">
        <v>50</v>
      </c>
      <c r="B45" s="2">
        <v>89</v>
      </c>
      <c r="C45" s="2">
        <v>19</v>
      </c>
      <c r="D45" s="2">
        <v>47</v>
      </c>
      <c r="E45" s="2">
        <v>15</v>
      </c>
      <c r="F45" s="2">
        <v>7</v>
      </c>
      <c r="G45" s="2">
        <v>1</v>
      </c>
      <c r="H45" s="2">
        <v>0</v>
      </c>
      <c r="I45" s="2">
        <v>0</v>
      </c>
      <c r="J45" s="2">
        <v>0</v>
      </c>
      <c r="K45" s="22">
        <v>196.6</v>
      </c>
      <c r="L45" s="22">
        <v>181.4</v>
      </c>
      <c r="M45" s="2" t="s">
        <v>50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2">
        <v>0</v>
      </c>
      <c r="X45" s="22">
        <v>0</v>
      </c>
    </row>
    <row r="46" spans="1:24" x14ac:dyDescent="0.2">
      <c r="A46" s="2" t="s">
        <v>51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2">
        <v>0</v>
      </c>
      <c r="L46" s="22">
        <v>0</v>
      </c>
      <c r="M46" s="2" t="s">
        <v>51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2">
        <v>0</v>
      </c>
      <c r="X46" s="22">
        <v>0</v>
      </c>
    </row>
    <row r="47" spans="1:24" x14ac:dyDescent="0.2">
      <c r="A47" s="2" t="s">
        <v>52</v>
      </c>
      <c r="B47" s="2">
        <v>115</v>
      </c>
      <c r="C47" s="2">
        <v>4</v>
      </c>
      <c r="D47" s="2">
        <v>62</v>
      </c>
      <c r="E47" s="2">
        <v>16</v>
      </c>
      <c r="F47" s="2">
        <v>32</v>
      </c>
      <c r="G47" s="2">
        <v>1</v>
      </c>
      <c r="H47" s="2">
        <v>0</v>
      </c>
      <c r="I47" s="2">
        <v>0</v>
      </c>
      <c r="J47" s="2">
        <v>0</v>
      </c>
      <c r="K47" s="22">
        <v>293.5</v>
      </c>
      <c r="L47" s="22">
        <v>229.4</v>
      </c>
      <c r="M47" s="2" t="s">
        <v>52</v>
      </c>
      <c r="N47" s="2">
        <v>3</v>
      </c>
      <c r="O47" s="2">
        <v>1</v>
      </c>
      <c r="P47" s="2">
        <v>0</v>
      </c>
      <c r="Q47" s="2">
        <v>0</v>
      </c>
      <c r="R47" s="2">
        <v>2</v>
      </c>
      <c r="S47" s="2">
        <v>0</v>
      </c>
      <c r="T47" s="2">
        <v>0</v>
      </c>
      <c r="U47" s="2">
        <v>0</v>
      </c>
      <c r="V47" s="2">
        <v>0</v>
      </c>
      <c r="W47" s="22">
        <v>350</v>
      </c>
      <c r="X47" s="22">
        <v>562.5</v>
      </c>
    </row>
    <row r="48" spans="1:24" x14ac:dyDescent="0.2">
      <c r="A48" s="2" t="s">
        <v>53</v>
      </c>
      <c r="B48" s="2">
        <v>11</v>
      </c>
      <c r="C48" s="2">
        <v>1</v>
      </c>
      <c r="D48" s="2">
        <v>3</v>
      </c>
      <c r="E48" s="2">
        <v>2</v>
      </c>
      <c r="F48" s="2">
        <v>5</v>
      </c>
      <c r="G48" s="2">
        <v>0</v>
      </c>
      <c r="H48" s="2">
        <v>0</v>
      </c>
      <c r="I48" s="2">
        <v>0</v>
      </c>
      <c r="J48" s="2">
        <v>0</v>
      </c>
      <c r="K48" s="22">
        <v>341.8</v>
      </c>
      <c r="L48" s="22">
        <v>437.5</v>
      </c>
      <c r="M48" s="2" t="s">
        <v>53</v>
      </c>
      <c r="N48" s="2">
        <v>1</v>
      </c>
      <c r="O48" s="2">
        <v>0</v>
      </c>
      <c r="P48" s="2">
        <v>1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2">
        <v>100</v>
      </c>
      <c r="X48" s="22">
        <v>175</v>
      </c>
    </row>
    <row r="49" spans="1:24" x14ac:dyDescent="0.2">
      <c r="A49" s="81" t="s">
        <v>276</v>
      </c>
      <c r="B49" s="81"/>
      <c r="C49" s="81"/>
      <c r="D49" s="81"/>
      <c r="E49" s="81"/>
      <c r="F49" s="81"/>
      <c r="G49" s="81"/>
      <c r="H49" s="81"/>
      <c r="I49" s="81"/>
      <c r="J49" s="81"/>
      <c r="K49" s="86"/>
      <c r="L49" s="86"/>
      <c r="M49" s="81" t="s">
        <v>276</v>
      </c>
      <c r="N49" s="81"/>
      <c r="O49" s="81"/>
      <c r="P49" s="81"/>
      <c r="Q49" s="81"/>
      <c r="R49" s="81"/>
      <c r="S49" s="81"/>
      <c r="T49" s="81"/>
      <c r="U49" s="81"/>
      <c r="V49" s="81"/>
      <c r="W49" s="86"/>
      <c r="X49" s="86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C1E8E-2187-4DCD-AE9E-5BF08371F141}">
  <dimension ref="A1:Q49"/>
  <sheetViews>
    <sheetView view="pageBreakPreview" zoomScale="125" zoomScaleNormal="100" zoomScaleSheetLayoutView="125" workbookViewId="0"/>
  </sheetViews>
  <sheetFormatPr defaultRowHeight="7.8" x14ac:dyDescent="0.15"/>
  <cols>
    <col min="1" max="1" width="10.21875" style="46" customWidth="1"/>
    <col min="2" max="15" width="4.88671875" style="46" customWidth="1"/>
    <col min="16" max="17" width="4.88671875" style="55" customWidth="1"/>
    <col min="18" max="16384" width="8.88671875" style="46"/>
  </cols>
  <sheetData>
    <row r="1" spans="1:17" x14ac:dyDescent="0.15">
      <c r="A1" s="46" t="s">
        <v>273</v>
      </c>
    </row>
    <row r="2" spans="1:17" x14ac:dyDescent="0.15">
      <c r="A2" s="47"/>
      <c r="B2" s="48"/>
      <c r="C2" s="49" t="s">
        <v>139</v>
      </c>
      <c r="D2" s="110" t="s">
        <v>148</v>
      </c>
      <c r="E2" s="111" t="s">
        <v>149</v>
      </c>
      <c r="F2" s="111" t="s">
        <v>150</v>
      </c>
      <c r="G2" s="112" t="s">
        <v>151</v>
      </c>
      <c r="H2" s="49" t="s">
        <v>140</v>
      </c>
      <c r="I2" s="49" t="s">
        <v>141</v>
      </c>
      <c r="J2" s="49" t="s">
        <v>142</v>
      </c>
      <c r="K2" s="49" t="s">
        <v>143</v>
      </c>
      <c r="L2" s="49" t="s">
        <v>144</v>
      </c>
      <c r="M2" s="49" t="s">
        <v>145</v>
      </c>
      <c r="N2" s="49" t="s">
        <v>146</v>
      </c>
      <c r="O2" s="49">
        <v>15000</v>
      </c>
      <c r="P2" s="50"/>
      <c r="Q2" s="51"/>
    </row>
    <row r="3" spans="1:17" x14ac:dyDescent="0.15">
      <c r="A3" s="52"/>
      <c r="B3" s="53" t="s">
        <v>1</v>
      </c>
      <c r="C3" s="54">
        <v>100</v>
      </c>
      <c r="D3" s="113">
        <v>249</v>
      </c>
      <c r="E3" s="114">
        <v>499</v>
      </c>
      <c r="F3" s="114">
        <v>749</v>
      </c>
      <c r="G3" s="115">
        <v>999</v>
      </c>
      <c r="H3" s="54">
        <v>1999</v>
      </c>
      <c r="I3" s="54">
        <v>2999</v>
      </c>
      <c r="J3" s="54">
        <v>3999</v>
      </c>
      <c r="K3" s="54">
        <v>4999</v>
      </c>
      <c r="L3" s="54">
        <v>7499</v>
      </c>
      <c r="M3" s="54">
        <v>9999</v>
      </c>
      <c r="N3" s="54">
        <v>14999</v>
      </c>
      <c r="O3" s="54" t="s">
        <v>147</v>
      </c>
      <c r="P3" s="54" t="s">
        <v>96</v>
      </c>
      <c r="Q3" s="56" t="s">
        <v>9</v>
      </c>
    </row>
    <row r="4" spans="1:17" x14ac:dyDescent="0.15">
      <c r="A4" s="46" t="s">
        <v>1</v>
      </c>
      <c r="B4" s="46">
        <v>19090</v>
      </c>
      <c r="C4" s="46">
        <v>1786</v>
      </c>
      <c r="D4" s="46">
        <v>4537</v>
      </c>
      <c r="E4" s="46">
        <v>2651</v>
      </c>
      <c r="F4" s="46">
        <v>2280</v>
      </c>
      <c r="G4" s="46">
        <v>909</v>
      </c>
      <c r="H4" s="46">
        <v>2160</v>
      </c>
      <c r="I4" s="46">
        <v>1180</v>
      </c>
      <c r="J4" s="46">
        <v>868</v>
      </c>
      <c r="K4" s="46">
        <v>596</v>
      </c>
      <c r="L4" s="46">
        <v>1045</v>
      </c>
      <c r="M4" s="46">
        <v>409</v>
      </c>
      <c r="N4" s="46">
        <v>317</v>
      </c>
      <c r="O4" s="46">
        <v>352</v>
      </c>
      <c r="P4" s="55">
        <v>2133.1999999999998</v>
      </c>
      <c r="Q4" s="55">
        <v>562.6</v>
      </c>
    </row>
    <row r="5" spans="1:17" x14ac:dyDescent="0.15">
      <c r="A5" s="46" t="s">
        <v>10</v>
      </c>
      <c r="B5" s="46">
        <v>6053</v>
      </c>
      <c r="C5" s="46">
        <v>351</v>
      </c>
      <c r="D5" s="46">
        <v>1181</v>
      </c>
      <c r="E5" s="46">
        <v>717</v>
      </c>
      <c r="F5" s="46">
        <v>585</v>
      </c>
      <c r="G5" s="46">
        <v>251</v>
      </c>
      <c r="H5" s="46">
        <v>751</v>
      </c>
      <c r="I5" s="46">
        <v>545</v>
      </c>
      <c r="J5" s="46">
        <v>374</v>
      </c>
      <c r="K5" s="46">
        <v>268</v>
      </c>
      <c r="L5" s="46">
        <v>462</v>
      </c>
      <c r="M5" s="46">
        <v>169</v>
      </c>
      <c r="N5" s="46">
        <v>166</v>
      </c>
      <c r="O5" s="46">
        <v>233</v>
      </c>
      <c r="P5" s="55">
        <v>3163.6</v>
      </c>
      <c r="Q5" s="55">
        <v>941.7</v>
      </c>
    </row>
    <row r="6" spans="1:17" x14ac:dyDescent="0.15">
      <c r="A6" s="46" t="s">
        <v>11</v>
      </c>
      <c r="B6" s="46">
        <v>5796</v>
      </c>
      <c r="C6" s="46">
        <v>341</v>
      </c>
      <c r="D6" s="46">
        <v>1103</v>
      </c>
      <c r="E6" s="46">
        <v>682</v>
      </c>
      <c r="F6" s="46">
        <v>542</v>
      </c>
      <c r="G6" s="46">
        <v>237</v>
      </c>
      <c r="H6" s="46">
        <v>715</v>
      </c>
      <c r="I6" s="46">
        <v>534</v>
      </c>
      <c r="J6" s="46">
        <v>362</v>
      </c>
      <c r="K6" s="46">
        <v>262</v>
      </c>
      <c r="L6" s="46">
        <v>452</v>
      </c>
      <c r="M6" s="46">
        <v>167</v>
      </c>
      <c r="N6" s="46">
        <v>166</v>
      </c>
      <c r="O6" s="46">
        <v>233</v>
      </c>
      <c r="P6" s="55">
        <v>3254.6</v>
      </c>
      <c r="Q6" s="55">
        <v>992.6</v>
      </c>
    </row>
    <row r="7" spans="1:17" x14ac:dyDescent="0.15">
      <c r="A7" s="46" t="s">
        <v>12</v>
      </c>
      <c r="B7" s="46">
        <v>176</v>
      </c>
      <c r="C7" s="46">
        <v>5</v>
      </c>
      <c r="D7" s="46">
        <v>58</v>
      </c>
      <c r="E7" s="46">
        <v>23</v>
      </c>
      <c r="F7" s="46">
        <v>32</v>
      </c>
      <c r="G7" s="46">
        <v>11</v>
      </c>
      <c r="H7" s="46">
        <v>25</v>
      </c>
      <c r="I7" s="46">
        <v>7</v>
      </c>
      <c r="J7" s="46">
        <v>7</v>
      </c>
      <c r="K7" s="46">
        <v>3</v>
      </c>
      <c r="L7" s="46">
        <v>4</v>
      </c>
      <c r="M7" s="46">
        <v>1</v>
      </c>
      <c r="N7" s="46">
        <v>0</v>
      </c>
      <c r="O7" s="46">
        <v>0</v>
      </c>
      <c r="P7" s="55">
        <v>956.2</v>
      </c>
      <c r="Q7" s="55">
        <v>515.6</v>
      </c>
    </row>
    <row r="8" spans="1:17" x14ac:dyDescent="0.15">
      <c r="A8" s="46" t="s">
        <v>13</v>
      </c>
      <c r="B8" s="46">
        <v>81</v>
      </c>
      <c r="C8" s="46">
        <v>5</v>
      </c>
      <c r="D8" s="46">
        <v>20</v>
      </c>
      <c r="E8" s="46">
        <v>12</v>
      </c>
      <c r="F8" s="46">
        <v>11</v>
      </c>
      <c r="G8" s="46">
        <v>3</v>
      </c>
      <c r="H8" s="46">
        <v>11</v>
      </c>
      <c r="I8" s="46">
        <v>4</v>
      </c>
      <c r="J8" s="46">
        <v>5</v>
      </c>
      <c r="K8" s="46">
        <v>3</v>
      </c>
      <c r="L8" s="46">
        <v>6</v>
      </c>
      <c r="M8" s="46">
        <v>1</v>
      </c>
      <c r="N8" s="46">
        <v>0</v>
      </c>
      <c r="O8" s="46">
        <v>0</v>
      </c>
      <c r="P8" s="55">
        <v>1450.5</v>
      </c>
      <c r="Q8" s="55">
        <v>579.5</v>
      </c>
    </row>
    <row r="9" spans="1:17" x14ac:dyDescent="0.15">
      <c r="A9" s="46" t="s">
        <v>14</v>
      </c>
      <c r="B9" s="46">
        <v>4712</v>
      </c>
      <c r="C9" s="46">
        <v>361</v>
      </c>
      <c r="D9" s="46">
        <v>874</v>
      </c>
      <c r="E9" s="46">
        <v>777</v>
      </c>
      <c r="F9" s="46">
        <v>713</v>
      </c>
      <c r="G9" s="46">
        <v>246</v>
      </c>
      <c r="H9" s="46">
        <v>687</v>
      </c>
      <c r="I9" s="46">
        <v>290</v>
      </c>
      <c r="J9" s="46">
        <v>226</v>
      </c>
      <c r="K9" s="46">
        <v>160</v>
      </c>
      <c r="L9" s="46">
        <v>233</v>
      </c>
      <c r="M9" s="46">
        <v>63</v>
      </c>
      <c r="N9" s="46">
        <v>57</v>
      </c>
      <c r="O9" s="46">
        <v>25</v>
      </c>
      <c r="P9" s="55">
        <v>1543.6</v>
      </c>
      <c r="Q9" s="55">
        <v>620.6</v>
      </c>
    </row>
    <row r="10" spans="1:17" x14ac:dyDescent="0.15">
      <c r="A10" s="46" t="s">
        <v>15</v>
      </c>
      <c r="B10" s="46">
        <v>2043</v>
      </c>
      <c r="C10" s="46">
        <v>116</v>
      </c>
      <c r="D10" s="46">
        <v>465</v>
      </c>
      <c r="E10" s="46">
        <v>337</v>
      </c>
      <c r="F10" s="46">
        <v>312</v>
      </c>
      <c r="G10" s="46">
        <v>115</v>
      </c>
      <c r="H10" s="46">
        <v>270</v>
      </c>
      <c r="I10" s="46">
        <v>115</v>
      </c>
      <c r="J10" s="46">
        <v>96</v>
      </c>
      <c r="K10" s="46">
        <v>67</v>
      </c>
      <c r="L10" s="46">
        <v>93</v>
      </c>
      <c r="M10" s="46">
        <v>33</v>
      </c>
      <c r="N10" s="46">
        <v>16</v>
      </c>
      <c r="O10" s="46">
        <v>8</v>
      </c>
      <c r="P10" s="55">
        <v>1440.5</v>
      </c>
      <c r="Q10" s="55">
        <v>582.9</v>
      </c>
    </row>
    <row r="11" spans="1:17" x14ac:dyDescent="0.15">
      <c r="A11" s="46" t="s">
        <v>16</v>
      </c>
      <c r="B11" s="46">
        <v>1228</v>
      </c>
      <c r="C11" s="46">
        <v>57</v>
      </c>
      <c r="D11" s="46">
        <v>157</v>
      </c>
      <c r="E11" s="46">
        <v>186</v>
      </c>
      <c r="F11" s="46">
        <v>190</v>
      </c>
      <c r="G11" s="46">
        <v>62</v>
      </c>
      <c r="H11" s="46">
        <v>203</v>
      </c>
      <c r="I11" s="46">
        <v>110</v>
      </c>
      <c r="J11" s="46">
        <v>68</v>
      </c>
      <c r="K11" s="46">
        <v>51</v>
      </c>
      <c r="L11" s="46">
        <v>84</v>
      </c>
      <c r="M11" s="46">
        <v>18</v>
      </c>
      <c r="N11" s="46">
        <v>34</v>
      </c>
      <c r="O11" s="46">
        <v>8</v>
      </c>
      <c r="P11" s="55">
        <v>2021.6</v>
      </c>
      <c r="Q11" s="55">
        <v>846.8</v>
      </c>
    </row>
    <row r="12" spans="1:17" x14ac:dyDescent="0.15">
      <c r="A12" s="46" t="s">
        <v>17</v>
      </c>
      <c r="B12" s="46">
        <v>220</v>
      </c>
      <c r="C12" s="46">
        <v>1</v>
      </c>
      <c r="D12" s="46">
        <v>23</v>
      </c>
      <c r="E12" s="46">
        <v>45</v>
      </c>
      <c r="F12" s="46">
        <v>31</v>
      </c>
      <c r="G12" s="46">
        <v>12</v>
      </c>
      <c r="H12" s="46">
        <v>69</v>
      </c>
      <c r="I12" s="46">
        <v>16</v>
      </c>
      <c r="J12" s="46">
        <v>10</v>
      </c>
      <c r="K12" s="46">
        <v>3</v>
      </c>
      <c r="L12" s="46">
        <v>5</v>
      </c>
      <c r="M12" s="46">
        <v>3</v>
      </c>
      <c r="N12" s="46">
        <v>1</v>
      </c>
      <c r="O12" s="46">
        <v>1</v>
      </c>
      <c r="P12" s="55">
        <v>1412.7</v>
      </c>
      <c r="Q12" s="55">
        <v>958.3</v>
      </c>
    </row>
    <row r="13" spans="1:17" x14ac:dyDescent="0.15">
      <c r="A13" s="46" t="s">
        <v>18</v>
      </c>
      <c r="B13" s="46">
        <v>1098</v>
      </c>
      <c r="C13" s="46">
        <v>186</v>
      </c>
      <c r="D13" s="46">
        <v>217</v>
      </c>
      <c r="E13" s="46">
        <v>191</v>
      </c>
      <c r="F13" s="46">
        <v>163</v>
      </c>
      <c r="G13" s="46">
        <v>45</v>
      </c>
      <c r="H13" s="46">
        <v>107</v>
      </c>
      <c r="I13" s="46">
        <v>40</v>
      </c>
      <c r="J13" s="46">
        <v>48</v>
      </c>
      <c r="K13" s="46">
        <v>36</v>
      </c>
      <c r="L13" s="46">
        <v>44</v>
      </c>
      <c r="M13" s="46">
        <v>9</v>
      </c>
      <c r="N13" s="46">
        <v>6</v>
      </c>
      <c r="O13" s="46">
        <v>6</v>
      </c>
      <c r="P13" s="55">
        <v>1204.3</v>
      </c>
      <c r="Q13" s="55">
        <v>441.1</v>
      </c>
    </row>
    <row r="14" spans="1:17" x14ac:dyDescent="0.15">
      <c r="A14" s="46" t="s">
        <v>19</v>
      </c>
      <c r="B14" s="46">
        <v>123</v>
      </c>
      <c r="C14" s="46">
        <v>1</v>
      </c>
      <c r="D14" s="46">
        <v>12</v>
      </c>
      <c r="E14" s="46">
        <v>18</v>
      </c>
      <c r="F14" s="46">
        <v>17</v>
      </c>
      <c r="G14" s="46">
        <v>12</v>
      </c>
      <c r="H14" s="46">
        <v>38</v>
      </c>
      <c r="I14" s="46">
        <v>9</v>
      </c>
      <c r="J14" s="46">
        <v>4</v>
      </c>
      <c r="K14" s="46">
        <v>3</v>
      </c>
      <c r="L14" s="46">
        <v>7</v>
      </c>
      <c r="M14" s="46">
        <v>0</v>
      </c>
      <c r="N14" s="46">
        <v>0</v>
      </c>
      <c r="O14" s="46">
        <v>2</v>
      </c>
      <c r="P14" s="55">
        <v>1745.2</v>
      </c>
      <c r="Q14" s="55">
        <v>1039.5</v>
      </c>
    </row>
    <row r="15" spans="1:17" x14ac:dyDescent="0.15">
      <c r="A15" s="46" t="s">
        <v>20</v>
      </c>
      <c r="B15" s="46">
        <v>4323</v>
      </c>
      <c r="C15" s="46">
        <v>582</v>
      </c>
      <c r="D15" s="46">
        <v>1253</v>
      </c>
      <c r="E15" s="46">
        <v>579</v>
      </c>
      <c r="F15" s="46">
        <v>451</v>
      </c>
      <c r="G15" s="46">
        <v>164</v>
      </c>
      <c r="H15" s="46">
        <v>534</v>
      </c>
      <c r="I15" s="46">
        <v>220</v>
      </c>
      <c r="J15" s="46">
        <v>165</v>
      </c>
      <c r="K15" s="46">
        <v>101</v>
      </c>
      <c r="L15" s="46">
        <v>176</v>
      </c>
      <c r="M15" s="46">
        <v>49</v>
      </c>
      <c r="N15" s="46">
        <v>23</v>
      </c>
      <c r="O15" s="46">
        <v>26</v>
      </c>
      <c r="P15" s="55">
        <v>1247</v>
      </c>
      <c r="Q15" s="55">
        <v>391</v>
      </c>
    </row>
    <row r="16" spans="1:17" x14ac:dyDescent="0.15">
      <c r="A16" s="46" t="s">
        <v>21</v>
      </c>
      <c r="B16" s="46">
        <v>84</v>
      </c>
      <c r="C16" s="46">
        <v>7</v>
      </c>
      <c r="D16" s="46">
        <v>12</v>
      </c>
      <c r="E16" s="46">
        <v>11</v>
      </c>
      <c r="F16" s="46">
        <v>10</v>
      </c>
      <c r="G16" s="46">
        <v>2</v>
      </c>
      <c r="H16" s="46">
        <v>16</v>
      </c>
      <c r="I16" s="46">
        <v>4</v>
      </c>
      <c r="J16" s="46">
        <v>7</v>
      </c>
      <c r="K16" s="46">
        <v>5</v>
      </c>
      <c r="L16" s="46">
        <v>5</v>
      </c>
      <c r="M16" s="46">
        <v>3</v>
      </c>
      <c r="N16" s="46">
        <v>1</v>
      </c>
      <c r="O16" s="46">
        <v>1</v>
      </c>
      <c r="P16" s="55">
        <v>2111.1</v>
      </c>
      <c r="Q16" s="55">
        <v>1000</v>
      </c>
    </row>
    <row r="17" spans="1:17" x14ac:dyDescent="0.15">
      <c r="A17" s="46" t="s">
        <v>22</v>
      </c>
      <c r="B17" s="46">
        <v>388</v>
      </c>
      <c r="C17" s="46">
        <v>8</v>
      </c>
      <c r="D17" s="46">
        <v>55</v>
      </c>
      <c r="E17" s="46">
        <v>36</v>
      </c>
      <c r="F17" s="46">
        <v>54</v>
      </c>
      <c r="G17" s="46">
        <v>42</v>
      </c>
      <c r="H17" s="46">
        <v>94</v>
      </c>
      <c r="I17" s="46">
        <v>41</v>
      </c>
      <c r="J17" s="46">
        <v>37</v>
      </c>
      <c r="K17" s="46">
        <v>7</v>
      </c>
      <c r="L17" s="46">
        <v>10</v>
      </c>
      <c r="M17" s="46">
        <v>4</v>
      </c>
      <c r="N17" s="46">
        <v>0</v>
      </c>
      <c r="O17" s="46">
        <v>0</v>
      </c>
      <c r="P17" s="55">
        <v>1519.6</v>
      </c>
      <c r="Q17" s="55">
        <v>994</v>
      </c>
    </row>
    <row r="18" spans="1:17" x14ac:dyDescent="0.15">
      <c r="A18" s="46" t="s">
        <v>23</v>
      </c>
      <c r="B18" s="46">
        <v>230</v>
      </c>
      <c r="C18" s="46">
        <v>12</v>
      </c>
      <c r="D18" s="46">
        <v>64</v>
      </c>
      <c r="E18" s="46">
        <v>19</v>
      </c>
      <c r="F18" s="46">
        <v>25</v>
      </c>
      <c r="G18" s="46">
        <v>15</v>
      </c>
      <c r="H18" s="46">
        <v>50</v>
      </c>
      <c r="I18" s="46">
        <v>18</v>
      </c>
      <c r="J18" s="46">
        <v>7</v>
      </c>
      <c r="K18" s="46">
        <v>5</v>
      </c>
      <c r="L18" s="46">
        <v>8</v>
      </c>
      <c r="M18" s="46">
        <v>3</v>
      </c>
      <c r="N18" s="46">
        <v>3</v>
      </c>
      <c r="O18" s="46">
        <v>1</v>
      </c>
      <c r="P18" s="55">
        <v>1371.4</v>
      </c>
      <c r="Q18" s="55">
        <v>700</v>
      </c>
    </row>
    <row r="19" spans="1:17" x14ac:dyDescent="0.15">
      <c r="A19" s="46" t="s">
        <v>24</v>
      </c>
      <c r="B19" s="46">
        <v>294</v>
      </c>
      <c r="C19" s="46">
        <v>67</v>
      </c>
      <c r="D19" s="46">
        <v>62</v>
      </c>
      <c r="E19" s="46">
        <v>29</v>
      </c>
      <c r="F19" s="46">
        <v>29</v>
      </c>
      <c r="G19" s="46">
        <v>14</v>
      </c>
      <c r="H19" s="46">
        <v>39</v>
      </c>
      <c r="I19" s="46">
        <v>21</v>
      </c>
      <c r="J19" s="46">
        <v>3</v>
      </c>
      <c r="K19" s="46">
        <v>4</v>
      </c>
      <c r="L19" s="46">
        <v>12</v>
      </c>
      <c r="M19" s="46">
        <v>7</v>
      </c>
      <c r="N19" s="46">
        <v>4</v>
      </c>
      <c r="O19" s="46">
        <v>3</v>
      </c>
      <c r="P19" s="55">
        <v>1449.3</v>
      </c>
      <c r="Q19" s="55">
        <v>405.2</v>
      </c>
    </row>
    <row r="20" spans="1:17" x14ac:dyDescent="0.15">
      <c r="A20" s="46" t="s">
        <v>25</v>
      </c>
      <c r="B20" s="46">
        <v>658</v>
      </c>
      <c r="C20" s="46">
        <v>133</v>
      </c>
      <c r="D20" s="46">
        <v>341</v>
      </c>
      <c r="E20" s="46">
        <v>121</v>
      </c>
      <c r="F20" s="46">
        <v>16</v>
      </c>
      <c r="G20" s="46">
        <v>7</v>
      </c>
      <c r="H20" s="46">
        <v>5</v>
      </c>
      <c r="I20" s="46">
        <v>1</v>
      </c>
      <c r="J20" s="46">
        <v>6</v>
      </c>
      <c r="K20" s="46">
        <v>9</v>
      </c>
      <c r="L20" s="46">
        <v>17</v>
      </c>
      <c r="M20" s="46">
        <v>1</v>
      </c>
      <c r="N20" s="46">
        <v>0</v>
      </c>
      <c r="O20" s="46">
        <v>1</v>
      </c>
      <c r="P20" s="55">
        <v>482.8</v>
      </c>
      <c r="Q20" s="55">
        <v>186.2</v>
      </c>
    </row>
    <row r="21" spans="1:17" x14ac:dyDescent="0.15">
      <c r="A21" s="46" t="s">
        <v>26</v>
      </c>
      <c r="B21" s="46">
        <v>298</v>
      </c>
      <c r="C21" s="46">
        <v>8</v>
      </c>
      <c r="D21" s="46">
        <v>52</v>
      </c>
      <c r="E21" s="46">
        <v>32</v>
      </c>
      <c r="F21" s="46">
        <v>21</v>
      </c>
      <c r="G21" s="46">
        <v>5</v>
      </c>
      <c r="H21" s="46">
        <v>47</v>
      </c>
      <c r="I21" s="46">
        <v>28</v>
      </c>
      <c r="J21" s="46">
        <v>29</v>
      </c>
      <c r="K21" s="46">
        <v>13</v>
      </c>
      <c r="L21" s="46">
        <v>36</v>
      </c>
      <c r="M21" s="46">
        <v>6</v>
      </c>
      <c r="N21" s="46">
        <v>7</v>
      </c>
      <c r="O21" s="46">
        <v>14</v>
      </c>
      <c r="P21" s="55">
        <v>3331.2</v>
      </c>
      <c r="Q21" s="55">
        <v>1659.6</v>
      </c>
    </row>
    <row r="22" spans="1:17" x14ac:dyDescent="0.15">
      <c r="A22" s="46" t="s">
        <v>27</v>
      </c>
      <c r="B22" s="46">
        <v>1709</v>
      </c>
      <c r="C22" s="46">
        <v>246</v>
      </c>
      <c r="D22" s="46">
        <v>500</v>
      </c>
      <c r="E22" s="46">
        <v>233</v>
      </c>
      <c r="F22" s="46">
        <v>214</v>
      </c>
      <c r="G22" s="46">
        <v>46</v>
      </c>
      <c r="H22" s="46">
        <v>186</v>
      </c>
      <c r="I22" s="46">
        <v>77</v>
      </c>
      <c r="J22" s="46">
        <v>59</v>
      </c>
      <c r="K22" s="46">
        <v>42</v>
      </c>
      <c r="L22" s="46">
        <v>69</v>
      </c>
      <c r="M22" s="46">
        <v>23</v>
      </c>
      <c r="N22" s="46">
        <v>8</v>
      </c>
      <c r="O22" s="46">
        <v>6</v>
      </c>
      <c r="P22" s="55">
        <v>1161.4000000000001</v>
      </c>
      <c r="Q22" s="55">
        <v>366.4</v>
      </c>
    </row>
    <row r="23" spans="1:17" x14ac:dyDescent="0.15">
      <c r="A23" s="46" t="s">
        <v>28</v>
      </c>
      <c r="B23" s="46">
        <v>662</v>
      </c>
      <c r="C23" s="46">
        <v>101</v>
      </c>
      <c r="D23" s="46">
        <v>167</v>
      </c>
      <c r="E23" s="46">
        <v>98</v>
      </c>
      <c r="F23" s="46">
        <v>82</v>
      </c>
      <c r="G23" s="46">
        <v>33</v>
      </c>
      <c r="H23" s="46">
        <v>97</v>
      </c>
      <c r="I23" s="46">
        <v>30</v>
      </c>
      <c r="J23" s="46">
        <v>17</v>
      </c>
      <c r="K23" s="46">
        <v>16</v>
      </c>
      <c r="L23" s="46">
        <v>19</v>
      </c>
      <c r="M23" s="46">
        <v>2</v>
      </c>
      <c r="N23" s="46">
        <v>0</v>
      </c>
      <c r="O23" s="46">
        <v>0</v>
      </c>
      <c r="P23" s="55">
        <v>887</v>
      </c>
      <c r="Q23" s="55">
        <v>410.7</v>
      </c>
    </row>
    <row r="24" spans="1:17" x14ac:dyDescent="0.15">
      <c r="A24" s="46" t="s">
        <v>29</v>
      </c>
      <c r="B24" s="46">
        <v>2714</v>
      </c>
      <c r="C24" s="46">
        <v>194</v>
      </c>
      <c r="D24" s="46">
        <v>960</v>
      </c>
      <c r="E24" s="46">
        <v>450</v>
      </c>
      <c r="F24" s="46">
        <v>355</v>
      </c>
      <c r="G24" s="46">
        <v>138</v>
      </c>
      <c r="H24" s="46">
        <v>136</v>
      </c>
      <c r="I24" s="46">
        <v>99</v>
      </c>
      <c r="J24" s="46">
        <v>85</v>
      </c>
      <c r="K24" s="46">
        <v>45</v>
      </c>
      <c r="L24" s="46">
        <v>118</v>
      </c>
      <c r="M24" s="46">
        <v>38</v>
      </c>
      <c r="N24" s="46">
        <v>69</v>
      </c>
      <c r="O24" s="46">
        <v>27</v>
      </c>
      <c r="P24" s="55">
        <v>2300.6999999999998</v>
      </c>
      <c r="Q24" s="55">
        <v>362.8</v>
      </c>
    </row>
    <row r="25" spans="1:17" x14ac:dyDescent="0.15">
      <c r="A25" s="46" t="s">
        <v>30</v>
      </c>
      <c r="B25" s="46">
        <v>344</v>
      </c>
      <c r="C25" s="46">
        <v>12</v>
      </c>
      <c r="D25" s="46">
        <v>234</v>
      </c>
      <c r="E25" s="46">
        <v>2</v>
      </c>
      <c r="F25" s="46">
        <v>40</v>
      </c>
      <c r="G25" s="46">
        <v>1</v>
      </c>
      <c r="H25" s="46">
        <v>10</v>
      </c>
      <c r="I25" s="46">
        <v>23</v>
      </c>
      <c r="J25" s="46">
        <v>2</v>
      </c>
      <c r="K25" s="46">
        <v>4</v>
      </c>
      <c r="L25" s="46">
        <v>10</v>
      </c>
      <c r="M25" s="46">
        <v>6</v>
      </c>
      <c r="N25" s="46">
        <v>0</v>
      </c>
      <c r="O25" s="46">
        <v>0</v>
      </c>
      <c r="P25" s="55">
        <v>750.8</v>
      </c>
      <c r="Q25" s="55">
        <v>202.6</v>
      </c>
    </row>
    <row r="26" spans="1:17" x14ac:dyDescent="0.15">
      <c r="A26" s="46" t="s">
        <v>31</v>
      </c>
      <c r="B26" s="46">
        <v>242</v>
      </c>
      <c r="C26" s="46">
        <v>48</v>
      </c>
      <c r="D26" s="46">
        <v>54</v>
      </c>
      <c r="E26" s="46">
        <v>14</v>
      </c>
      <c r="F26" s="46">
        <v>25</v>
      </c>
      <c r="G26" s="46">
        <v>1</v>
      </c>
      <c r="H26" s="46">
        <v>5</v>
      </c>
      <c r="I26" s="46">
        <v>4</v>
      </c>
      <c r="J26" s="46">
        <v>2</v>
      </c>
      <c r="K26" s="46">
        <v>2</v>
      </c>
      <c r="L26" s="46">
        <v>8</v>
      </c>
      <c r="M26" s="46">
        <v>1</v>
      </c>
      <c r="N26" s="46">
        <v>61</v>
      </c>
      <c r="O26" s="46">
        <v>17</v>
      </c>
      <c r="P26" s="55">
        <v>5169.1000000000004</v>
      </c>
      <c r="Q26" s="55">
        <v>550</v>
      </c>
    </row>
    <row r="27" spans="1:17" x14ac:dyDescent="0.15">
      <c r="A27" s="46" t="s">
        <v>32</v>
      </c>
      <c r="B27" s="46">
        <v>224</v>
      </c>
      <c r="C27" s="46">
        <v>72</v>
      </c>
      <c r="D27" s="46">
        <v>97</v>
      </c>
      <c r="E27" s="46">
        <v>3</v>
      </c>
      <c r="F27" s="46">
        <v>20</v>
      </c>
      <c r="G27" s="46">
        <v>8</v>
      </c>
      <c r="H27" s="46">
        <v>3</v>
      </c>
      <c r="I27" s="46">
        <v>3</v>
      </c>
      <c r="J27" s="46">
        <v>1</v>
      </c>
      <c r="K27" s="46">
        <v>2</v>
      </c>
      <c r="L27" s="46">
        <v>6</v>
      </c>
      <c r="M27" s="46">
        <v>6</v>
      </c>
      <c r="N27" s="46">
        <v>3</v>
      </c>
      <c r="O27" s="46">
        <v>0</v>
      </c>
      <c r="P27" s="55">
        <v>807.1</v>
      </c>
      <c r="Q27" s="55">
        <v>161.9</v>
      </c>
    </row>
    <row r="28" spans="1:17" x14ac:dyDescent="0.15">
      <c r="A28" s="46" t="s">
        <v>33</v>
      </c>
      <c r="B28" s="46">
        <v>138</v>
      </c>
      <c r="C28" s="46">
        <v>3</v>
      </c>
      <c r="D28" s="46">
        <v>24</v>
      </c>
      <c r="E28" s="46">
        <v>18</v>
      </c>
      <c r="F28" s="46">
        <v>22</v>
      </c>
      <c r="G28" s="46">
        <v>9</v>
      </c>
      <c r="H28" s="46">
        <v>25</v>
      </c>
      <c r="I28" s="46">
        <v>5</v>
      </c>
      <c r="J28" s="46">
        <v>8</v>
      </c>
      <c r="K28" s="46">
        <v>1</v>
      </c>
      <c r="L28" s="46">
        <v>8</v>
      </c>
      <c r="M28" s="46">
        <v>7</v>
      </c>
      <c r="N28" s="46">
        <v>1</v>
      </c>
      <c r="O28" s="46">
        <v>7</v>
      </c>
      <c r="P28" s="55">
        <v>18532</v>
      </c>
      <c r="Q28" s="55">
        <v>805.6</v>
      </c>
    </row>
    <row r="29" spans="1:17" x14ac:dyDescent="0.15">
      <c r="A29" s="46" t="s">
        <v>34</v>
      </c>
      <c r="B29" s="46">
        <v>77</v>
      </c>
      <c r="C29" s="46">
        <v>6</v>
      </c>
      <c r="D29" s="46">
        <v>15</v>
      </c>
      <c r="E29" s="46">
        <v>13</v>
      </c>
      <c r="F29" s="46">
        <v>19</v>
      </c>
      <c r="G29" s="46">
        <v>5</v>
      </c>
      <c r="H29" s="46">
        <v>4</v>
      </c>
      <c r="I29" s="46">
        <v>5</v>
      </c>
      <c r="J29" s="46">
        <v>1</v>
      </c>
      <c r="K29" s="46">
        <v>3</v>
      </c>
      <c r="L29" s="46">
        <v>5</v>
      </c>
      <c r="M29" s="46">
        <v>1</v>
      </c>
      <c r="N29" s="46">
        <v>0</v>
      </c>
      <c r="O29" s="46">
        <v>0</v>
      </c>
      <c r="P29" s="55">
        <v>1217.4000000000001</v>
      </c>
      <c r="Q29" s="55">
        <v>559.20000000000005</v>
      </c>
    </row>
    <row r="30" spans="1:17" x14ac:dyDescent="0.15">
      <c r="A30" s="46" t="s">
        <v>35</v>
      </c>
      <c r="B30" s="46">
        <v>383</v>
      </c>
      <c r="C30" s="46">
        <v>14</v>
      </c>
      <c r="D30" s="46">
        <v>155</v>
      </c>
      <c r="E30" s="46">
        <v>104</v>
      </c>
      <c r="F30" s="46">
        <v>39</v>
      </c>
      <c r="G30" s="46">
        <v>32</v>
      </c>
      <c r="H30" s="46">
        <v>11</v>
      </c>
      <c r="I30" s="46">
        <v>9</v>
      </c>
      <c r="J30" s="46">
        <v>9</v>
      </c>
      <c r="K30" s="46">
        <v>1</v>
      </c>
      <c r="L30" s="46">
        <v>8</v>
      </c>
      <c r="M30" s="46">
        <v>1</v>
      </c>
      <c r="N30" s="46">
        <v>0</v>
      </c>
      <c r="O30" s="46">
        <v>0</v>
      </c>
      <c r="P30" s="55">
        <v>615.1</v>
      </c>
      <c r="Q30" s="55">
        <v>304.10000000000002</v>
      </c>
    </row>
    <row r="31" spans="1:17" x14ac:dyDescent="0.15">
      <c r="A31" s="46" t="s">
        <v>36</v>
      </c>
      <c r="B31" s="46">
        <v>267</v>
      </c>
      <c r="C31" s="46">
        <v>0</v>
      </c>
      <c r="D31" s="46">
        <v>77</v>
      </c>
      <c r="E31" s="46">
        <v>78</v>
      </c>
      <c r="F31" s="46">
        <v>45</v>
      </c>
      <c r="G31" s="46">
        <v>21</v>
      </c>
      <c r="H31" s="46">
        <v>18</v>
      </c>
      <c r="I31" s="46">
        <v>8</v>
      </c>
      <c r="J31" s="46">
        <v>9</v>
      </c>
      <c r="K31" s="46">
        <v>1</v>
      </c>
      <c r="L31" s="46">
        <v>7</v>
      </c>
      <c r="M31" s="46">
        <v>2</v>
      </c>
      <c r="N31" s="46">
        <v>0</v>
      </c>
      <c r="O31" s="46">
        <v>1</v>
      </c>
      <c r="P31" s="55">
        <v>903.3</v>
      </c>
      <c r="Q31" s="55">
        <v>431.1</v>
      </c>
    </row>
    <row r="32" spans="1:17" x14ac:dyDescent="0.15">
      <c r="A32" s="46" t="s">
        <v>37</v>
      </c>
      <c r="B32" s="46">
        <v>597</v>
      </c>
      <c r="C32" s="46">
        <v>26</v>
      </c>
      <c r="D32" s="46">
        <v>231</v>
      </c>
      <c r="E32" s="46">
        <v>140</v>
      </c>
      <c r="F32" s="46">
        <v>77</v>
      </c>
      <c r="G32" s="46">
        <v>31</v>
      </c>
      <c r="H32" s="46">
        <v>21</v>
      </c>
      <c r="I32" s="46">
        <v>17</v>
      </c>
      <c r="J32" s="46">
        <v>22</v>
      </c>
      <c r="K32" s="46">
        <v>5</v>
      </c>
      <c r="L32" s="46">
        <v>19</v>
      </c>
      <c r="M32" s="46">
        <v>7</v>
      </c>
      <c r="N32" s="46">
        <v>1</v>
      </c>
      <c r="O32" s="46">
        <v>0</v>
      </c>
      <c r="P32" s="55">
        <v>851</v>
      </c>
      <c r="Q32" s="55">
        <v>324.10000000000002</v>
      </c>
    </row>
    <row r="33" spans="1:17" x14ac:dyDescent="0.15">
      <c r="A33" s="46" t="s">
        <v>38</v>
      </c>
      <c r="B33" s="46">
        <v>90</v>
      </c>
      <c r="C33" s="46">
        <v>0</v>
      </c>
      <c r="D33" s="46">
        <v>8</v>
      </c>
      <c r="E33" s="46">
        <v>13</v>
      </c>
      <c r="F33" s="46">
        <v>12</v>
      </c>
      <c r="G33" s="46">
        <v>11</v>
      </c>
      <c r="H33" s="46">
        <v>9</v>
      </c>
      <c r="I33" s="46">
        <v>3</v>
      </c>
      <c r="J33" s="46">
        <v>7</v>
      </c>
      <c r="K33" s="46">
        <v>5</v>
      </c>
      <c r="L33" s="46">
        <v>18</v>
      </c>
      <c r="M33" s="46">
        <v>1</v>
      </c>
      <c r="N33" s="46">
        <v>1</v>
      </c>
      <c r="O33" s="46">
        <v>2</v>
      </c>
      <c r="P33" s="55">
        <v>3331.4</v>
      </c>
      <c r="Q33" s="55">
        <v>1111.0999999999999</v>
      </c>
    </row>
    <row r="34" spans="1:17" x14ac:dyDescent="0.15">
      <c r="A34" s="46" t="s">
        <v>39</v>
      </c>
      <c r="B34" s="46">
        <v>222</v>
      </c>
      <c r="C34" s="46">
        <v>6</v>
      </c>
      <c r="D34" s="46">
        <v>20</v>
      </c>
      <c r="E34" s="46">
        <v>36</v>
      </c>
      <c r="F34" s="46">
        <v>36</v>
      </c>
      <c r="G34" s="46">
        <v>10</v>
      </c>
      <c r="H34" s="46">
        <v>23</v>
      </c>
      <c r="I34" s="46">
        <v>20</v>
      </c>
      <c r="J34" s="46">
        <v>18</v>
      </c>
      <c r="K34" s="46">
        <v>20</v>
      </c>
      <c r="L34" s="46">
        <v>26</v>
      </c>
      <c r="M34" s="46">
        <v>5</v>
      </c>
      <c r="N34" s="46">
        <v>2</v>
      </c>
      <c r="O34" s="46">
        <v>0</v>
      </c>
      <c r="P34" s="55">
        <v>2329.1</v>
      </c>
      <c r="Q34" s="55">
        <v>1130.4000000000001</v>
      </c>
    </row>
    <row r="35" spans="1:17" x14ac:dyDescent="0.15">
      <c r="A35" s="46" t="s">
        <v>40</v>
      </c>
      <c r="B35" s="46">
        <v>130</v>
      </c>
      <c r="C35" s="46">
        <v>7</v>
      </c>
      <c r="D35" s="46">
        <v>45</v>
      </c>
      <c r="E35" s="46">
        <v>29</v>
      </c>
      <c r="F35" s="46">
        <v>20</v>
      </c>
      <c r="G35" s="46">
        <v>9</v>
      </c>
      <c r="H35" s="46">
        <v>7</v>
      </c>
      <c r="I35" s="46">
        <v>2</v>
      </c>
      <c r="J35" s="46">
        <v>6</v>
      </c>
      <c r="K35" s="46">
        <v>1</v>
      </c>
      <c r="L35" s="46">
        <v>3</v>
      </c>
      <c r="M35" s="46">
        <v>1</v>
      </c>
      <c r="N35" s="46">
        <v>0</v>
      </c>
      <c r="O35" s="46">
        <v>0</v>
      </c>
      <c r="P35" s="55">
        <v>778.4</v>
      </c>
      <c r="Q35" s="55">
        <v>362.1</v>
      </c>
    </row>
    <row r="36" spans="1:17" x14ac:dyDescent="0.15">
      <c r="A36" s="46" t="s">
        <v>41</v>
      </c>
      <c r="B36" s="46">
        <v>1288</v>
      </c>
      <c r="C36" s="46">
        <v>298</v>
      </c>
      <c r="D36" s="46">
        <v>269</v>
      </c>
      <c r="E36" s="46">
        <v>128</v>
      </c>
      <c r="F36" s="46">
        <v>176</v>
      </c>
      <c r="G36" s="46">
        <v>110</v>
      </c>
      <c r="H36" s="46">
        <v>52</v>
      </c>
      <c r="I36" s="46">
        <v>26</v>
      </c>
      <c r="J36" s="46">
        <v>18</v>
      </c>
      <c r="K36" s="46">
        <v>22</v>
      </c>
      <c r="L36" s="46">
        <v>56</v>
      </c>
      <c r="M36" s="46">
        <v>90</v>
      </c>
      <c r="N36" s="46">
        <v>2</v>
      </c>
      <c r="O36" s="46">
        <v>41</v>
      </c>
      <c r="P36" s="55">
        <v>2068.6999999999998</v>
      </c>
      <c r="Q36" s="55">
        <v>400.4</v>
      </c>
    </row>
    <row r="37" spans="1:17" x14ac:dyDescent="0.15">
      <c r="A37" s="46" t="s">
        <v>42</v>
      </c>
      <c r="B37" s="46">
        <v>33</v>
      </c>
      <c r="C37" s="46">
        <v>1</v>
      </c>
      <c r="D37" s="46">
        <v>1</v>
      </c>
      <c r="E37" s="46">
        <v>5</v>
      </c>
      <c r="F37" s="46">
        <v>4</v>
      </c>
      <c r="G37" s="46">
        <v>7</v>
      </c>
      <c r="H37" s="46">
        <v>1</v>
      </c>
      <c r="I37" s="46">
        <v>2</v>
      </c>
      <c r="J37" s="46">
        <v>1</v>
      </c>
      <c r="K37" s="46">
        <v>3</v>
      </c>
      <c r="L37" s="46">
        <v>7</v>
      </c>
      <c r="M37" s="46">
        <v>1</v>
      </c>
      <c r="N37" s="46">
        <v>0</v>
      </c>
      <c r="O37" s="46">
        <v>0</v>
      </c>
      <c r="P37" s="55">
        <v>2481.8000000000002</v>
      </c>
      <c r="Q37" s="55">
        <v>946.4</v>
      </c>
    </row>
    <row r="38" spans="1:17" x14ac:dyDescent="0.15">
      <c r="A38" s="46" t="s">
        <v>43</v>
      </c>
      <c r="B38" s="46">
        <v>10</v>
      </c>
      <c r="C38" s="46">
        <v>2</v>
      </c>
      <c r="D38" s="46">
        <v>2</v>
      </c>
      <c r="E38" s="46">
        <v>1</v>
      </c>
      <c r="F38" s="46">
        <v>0</v>
      </c>
      <c r="G38" s="46">
        <v>0</v>
      </c>
      <c r="H38" s="46">
        <v>1</v>
      </c>
      <c r="I38" s="46">
        <v>0</v>
      </c>
      <c r="J38" s="46">
        <v>1</v>
      </c>
      <c r="K38" s="46">
        <v>1</v>
      </c>
      <c r="L38" s="46">
        <v>1</v>
      </c>
      <c r="M38" s="46">
        <v>0</v>
      </c>
      <c r="N38" s="46">
        <v>0</v>
      </c>
      <c r="O38" s="46">
        <v>1</v>
      </c>
      <c r="P38" s="55">
        <v>3395.4</v>
      </c>
      <c r="Q38" s="55">
        <v>750</v>
      </c>
    </row>
    <row r="39" spans="1:17" x14ac:dyDescent="0.15">
      <c r="A39" s="46" t="s">
        <v>44</v>
      </c>
      <c r="B39" s="46">
        <v>125</v>
      </c>
      <c r="C39" s="46">
        <v>18</v>
      </c>
      <c r="D39" s="46">
        <v>7</v>
      </c>
      <c r="E39" s="46">
        <v>37</v>
      </c>
      <c r="F39" s="46">
        <v>39</v>
      </c>
      <c r="G39" s="46">
        <v>9</v>
      </c>
      <c r="H39" s="46">
        <v>8</v>
      </c>
      <c r="I39" s="46">
        <v>0</v>
      </c>
      <c r="J39" s="46">
        <v>0</v>
      </c>
      <c r="K39" s="46">
        <v>4</v>
      </c>
      <c r="L39" s="46">
        <v>0</v>
      </c>
      <c r="M39" s="46">
        <v>1</v>
      </c>
      <c r="N39" s="46">
        <v>0</v>
      </c>
      <c r="O39" s="46">
        <v>2</v>
      </c>
      <c r="P39" s="55">
        <v>1140.5999999999999</v>
      </c>
      <c r="Q39" s="55">
        <v>503.2</v>
      </c>
    </row>
    <row r="40" spans="1:17" x14ac:dyDescent="0.15">
      <c r="A40" s="46" t="s">
        <v>45</v>
      </c>
      <c r="B40" s="46">
        <v>145</v>
      </c>
      <c r="C40" s="46">
        <v>78</v>
      </c>
      <c r="D40" s="46">
        <v>42</v>
      </c>
      <c r="E40" s="46">
        <v>3</v>
      </c>
      <c r="F40" s="46">
        <v>2</v>
      </c>
      <c r="G40" s="46">
        <v>8</v>
      </c>
      <c r="H40" s="46">
        <v>3</v>
      </c>
      <c r="I40" s="46">
        <v>3</v>
      </c>
      <c r="J40" s="46">
        <v>3</v>
      </c>
      <c r="K40" s="46">
        <v>0</v>
      </c>
      <c r="L40" s="46">
        <v>2</v>
      </c>
      <c r="M40" s="46">
        <v>1</v>
      </c>
      <c r="N40" s="46">
        <v>0</v>
      </c>
      <c r="O40" s="46">
        <v>0</v>
      </c>
      <c r="P40" s="55">
        <v>421.6</v>
      </c>
      <c r="Q40" s="55">
        <v>93</v>
      </c>
    </row>
    <row r="41" spans="1:17" x14ac:dyDescent="0.15">
      <c r="A41" s="46" t="s">
        <v>46</v>
      </c>
      <c r="B41" s="46">
        <v>57</v>
      </c>
      <c r="C41" s="46">
        <v>14</v>
      </c>
      <c r="D41" s="46">
        <v>9</v>
      </c>
      <c r="E41" s="46">
        <v>6</v>
      </c>
      <c r="F41" s="46">
        <v>4</v>
      </c>
      <c r="G41" s="46">
        <v>18</v>
      </c>
      <c r="H41" s="46">
        <v>0</v>
      </c>
      <c r="I41" s="46">
        <v>0</v>
      </c>
      <c r="J41" s="46">
        <v>0</v>
      </c>
      <c r="K41" s="46">
        <v>0</v>
      </c>
      <c r="L41" s="46">
        <v>2</v>
      </c>
      <c r="M41" s="46">
        <v>4</v>
      </c>
      <c r="N41" s="46">
        <v>0</v>
      </c>
      <c r="O41" s="46">
        <v>0</v>
      </c>
      <c r="P41" s="55">
        <v>1199.9000000000001</v>
      </c>
      <c r="Q41" s="55">
        <v>479.2</v>
      </c>
    </row>
    <row r="42" spans="1:17" x14ac:dyDescent="0.15">
      <c r="A42" s="46" t="s">
        <v>47</v>
      </c>
      <c r="B42" s="46">
        <v>206</v>
      </c>
      <c r="C42" s="46">
        <v>135</v>
      </c>
      <c r="D42" s="46">
        <v>31</v>
      </c>
      <c r="E42" s="46">
        <v>4</v>
      </c>
      <c r="F42" s="46">
        <v>5</v>
      </c>
      <c r="G42" s="46">
        <v>6</v>
      </c>
      <c r="H42" s="46">
        <v>4</v>
      </c>
      <c r="I42" s="46">
        <v>2</v>
      </c>
      <c r="J42" s="46">
        <v>4</v>
      </c>
      <c r="K42" s="46">
        <v>1</v>
      </c>
      <c r="L42" s="46">
        <v>10</v>
      </c>
      <c r="M42" s="46">
        <v>4</v>
      </c>
      <c r="N42" s="46">
        <v>0</v>
      </c>
      <c r="O42" s="46">
        <v>0</v>
      </c>
      <c r="P42" s="55">
        <v>691.9</v>
      </c>
      <c r="Q42" s="55">
        <v>76.5</v>
      </c>
    </row>
    <row r="43" spans="1:17" x14ac:dyDescent="0.15">
      <c r="A43" s="46" t="s">
        <v>48</v>
      </c>
      <c r="B43" s="46">
        <v>57</v>
      </c>
      <c r="C43" s="46">
        <v>16</v>
      </c>
      <c r="D43" s="46">
        <v>15</v>
      </c>
      <c r="E43" s="46">
        <v>1</v>
      </c>
      <c r="F43" s="46">
        <v>13</v>
      </c>
      <c r="G43" s="46">
        <v>2</v>
      </c>
      <c r="H43" s="46">
        <v>0</v>
      </c>
      <c r="I43" s="46">
        <v>1</v>
      </c>
      <c r="J43" s="46">
        <v>1</v>
      </c>
      <c r="K43" s="46">
        <v>0</v>
      </c>
      <c r="L43" s="46">
        <v>6</v>
      </c>
      <c r="M43" s="46">
        <v>2</v>
      </c>
      <c r="N43" s="46">
        <v>0</v>
      </c>
      <c r="O43" s="46">
        <v>0</v>
      </c>
      <c r="P43" s="55">
        <v>1245</v>
      </c>
      <c r="Q43" s="55">
        <v>225</v>
      </c>
    </row>
    <row r="44" spans="1:17" x14ac:dyDescent="0.15">
      <c r="A44" s="46" t="s">
        <v>49</v>
      </c>
      <c r="B44" s="46">
        <v>75</v>
      </c>
      <c r="C44" s="46">
        <v>16</v>
      </c>
      <c r="D44" s="46">
        <v>27</v>
      </c>
      <c r="E44" s="46">
        <v>3</v>
      </c>
      <c r="F44" s="46">
        <v>5</v>
      </c>
      <c r="G44" s="46">
        <v>16</v>
      </c>
      <c r="H44" s="46">
        <v>3</v>
      </c>
      <c r="I44" s="46">
        <v>1</v>
      </c>
      <c r="J44" s="46">
        <v>0</v>
      </c>
      <c r="K44" s="46">
        <v>0</v>
      </c>
      <c r="L44" s="46">
        <v>3</v>
      </c>
      <c r="M44" s="46">
        <v>1</v>
      </c>
      <c r="N44" s="46">
        <v>0</v>
      </c>
      <c r="O44" s="46">
        <v>0</v>
      </c>
      <c r="P44" s="55">
        <v>774.4</v>
      </c>
      <c r="Q44" s="55">
        <v>219.4</v>
      </c>
    </row>
    <row r="45" spans="1:17" x14ac:dyDescent="0.15">
      <c r="A45" s="46" t="s">
        <v>50</v>
      </c>
      <c r="B45" s="46">
        <v>97</v>
      </c>
      <c r="C45" s="46">
        <v>14</v>
      </c>
      <c r="D45" s="46">
        <v>45</v>
      </c>
      <c r="E45" s="46">
        <v>15</v>
      </c>
      <c r="F45" s="46">
        <v>8</v>
      </c>
      <c r="G45" s="46">
        <v>5</v>
      </c>
      <c r="H45" s="46">
        <v>2</v>
      </c>
      <c r="I45" s="46">
        <v>0</v>
      </c>
      <c r="J45" s="46">
        <v>1</v>
      </c>
      <c r="K45" s="46">
        <v>0</v>
      </c>
      <c r="L45" s="46">
        <v>1</v>
      </c>
      <c r="M45" s="46">
        <v>5</v>
      </c>
      <c r="N45" s="46">
        <v>0</v>
      </c>
      <c r="O45" s="46">
        <v>1</v>
      </c>
      <c r="P45" s="55">
        <v>1025.5999999999999</v>
      </c>
      <c r="Q45" s="55">
        <v>215</v>
      </c>
    </row>
    <row r="46" spans="1:17" x14ac:dyDescent="0.15">
      <c r="A46" s="46" t="s">
        <v>51</v>
      </c>
      <c r="B46" s="46">
        <v>110</v>
      </c>
      <c r="C46" s="46">
        <v>0</v>
      </c>
      <c r="D46" s="46">
        <v>0</v>
      </c>
      <c r="E46" s="46">
        <v>0</v>
      </c>
      <c r="F46" s="46">
        <v>0</v>
      </c>
      <c r="G46" s="46">
        <v>18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57</v>
      </c>
      <c r="N46" s="46">
        <v>0</v>
      </c>
      <c r="O46" s="46">
        <v>35</v>
      </c>
      <c r="P46" s="55">
        <v>11929.1</v>
      </c>
      <c r="Q46" s="55">
        <v>9122.7999999999993</v>
      </c>
    </row>
    <row r="47" spans="1:17" x14ac:dyDescent="0.15">
      <c r="A47" s="46" t="s">
        <v>52</v>
      </c>
      <c r="B47" s="46">
        <v>134</v>
      </c>
      <c r="C47" s="46">
        <v>3</v>
      </c>
      <c r="D47" s="46">
        <v>56</v>
      </c>
      <c r="E47" s="46">
        <v>17</v>
      </c>
      <c r="F47" s="46">
        <v>35</v>
      </c>
      <c r="G47" s="46">
        <v>1</v>
      </c>
      <c r="H47" s="46">
        <v>0</v>
      </c>
      <c r="I47" s="46">
        <v>4</v>
      </c>
      <c r="J47" s="46">
        <v>0</v>
      </c>
      <c r="K47" s="46">
        <v>1</v>
      </c>
      <c r="L47" s="46">
        <v>15</v>
      </c>
      <c r="M47" s="46">
        <v>2</v>
      </c>
      <c r="N47" s="46">
        <v>0</v>
      </c>
      <c r="O47" s="46">
        <v>0</v>
      </c>
      <c r="P47" s="55">
        <v>1130.3</v>
      </c>
      <c r="Q47" s="55">
        <v>367.6</v>
      </c>
    </row>
    <row r="48" spans="1:17" x14ac:dyDescent="0.15">
      <c r="A48" s="46" t="s">
        <v>53</v>
      </c>
      <c r="B48" s="46">
        <v>74</v>
      </c>
      <c r="C48" s="46">
        <v>0</v>
      </c>
      <c r="D48" s="46">
        <v>5</v>
      </c>
      <c r="E48" s="46">
        <v>20</v>
      </c>
      <c r="F48" s="46">
        <v>23</v>
      </c>
      <c r="G48" s="46">
        <v>5</v>
      </c>
      <c r="H48" s="46">
        <v>2</v>
      </c>
      <c r="I48" s="46">
        <v>1</v>
      </c>
      <c r="J48" s="46">
        <v>3</v>
      </c>
      <c r="K48" s="46">
        <v>7</v>
      </c>
      <c r="L48" s="46">
        <v>4</v>
      </c>
      <c r="M48" s="46">
        <v>2</v>
      </c>
      <c r="N48" s="46">
        <v>0</v>
      </c>
      <c r="O48" s="46">
        <v>2</v>
      </c>
      <c r="P48" s="55">
        <v>2092</v>
      </c>
      <c r="Q48" s="55">
        <v>630.4</v>
      </c>
    </row>
    <row r="49" spans="1:17" ht="10.199999999999999" x14ac:dyDescent="0.2">
      <c r="A49" s="81" t="s">
        <v>276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8"/>
      <c r="Q49" s="88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92E4-7BBC-4151-8EEE-78F591CEA6B5}">
  <dimension ref="A1:T50"/>
  <sheetViews>
    <sheetView view="pageBreakPreview" zoomScale="125" zoomScaleNormal="100" zoomScaleSheetLayoutView="125" workbookViewId="0"/>
  </sheetViews>
  <sheetFormatPr defaultRowHeight="10.199999999999999" customHeight="1" x14ac:dyDescent="0.2"/>
  <cols>
    <col min="1" max="1" width="14.21875" style="2" customWidth="1"/>
    <col min="2" max="10" width="8.33203125" style="4" customWidth="1"/>
    <col min="11" max="11" width="14.21875" style="2" customWidth="1"/>
    <col min="12" max="20" width="8.33203125" style="4" customWidth="1"/>
    <col min="21" max="16384" width="8.88671875" style="2"/>
  </cols>
  <sheetData>
    <row r="1" spans="1:20" ht="10.199999999999999" customHeight="1" x14ac:dyDescent="0.2">
      <c r="A1" s="2" t="s">
        <v>274</v>
      </c>
      <c r="K1" s="2" t="s">
        <v>275</v>
      </c>
    </row>
    <row r="2" spans="1:20" ht="10.199999999999999" customHeight="1" x14ac:dyDescent="0.2">
      <c r="A2" s="9"/>
      <c r="B2" s="12"/>
      <c r="C2" s="93" t="s">
        <v>152</v>
      </c>
      <c r="D2" s="102"/>
      <c r="E2" s="102"/>
      <c r="F2" s="102"/>
      <c r="G2" s="102"/>
      <c r="H2" s="103"/>
      <c r="I2" s="12"/>
      <c r="J2" s="13"/>
      <c r="K2" s="9"/>
      <c r="L2" s="93" t="s">
        <v>152</v>
      </c>
      <c r="M2" s="102"/>
      <c r="N2" s="102"/>
      <c r="O2" s="102"/>
      <c r="P2" s="102"/>
      <c r="Q2" s="102"/>
      <c r="R2" s="102"/>
      <c r="S2" s="103"/>
      <c r="T2" s="13"/>
    </row>
    <row r="3" spans="1:20" ht="10.199999999999999" customHeight="1" x14ac:dyDescent="0.2">
      <c r="A3" s="57"/>
      <c r="B3" s="58"/>
      <c r="C3" s="12"/>
      <c r="D3" s="12"/>
      <c r="E3" s="12" t="s">
        <v>154</v>
      </c>
      <c r="F3" s="12" t="s">
        <v>156</v>
      </c>
      <c r="G3" s="95" t="s">
        <v>97</v>
      </c>
      <c r="H3" s="95"/>
      <c r="I3" s="58" t="s">
        <v>161</v>
      </c>
      <c r="J3" s="59" t="s">
        <v>159</v>
      </c>
      <c r="K3" s="57"/>
      <c r="L3" s="12"/>
      <c r="M3" s="12"/>
      <c r="N3" s="12"/>
      <c r="O3" s="12" t="s">
        <v>154</v>
      </c>
      <c r="P3" s="12" t="s">
        <v>156</v>
      </c>
      <c r="Q3" s="12" t="s">
        <v>161</v>
      </c>
      <c r="R3" s="93" t="s">
        <v>97</v>
      </c>
      <c r="S3" s="103"/>
      <c r="T3" s="59" t="s">
        <v>159</v>
      </c>
    </row>
    <row r="4" spans="1:20" ht="10.199999999999999" customHeight="1" x14ac:dyDescent="0.2">
      <c r="A4" s="10"/>
      <c r="B4" s="14" t="s">
        <v>1</v>
      </c>
      <c r="C4" s="14" t="s">
        <v>1</v>
      </c>
      <c r="D4" s="14" t="s">
        <v>153</v>
      </c>
      <c r="E4" s="14" t="s">
        <v>155</v>
      </c>
      <c r="F4" s="14" t="s">
        <v>157</v>
      </c>
      <c r="G4" s="7" t="s">
        <v>158</v>
      </c>
      <c r="H4" s="7" t="s">
        <v>153</v>
      </c>
      <c r="I4" s="14" t="s">
        <v>162</v>
      </c>
      <c r="J4" s="15" t="s">
        <v>160</v>
      </c>
      <c r="K4" s="10"/>
      <c r="L4" s="14" t="s">
        <v>1</v>
      </c>
      <c r="M4" s="14" t="s">
        <v>1</v>
      </c>
      <c r="N4" s="14" t="s">
        <v>153</v>
      </c>
      <c r="O4" s="14" t="s">
        <v>155</v>
      </c>
      <c r="P4" s="14" t="s">
        <v>157</v>
      </c>
      <c r="Q4" s="14" t="s">
        <v>162</v>
      </c>
      <c r="R4" s="7" t="s">
        <v>158</v>
      </c>
      <c r="S4" s="7" t="s">
        <v>153</v>
      </c>
      <c r="T4" s="15" t="s">
        <v>160</v>
      </c>
    </row>
    <row r="5" spans="1:20" ht="10.199999999999999" customHeight="1" x14ac:dyDescent="0.2">
      <c r="A5" s="2" t="s">
        <v>1</v>
      </c>
      <c r="B5" s="4">
        <v>31587</v>
      </c>
      <c r="C5" s="4">
        <v>13790</v>
      </c>
      <c r="D5" s="5">
        <v>43.657200747142809</v>
      </c>
      <c r="E5" s="4">
        <v>4546</v>
      </c>
      <c r="F5" s="4">
        <v>664</v>
      </c>
      <c r="G5" s="4">
        <v>8580</v>
      </c>
      <c r="H5" s="5">
        <f>G5*100/C5</f>
        <v>62.21899927483684</v>
      </c>
      <c r="I5" s="4">
        <v>5084</v>
      </c>
      <c r="J5" s="4">
        <v>12713</v>
      </c>
      <c r="K5" s="2" t="s">
        <v>1</v>
      </c>
      <c r="L5" s="4">
        <v>31587</v>
      </c>
      <c r="M5" s="4">
        <f>SUM(O5:R5)</f>
        <v>18874</v>
      </c>
      <c r="N5" s="5">
        <f>M5*100/L5</f>
        <v>59.752429797068416</v>
      </c>
      <c r="O5" s="4">
        <v>4546</v>
      </c>
      <c r="P5" s="4">
        <v>664</v>
      </c>
      <c r="Q5" s="4">
        <v>5084</v>
      </c>
      <c r="R5" s="4">
        <v>8580</v>
      </c>
      <c r="S5" s="5">
        <f>R5*100/M5</f>
        <v>45.4593620854085</v>
      </c>
      <c r="T5" s="4">
        <v>12713</v>
      </c>
    </row>
    <row r="6" spans="1:20" ht="10.199999999999999" customHeight="1" x14ac:dyDescent="0.2">
      <c r="A6" s="2" t="s">
        <v>10</v>
      </c>
      <c r="B6" s="4">
        <v>9276</v>
      </c>
      <c r="C6" s="4">
        <v>4700</v>
      </c>
      <c r="D6" s="5">
        <v>50.668391548081068</v>
      </c>
      <c r="E6" s="4">
        <v>2204</v>
      </c>
      <c r="F6" s="4">
        <v>373</v>
      </c>
      <c r="G6" s="4">
        <v>2123</v>
      </c>
      <c r="H6" s="5">
        <f t="shared" ref="H6:H49" si="0">G6*100/C6</f>
        <v>45.170212765957444</v>
      </c>
      <c r="I6" s="4">
        <v>666</v>
      </c>
      <c r="J6" s="4">
        <v>3910</v>
      </c>
      <c r="K6" s="2" t="s">
        <v>10</v>
      </c>
      <c r="L6" s="4">
        <v>9276</v>
      </c>
      <c r="M6" s="4">
        <f t="shared" ref="M6:M49" si="1">SUM(O6:R6)</f>
        <v>5366</v>
      </c>
      <c r="N6" s="5">
        <f t="shared" ref="N6:N49" si="2">M6*100/L6</f>
        <v>57.848210435532557</v>
      </c>
      <c r="O6" s="4">
        <v>2204</v>
      </c>
      <c r="P6" s="4">
        <v>373</v>
      </c>
      <c r="Q6" s="4">
        <v>666</v>
      </c>
      <c r="R6" s="4">
        <v>2123</v>
      </c>
      <c r="S6" s="5">
        <f t="shared" ref="S6:S49" si="3">R6*100/M6</f>
        <v>39.563920983973162</v>
      </c>
      <c r="T6" s="4">
        <v>3910</v>
      </c>
    </row>
    <row r="7" spans="1:20" ht="10.199999999999999" customHeight="1" x14ac:dyDescent="0.2">
      <c r="A7" s="2" t="s">
        <v>11</v>
      </c>
      <c r="B7" s="4">
        <v>8763</v>
      </c>
      <c r="C7" s="4">
        <v>4449</v>
      </c>
      <c r="D7" s="5">
        <v>50.770284149263951</v>
      </c>
      <c r="E7" s="4">
        <v>2144</v>
      </c>
      <c r="F7" s="4">
        <v>373</v>
      </c>
      <c r="G7" s="4">
        <v>1932</v>
      </c>
      <c r="H7" s="5">
        <f t="shared" si="0"/>
        <v>43.42548887390425</v>
      </c>
      <c r="I7" s="4">
        <v>629</v>
      </c>
      <c r="J7" s="4">
        <v>3685</v>
      </c>
      <c r="K7" s="2" t="s">
        <v>11</v>
      </c>
      <c r="L7" s="4">
        <v>8763</v>
      </c>
      <c r="M7" s="4">
        <f t="shared" si="1"/>
        <v>5078</v>
      </c>
      <c r="N7" s="5">
        <f t="shared" si="2"/>
        <v>57.948191258701357</v>
      </c>
      <c r="O7" s="4">
        <v>2144</v>
      </c>
      <c r="P7" s="4">
        <v>373</v>
      </c>
      <c r="Q7" s="4">
        <v>629</v>
      </c>
      <c r="R7" s="4">
        <v>1932</v>
      </c>
      <c r="S7" s="5">
        <f t="shared" si="3"/>
        <v>38.046474990153605</v>
      </c>
      <c r="T7" s="4">
        <v>3685</v>
      </c>
    </row>
    <row r="8" spans="1:20" ht="10.199999999999999" customHeight="1" x14ac:dyDescent="0.2">
      <c r="A8" s="2" t="s">
        <v>12</v>
      </c>
      <c r="B8" s="4">
        <v>289</v>
      </c>
      <c r="C8" s="4">
        <v>165</v>
      </c>
      <c r="D8" s="5">
        <v>57.093425605536332</v>
      </c>
      <c r="E8" s="4">
        <v>29</v>
      </c>
      <c r="F8" s="4">
        <v>0</v>
      </c>
      <c r="G8" s="4">
        <v>136</v>
      </c>
      <c r="H8" s="5">
        <f t="shared" si="0"/>
        <v>82.424242424242422</v>
      </c>
      <c r="I8" s="4">
        <v>19</v>
      </c>
      <c r="J8" s="4">
        <v>105</v>
      </c>
      <c r="K8" s="2" t="s">
        <v>12</v>
      </c>
      <c r="L8" s="4">
        <v>289</v>
      </c>
      <c r="M8" s="4">
        <f t="shared" si="1"/>
        <v>184</v>
      </c>
      <c r="N8" s="5">
        <f t="shared" si="2"/>
        <v>63.667820069204154</v>
      </c>
      <c r="O8" s="4">
        <v>29</v>
      </c>
      <c r="P8" s="4">
        <v>0</v>
      </c>
      <c r="Q8" s="4">
        <v>19</v>
      </c>
      <c r="R8" s="4">
        <v>136</v>
      </c>
      <c r="S8" s="5">
        <f t="shared" si="3"/>
        <v>73.913043478260875</v>
      </c>
      <c r="T8" s="4">
        <v>105</v>
      </c>
    </row>
    <row r="9" spans="1:20" ht="10.199999999999999" customHeight="1" x14ac:dyDescent="0.2">
      <c r="A9" s="2" t="s">
        <v>13</v>
      </c>
      <c r="B9" s="4">
        <v>224</v>
      </c>
      <c r="C9" s="4">
        <v>86</v>
      </c>
      <c r="D9" s="5">
        <v>38.392857142857146</v>
      </c>
      <c r="E9" s="4">
        <v>31</v>
      </c>
      <c r="F9" s="4">
        <v>0</v>
      </c>
      <c r="G9" s="4">
        <v>55</v>
      </c>
      <c r="H9" s="5">
        <f t="shared" si="0"/>
        <v>63.953488372093027</v>
      </c>
      <c r="I9" s="4">
        <v>18</v>
      </c>
      <c r="J9" s="4">
        <v>120</v>
      </c>
      <c r="K9" s="2" t="s">
        <v>13</v>
      </c>
      <c r="L9" s="4">
        <v>224</v>
      </c>
      <c r="M9" s="4">
        <f t="shared" si="1"/>
        <v>104</v>
      </c>
      <c r="N9" s="5">
        <f t="shared" si="2"/>
        <v>46.428571428571431</v>
      </c>
      <c r="O9" s="4">
        <v>31</v>
      </c>
      <c r="P9" s="4">
        <v>0</v>
      </c>
      <c r="Q9" s="4">
        <v>18</v>
      </c>
      <c r="R9" s="4">
        <v>55</v>
      </c>
      <c r="S9" s="5">
        <f t="shared" si="3"/>
        <v>52.884615384615387</v>
      </c>
      <c r="T9" s="4">
        <v>120</v>
      </c>
    </row>
    <row r="10" spans="1:20" ht="10.199999999999999" customHeight="1" x14ac:dyDescent="0.2">
      <c r="A10" s="2" t="s">
        <v>14</v>
      </c>
      <c r="B10" s="4">
        <v>6771</v>
      </c>
      <c r="C10" s="4">
        <v>2464</v>
      </c>
      <c r="D10" s="5">
        <v>36.390488849505246</v>
      </c>
      <c r="E10" s="4">
        <v>739</v>
      </c>
      <c r="F10" s="4">
        <v>73</v>
      </c>
      <c r="G10" s="4">
        <v>1652</v>
      </c>
      <c r="H10" s="5">
        <f t="shared" si="0"/>
        <v>67.045454545454547</v>
      </c>
      <c r="I10" s="4">
        <v>1831</v>
      </c>
      <c r="J10" s="4">
        <v>2476</v>
      </c>
      <c r="K10" s="2" t="s">
        <v>14</v>
      </c>
      <c r="L10" s="4">
        <v>6771</v>
      </c>
      <c r="M10" s="4">
        <f t="shared" si="1"/>
        <v>4295</v>
      </c>
      <c r="N10" s="5">
        <f t="shared" si="2"/>
        <v>63.432284743760157</v>
      </c>
      <c r="O10" s="4">
        <v>739</v>
      </c>
      <c r="P10" s="4">
        <v>73</v>
      </c>
      <c r="Q10" s="4">
        <v>1831</v>
      </c>
      <c r="R10" s="4">
        <v>1652</v>
      </c>
      <c r="S10" s="5">
        <f t="shared" si="3"/>
        <v>38.46332945285215</v>
      </c>
      <c r="T10" s="4">
        <v>2476</v>
      </c>
    </row>
    <row r="11" spans="1:20" ht="10.199999999999999" customHeight="1" x14ac:dyDescent="0.2">
      <c r="A11" s="2" t="s">
        <v>15</v>
      </c>
      <c r="B11" s="4">
        <v>2301</v>
      </c>
      <c r="C11" s="4">
        <v>1539</v>
      </c>
      <c r="D11" s="5">
        <v>66.883963494132985</v>
      </c>
      <c r="E11" s="4">
        <v>317</v>
      </c>
      <c r="F11" s="4">
        <v>7</v>
      </c>
      <c r="G11" s="4">
        <v>1215</v>
      </c>
      <c r="H11" s="5">
        <f t="shared" si="0"/>
        <v>78.94736842105263</v>
      </c>
      <c r="I11" s="4">
        <v>229</v>
      </c>
      <c r="J11" s="4">
        <v>533</v>
      </c>
      <c r="K11" s="2" t="s">
        <v>15</v>
      </c>
      <c r="L11" s="4">
        <v>2301</v>
      </c>
      <c r="M11" s="4">
        <f t="shared" si="1"/>
        <v>1768</v>
      </c>
      <c r="N11" s="5">
        <f t="shared" si="2"/>
        <v>76.836158192090394</v>
      </c>
      <c r="O11" s="4">
        <v>317</v>
      </c>
      <c r="P11" s="4">
        <v>7</v>
      </c>
      <c r="Q11" s="4">
        <v>229</v>
      </c>
      <c r="R11" s="4">
        <v>1215</v>
      </c>
      <c r="S11" s="5">
        <f t="shared" si="3"/>
        <v>68.721719457013577</v>
      </c>
      <c r="T11" s="4">
        <v>533</v>
      </c>
    </row>
    <row r="12" spans="1:20" ht="10.199999999999999" customHeight="1" x14ac:dyDescent="0.2">
      <c r="A12" s="2" t="s">
        <v>16</v>
      </c>
      <c r="B12" s="4">
        <v>2395</v>
      </c>
      <c r="C12" s="4">
        <v>372</v>
      </c>
      <c r="D12" s="5">
        <v>15.532359081419624</v>
      </c>
      <c r="E12" s="4">
        <v>218</v>
      </c>
      <c r="F12" s="4">
        <v>22</v>
      </c>
      <c r="G12" s="4">
        <v>132</v>
      </c>
      <c r="H12" s="5">
        <f t="shared" si="0"/>
        <v>35.483870967741936</v>
      </c>
      <c r="I12" s="4">
        <v>885</v>
      </c>
      <c r="J12" s="4">
        <v>1138</v>
      </c>
      <c r="K12" s="2" t="s">
        <v>16</v>
      </c>
      <c r="L12" s="4">
        <v>2395</v>
      </c>
      <c r="M12" s="4">
        <f t="shared" si="1"/>
        <v>1257</v>
      </c>
      <c r="N12" s="5">
        <f t="shared" si="2"/>
        <v>52.48434237995825</v>
      </c>
      <c r="O12" s="4">
        <v>218</v>
      </c>
      <c r="P12" s="4">
        <v>22</v>
      </c>
      <c r="Q12" s="4">
        <v>885</v>
      </c>
      <c r="R12" s="4">
        <v>132</v>
      </c>
      <c r="S12" s="5">
        <f t="shared" si="3"/>
        <v>10.501193317422434</v>
      </c>
      <c r="T12" s="4">
        <v>1138</v>
      </c>
    </row>
    <row r="13" spans="1:20" ht="10.199999999999999" customHeight="1" x14ac:dyDescent="0.2">
      <c r="A13" s="2" t="s">
        <v>17</v>
      </c>
      <c r="B13" s="4">
        <v>280</v>
      </c>
      <c r="C13" s="4">
        <v>30</v>
      </c>
      <c r="D13" s="5">
        <v>10.714285714285714</v>
      </c>
      <c r="E13" s="4">
        <v>20</v>
      </c>
      <c r="F13" s="4">
        <v>5</v>
      </c>
      <c r="G13" s="4">
        <v>5</v>
      </c>
      <c r="H13" s="5">
        <f t="shared" si="0"/>
        <v>16.666666666666668</v>
      </c>
      <c r="I13" s="4">
        <v>68</v>
      </c>
      <c r="J13" s="4">
        <v>182</v>
      </c>
      <c r="K13" s="2" t="s">
        <v>17</v>
      </c>
      <c r="L13" s="4">
        <v>280</v>
      </c>
      <c r="M13" s="4">
        <f t="shared" si="1"/>
        <v>98</v>
      </c>
      <c r="N13" s="5">
        <f t="shared" si="2"/>
        <v>35</v>
      </c>
      <c r="O13" s="4">
        <v>20</v>
      </c>
      <c r="P13" s="4">
        <v>5</v>
      </c>
      <c r="Q13" s="4">
        <v>68</v>
      </c>
      <c r="R13" s="4">
        <v>5</v>
      </c>
      <c r="S13" s="5">
        <f t="shared" si="3"/>
        <v>5.1020408163265305</v>
      </c>
      <c r="T13" s="4">
        <v>182</v>
      </c>
    </row>
    <row r="14" spans="1:20" ht="10.199999999999999" customHeight="1" x14ac:dyDescent="0.2">
      <c r="A14" s="2" t="s">
        <v>18</v>
      </c>
      <c r="B14" s="4">
        <v>1593</v>
      </c>
      <c r="C14" s="4">
        <v>492</v>
      </c>
      <c r="D14" s="5">
        <v>30.885122410546138</v>
      </c>
      <c r="E14" s="4">
        <v>158</v>
      </c>
      <c r="F14" s="4">
        <v>39</v>
      </c>
      <c r="G14" s="4">
        <v>295</v>
      </c>
      <c r="H14" s="5">
        <f t="shared" si="0"/>
        <v>59.959349593495936</v>
      </c>
      <c r="I14" s="4">
        <v>536</v>
      </c>
      <c r="J14" s="4">
        <v>565</v>
      </c>
      <c r="K14" s="2" t="s">
        <v>18</v>
      </c>
      <c r="L14" s="4">
        <v>1593</v>
      </c>
      <c r="M14" s="4">
        <f t="shared" si="1"/>
        <v>1028</v>
      </c>
      <c r="N14" s="5">
        <f t="shared" si="2"/>
        <v>64.532328939108595</v>
      </c>
      <c r="O14" s="4">
        <v>158</v>
      </c>
      <c r="P14" s="4">
        <v>39</v>
      </c>
      <c r="Q14" s="4">
        <v>536</v>
      </c>
      <c r="R14" s="4">
        <v>295</v>
      </c>
      <c r="S14" s="5">
        <f t="shared" si="3"/>
        <v>28.696498054474709</v>
      </c>
      <c r="T14" s="4">
        <v>565</v>
      </c>
    </row>
    <row r="15" spans="1:20" ht="10.199999999999999" customHeight="1" x14ac:dyDescent="0.2">
      <c r="A15" s="2" t="s">
        <v>19</v>
      </c>
      <c r="B15" s="4">
        <v>202</v>
      </c>
      <c r="C15" s="4">
        <v>31</v>
      </c>
      <c r="D15" s="5">
        <v>15.346534653465346</v>
      </c>
      <c r="E15" s="4">
        <v>26</v>
      </c>
      <c r="F15" s="4">
        <v>0</v>
      </c>
      <c r="G15" s="4">
        <v>5</v>
      </c>
      <c r="H15" s="5">
        <f t="shared" si="0"/>
        <v>16.129032258064516</v>
      </c>
      <c r="I15" s="4">
        <v>113</v>
      </c>
      <c r="J15" s="4">
        <v>58</v>
      </c>
      <c r="K15" s="2" t="s">
        <v>19</v>
      </c>
      <c r="L15" s="4">
        <v>202</v>
      </c>
      <c r="M15" s="4">
        <f t="shared" si="1"/>
        <v>144</v>
      </c>
      <c r="N15" s="5">
        <f t="shared" si="2"/>
        <v>71.287128712871294</v>
      </c>
      <c r="O15" s="4">
        <v>26</v>
      </c>
      <c r="P15" s="4">
        <v>0</v>
      </c>
      <c r="Q15" s="4">
        <v>113</v>
      </c>
      <c r="R15" s="4">
        <v>5</v>
      </c>
      <c r="S15" s="5">
        <f t="shared" si="3"/>
        <v>3.4722222222222223</v>
      </c>
      <c r="T15" s="4">
        <v>58</v>
      </c>
    </row>
    <row r="16" spans="1:20" ht="10.199999999999999" customHeight="1" x14ac:dyDescent="0.2">
      <c r="A16" s="2" t="s">
        <v>20</v>
      </c>
      <c r="B16" s="4">
        <v>7730</v>
      </c>
      <c r="C16" s="4">
        <v>3125</v>
      </c>
      <c r="D16" s="5">
        <v>40.426908150064683</v>
      </c>
      <c r="E16" s="4">
        <v>607</v>
      </c>
      <c r="F16" s="4">
        <v>67</v>
      </c>
      <c r="G16" s="4">
        <v>2451</v>
      </c>
      <c r="H16" s="5">
        <f t="shared" si="0"/>
        <v>78.432000000000002</v>
      </c>
      <c r="I16" s="4">
        <v>1668</v>
      </c>
      <c r="J16" s="4">
        <v>2937</v>
      </c>
      <c r="K16" s="2" t="s">
        <v>20</v>
      </c>
      <c r="L16" s="4">
        <v>7730</v>
      </c>
      <c r="M16" s="4">
        <f t="shared" si="1"/>
        <v>4793</v>
      </c>
      <c r="N16" s="5">
        <f t="shared" si="2"/>
        <v>62.005174644243205</v>
      </c>
      <c r="O16" s="4">
        <v>607</v>
      </c>
      <c r="P16" s="4">
        <v>67</v>
      </c>
      <c r="Q16" s="4">
        <v>1668</v>
      </c>
      <c r="R16" s="4">
        <v>2451</v>
      </c>
      <c r="S16" s="5">
        <f t="shared" si="3"/>
        <v>51.13707490089714</v>
      </c>
      <c r="T16" s="4">
        <v>2937</v>
      </c>
    </row>
    <row r="17" spans="1:20" ht="10.199999999999999" customHeight="1" x14ac:dyDescent="0.2">
      <c r="A17" s="2" t="s">
        <v>21</v>
      </c>
      <c r="B17" s="4">
        <v>246</v>
      </c>
      <c r="C17" s="4">
        <v>51</v>
      </c>
      <c r="D17" s="5">
        <v>20.73170731707317</v>
      </c>
      <c r="E17" s="4">
        <v>31</v>
      </c>
      <c r="F17" s="4">
        <v>3</v>
      </c>
      <c r="G17" s="4">
        <v>17</v>
      </c>
      <c r="H17" s="5">
        <f t="shared" si="0"/>
        <v>33.333333333333336</v>
      </c>
      <c r="I17" s="4">
        <v>39</v>
      </c>
      <c r="J17" s="4">
        <v>156</v>
      </c>
      <c r="K17" s="2" t="s">
        <v>21</v>
      </c>
      <c r="L17" s="4">
        <v>246</v>
      </c>
      <c r="M17" s="4">
        <f t="shared" si="1"/>
        <v>90</v>
      </c>
      <c r="N17" s="5">
        <f t="shared" si="2"/>
        <v>36.585365853658537</v>
      </c>
      <c r="O17" s="4">
        <v>31</v>
      </c>
      <c r="P17" s="4">
        <v>3</v>
      </c>
      <c r="Q17" s="4">
        <v>39</v>
      </c>
      <c r="R17" s="4">
        <v>17</v>
      </c>
      <c r="S17" s="5">
        <f t="shared" si="3"/>
        <v>18.888888888888889</v>
      </c>
      <c r="T17" s="4">
        <v>156</v>
      </c>
    </row>
    <row r="18" spans="1:20" ht="10.199999999999999" customHeight="1" x14ac:dyDescent="0.2">
      <c r="A18" s="2" t="s">
        <v>22</v>
      </c>
      <c r="B18" s="4">
        <v>980</v>
      </c>
      <c r="C18" s="4">
        <v>704</v>
      </c>
      <c r="D18" s="5">
        <v>71.836734693877546</v>
      </c>
      <c r="E18" s="4">
        <v>113</v>
      </c>
      <c r="F18" s="4">
        <v>5</v>
      </c>
      <c r="G18" s="4">
        <v>586</v>
      </c>
      <c r="H18" s="5">
        <f t="shared" si="0"/>
        <v>83.23863636363636</v>
      </c>
      <c r="I18" s="4">
        <v>38</v>
      </c>
      <c r="J18" s="4">
        <v>238</v>
      </c>
      <c r="K18" s="2" t="s">
        <v>22</v>
      </c>
      <c r="L18" s="4">
        <v>980</v>
      </c>
      <c r="M18" s="4">
        <f t="shared" si="1"/>
        <v>742</v>
      </c>
      <c r="N18" s="5">
        <f t="shared" si="2"/>
        <v>75.714285714285708</v>
      </c>
      <c r="O18" s="4">
        <v>113</v>
      </c>
      <c r="P18" s="4">
        <v>5</v>
      </c>
      <c r="Q18" s="4">
        <v>38</v>
      </c>
      <c r="R18" s="4">
        <v>586</v>
      </c>
      <c r="S18" s="5">
        <f t="shared" si="3"/>
        <v>78.975741239892187</v>
      </c>
      <c r="T18" s="4">
        <v>238</v>
      </c>
    </row>
    <row r="19" spans="1:20" ht="10.199999999999999" customHeight="1" x14ac:dyDescent="0.2">
      <c r="A19" s="2" t="s">
        <v>23</v>
      </c>
      <c r="B19" s="4">
        <v>548</v>
      </c>
      <c r="C19" s="4">
        <v>244</v>
      </c>
      <c r="D19" s="5">
        <v>44.525547445255476</v>
      </c>
      <c r="E19" s="4">
        <v>39</v>
      </c>
      <c r="F19" s="4">
        <v>9</v>
      </c>
      <c r="G19" s="4">
        <v>196</v>
      </c>
      <c r="H19" s="5">
        <f t="shared" si="0"/>
        <v>80.327868852459019</v>
      </c>
      <c r="I19" s="4">
        <v>52</v>
      </c>
      <c r="J19" s="4">
        <v>252</v>
      </c>
      <c r="K19" s="2" t="s">
        <v>23</v>
      </c>
      <c r="L19" s="4">
        <v>548</v>
      </c>
      <c r="M19" s="4">
        <f t="shared" si="1"/>
        <v>296</v>
      </c>
      <c r="N19" s="5">
        <f t="shared" si="2"/>
        <v>54.014598540145982</v>
      </c>
      <c r="O19" s="4">
        <v>39</v>
      </c>
      <c r="P19" s="4">
        <v>9</v>
      </c>
      <c r="Q19" s="4">
        <v>52</v>
      </c>
      <c r="R19" s="4">
        <v>196</v>
      </c>
      <c r="S19" s="5">
        <f t="shared" si="3"/>
        <v>66.21621621621621</v>
      </c>
      <c r="T19" s="4">
        <v>252</v>
      </c>
    </row>
    <row r="20" spans="1:20" ht="10.199999999999999" customHeight="1" x14ac:dyDescent="0.2">
      <c r="A20" s="2" t="s">
        <v>24</v>
      </c>
      <c r="B20" s="4">
        <v>366</v>
      </c>
      <c r="C20" s="4">
        <v>139</v>
      </c>
      <c r="D20" s="5">
        <v>37.978142076502735</v>
      </c>
      <c r="E20" s="4">
        <v>14</v>
      </c>
      <c r="F20" s="4">
        <v>3</v>
      </c>
      <c r="G20" s="4">
        <v>122</v>
      </c>
      <c r="H20" s="5">
        <f t="shared" si="0"/>
        <v>87.769784172661872</v>
      </c>
      <c r="I20" s="4">
        <v>116</v>
      </c>
      <c r="J20" s="4">
        <v>111</v>
      </c>
      <c r="K20" s="2" t="s">
        <v>24</v>
      </c>
      <c r="L20" s="4">
        <v>366</v>
      </c>
      <c r="M20" s="4">
        <f t="shared" si="1"/>
        <v>255</v>
      </c>
      <c r="N20" s="5">
        <f t="shared" si="2"/>
        <v>69.672131147540981</v>
      </c>
      <c r="O20" s="4">
        <v>14</v>
      </c>
      <c r="P20" s="4">
        <v>3</v>
      </c>
      <c r="Q20" s="4">
        <v>116</v>
      </c>
      <c r="R20" s="4">
        <v>122</v>
      </c>
      <c r="S20" s="5">
        <f t="shared" si="3"/>
        <v>47.843137254901961</v>
      </c>
      <c r="T20" s="4">
        <v>111</v>
      </c>
    </row>
    <row r="21" spans="1:20" ht="10.199999999999999" customHeight="1" x14ac:dyDescent="0.2">
      <c r="A21" s="2" t="s">
        <v>25</v>
      </c>
      <c r="B21" s="4">
        <v>743</v>
      </c>
      <c r="C21" s="4">
        <v>452</v>
      </c>
      <c r="D21" s="5">
        <v>60.834454912516826</v>
      </c>
      <c r="E21" s="4">
        <v>38</v>
      </c>
      <c r="F21" s="4">
        <v>3</v>
      </c>
      <c r="G21" s="4">
        <v>411</v>
      </c>
      <c r="H21" s="5">
        <f t="shared" si="0"/>
        <v>90.929203539823007</v>
      </c>
      <c r="I21" s="4">
        <v>109</v>
      </c>
      <c r="J21" s="4">
        <v>182</v>
      </c>
      <c r="K21" s="2" t="s">
        <v>25</v>
      </c>
      <c r="L21" s="4">
        <v>743</v>
      </c>
      <c r="M21" s="4">
        <f t="shared" si="1"/>
        <v>561</v>
      </c>
      <c r="N21" s="5">
        <f t="shared" si="2"/>
        <v>75.504710632570664</v>
      </c>
      <c r="O21" s="4">
        <v>38</v>
      </c>
      <c r="P21" s="4">
        <v>3</v>
      </c>
      <c r="Q21" s="4">
        <v>109</v>
      </c>
      <c r="R21" s="4">
        <v>411</v>
      </c>
      <c r="S21" s="5">
        <f t="shared" si="3"/>
        <v>73.262032085561501</v>
      </c>
      <c r="T21" s="4">
        <v>182</v>
      </c>
    </row>
    <row r="22" spans="1:20" ht="10.199999999999999" customHeight="1" x14ac:dyDescent="0.2">
      <c r="A22" s="2" t="s">
        <v>26</v>
      </c>
      <c r="B22" s="4">
        <v>1058</v>
      </c>
      <c r="C22" s="4">
        <v>283</v>
      </c>
      <c r="D22" s="5">
        <v>26.748582230623818</v>
      </c>
      <c r="E22" s="4">
        <v>46</v>
      </c>
      <c r="F22" s="4">
        <v>11</v>
      </c>
      <c r="G22" s="4">
        <v>226</v>
      </c>
      <c r="H22" s="5">
        <f t="shared" si="0"/>
        <v>79.858657243816253</v>
      </c>
      <c r="I22" s="4">
        <v>438</v>
      </c>
      <c r="J22" s="4">
        <v>337</v>
      </c>
      <c r="K22" s="2" t="s">
        <v>26</v>
      </c>
      <c r="L22" s="4">
        <v>1058</v>
      </c>
      <c r="M22" s="4">
        <f t="shared" si="1"/>
        <v>721</v>
      </c>
      <c r="N22" s="5">
        <f t="shared" si="2"/>
        <v>68.147448015122876</v>
      </c>
      <c r="O22" s="4">
        <v>46</v>
      </c>
      <c r="P22" s="4">
        <v>11</v>
      </c>
      <c r="Q22" s="4">
        <v>438</v>
      </c>
      <c r="R22" s="4">
        <v>226</v>
      </c>
      <c r="S22" s="5">
        <f t="shared" si="3"/>
        <v>31.345353675450763</v>
      </c>
      <c r="T22" s="4">
        <v>337</v>
      </c>
    </row>
    <row r="23" spans="1:20" ht="10.199999999999999" customHeight="1" x14ac:dyDescent="0.2">
      <c r="A23" s="2" t="s">
        <v>27</v>
      </c>
      <c r="B23" s="4">
        <v>2814</v>
      </c>
      <c r="C23" s="4">
        <v>819</v>
      </c>
      <c r="D23" s="5">
        <v>29.104477611940297</v>
      </c>
      <c r="E23" s="4">
        <v>266</v>
      </c>
      <c r="F23" s="4">
        <v>19</v>
      </c>
      <c r="G23" s="4">
        <v>534</v>
      </c>
      <c r="H23" s="5">
        <f t="shared" si="0"/>
        <v>65.201465201465197</v>
      </c>
      <c r="I23" s="4">
        <v>697</v>
      </c>
      <c r="J23" s="4">
        <v>1298</v>
      </c>
      <c r="K23" s="2" t="s">
        <v>27</v>
      </c>
      <c r="L23" s="4">
        <v>2814</v>
      </c>
      <c r="M23" s="4">
        <f t="shared" si="1"/>
        <v>1516</v>
      </c>
      <c r="N23" s="5">
        <f t="shared" si="2"/>
        <v>53.873489694385214</v>
      </c>
      <c r="O23" s="4">
        <v>266</v>
      </c>
      <c r="P23" s="4">
        <v>19</v>
      </c>
      <c r="Q23" s="4">
        <v>697</v>
      </c>
      <c r="R23" s="4">
        <v>534</v>
      </c>
      <c r="S23" s="5">
        <f t="shared" si="3"/>
        <v>35.224274406332455</v>
      </c>
      <c r="T23" s="4">
        <v>1298</v>
      </c>
    </row>
    <row r="24" spans="1:20" ht="10.199999999999999" customHeight="1" x14ac:dyDescent="0.2">
      <c r="A24" s="2" t="s">
        <v>28</v>
      </c>
      <c r="B24" s="4">
        <v>975</v>
      </c>
      <c r="C24" s="4">
        <v>433</v>
      </c>
      <c r="D24" s="5">
        <v>44.410256410256409</v>
      </c>
      <c r="E24" s="4">
        <v>60</v>
      </c>
      <c r="F24" s="4">
        <v>14</v>
      </c>
      <c r="G24" s="4">
        <v>359</v>
      </c>
      <c r="H24" s="5">
        <f t="shared" si="0"/>
        <v>82.909930715935332</v>
      </c>
      <c r="I24" s="4">
        <v>179</v>
      </c>
      <c r="J24" s="4">
        <v>363</v>
      </c>
      <c r="K24" s="2" t="s">
        <v>28</v>
      </c>
      <c r="L24" s="4">
        <v>975</v>
      </c>
      <c r="M24" s="4">
        <f t="shared" si="1"/>
        <v>612</v>
      </c>
      <c r="N24" s="5">
        <f t="shared" si="2"/>
        <v>62.769230769230766</v>
      </c>
      <c r="O24" s="4">
        <v>60</v>
      </c>
      <c r="P24" s="4">
        <v>14</v>
      </c>
      <c r="Q24" s="4">
        <v>179</v>
      </c>
      <c r="R24" s="4">
        <v>359</v>
      </c>
      <c r="S24" s="5">
        <f t="shared" si="3"/>
        <v>58.66013071895425</v>
      </c>
      <c r="T24" s="4">
        <v>363</v>
      </c>
    </row>
    <row r="25" spans="1:20" ht="10.199999999999999" customHeight="1" x14ac:dyDescent="0.2">
      <c r="A25" s="2" t="s">
        <v>29</v>
      </c>
      <c r="B25" s="4">
        <v>4170</v>
      </c>
      <c r="C25" s="4">
        <v>2127</v>
      </c>
      <c r="D25" s="5">
        <v>51.007194244604314</v>
      </c>
      <c r="E25" s="4">
        <v>681</v>
      </c>
      <c r="F25" s="4">
        <v>51</v>
      </c>
      <c r="G25" s="4">
        <v>1395</v>
      </c>
      <c r="H25" s="5">
        <f t="shared" si="0"/>
        <v>65.585331452750353</v>
      </c>
      <c r="I25" s="4">
        <v>466</v>
      </c>
      <c r="J25" s="4">
        <v>1577</v>
      </c>
      <c r="K25" s="2" t="s">
        <v>29</v>
      </c>
      <c r="L25" s="4">
        <v>4170</v>
      </c>
      <c r="M25" s="4">
        <f t="shared" si="1"/>
        <v>2593</v>
      </c>
      <c r="N25" s="5">
        <f t="shared" si="2"/>
        <v>62.182254196642688</v>
      </c>
      <c r="O25" s="4">
        <v>681</v>
      </c>
      <c r="P25" s="4">
        <v>51</v>
      </c>
      <c r="Q25" s="4">
        <v>466</v>
      </c>
      <c r="R25" s="4">
        <v>1395</v>
      </c>
      <c r="S25" s="5">
        <f t="shared" si="3"/>
        <v>53.798688777477828</v>
      </c>
      <c r="T25" s="4">
        <v>1577</v>
      </c>
    </row>
    <row r="26" spans="1:20" ht="10.199999999999999" customHeight="1" x14ac:dyDescent="0.2">
      <c r="A26" s="2" t="s">
        <v>30</v>
      </c>
      <c r="B26" s="4">
        <v>530</v>
      </c>
      <c r="C26" s="4">
        <v>170</v>
      </c>
      <c r="D26" s="5">
        <v>32.075471698113205</v>
      </c>
      <c r="E26" s="4">
        <v>65</v>
      </c>
      <c r="F26" s="4">
        <v>11</v>
      </c>
      <c r="G26" s="4">
        <v>94</v>
      </c>
      <c r="H26" s="5">
        <f t="shared" si="0"/>
        <v>55.294117647058826</v>
      </c>
      <c r="I26" s="4">
        <v>193</v>
      </c>
      <c r="J26" s="4">
        <v>167</v>
      </c>
      <c r="K26" s="2" t="s">
        <v>30</v>
      </c>
      <c r="L26" s="4">
        <v>530</v>
      </c>
      <c r="M26" s="4">
        <f t="shared" si="1"/>
        <v>363</v>
      </c>
      <c r="N26" s="5">
        <f t="shared" si="2"/>
        <v>68.490566037735846</v>
      </c>
      <c r="O26" s="4">
        <v>65</v>
      </c>
      <c r="P26" s="4">
        <v>11</v>
      </c>
      <c r="Q26" s="4">
        <v>193</v>
      </c>
      <c r="R26" s="4">
        <v>94</v>
      </c>
      <c r="S26" s="5">
        <f t="shared" si="3"/>
        <v>25.895316804407713</v>
      </c>
      <c r="T26" s="4">
        <v>167</v>
      </c>
    </row>
    <row r="27" spans="1:20" ht="10.199999999999999" customHeight="1" x14ac:dyDescent="0.2">
      <c r="A27" s="2" t="s">
        <v>31</v>
      </c>
      <c r="B27" s="4">
        <v>246</v>
      </c>
      <c r="C27" s="4">
        <v>188</v>
      </c>
      <c r="D27" s="5">
        <v>76.422764227642276</v>
      </c>
      <c r="E27" s="4">
        <v>60</v>
      </c>
      <c r="F27" s="4">
        <v>0</v>
      </c>
      <c r="G27" s="4">
        <v>128</v>
      </c>
      <c r="H27" s="5">
        <f t="shared" si="0"/>
        <v>68.085106382978722</v>
      </c>
      <c r="I27" s="4">
        <v>24</v>
      </c>
      <c r="J27" s="4">
        <v>34</v>
      </c>
      <c r="K27" s="2" t="s">
        <v>31</v>
      </c>
      <c r="L27" s="4">
        <v>246</v>
      </c>
      <c r="M27" s="4">
        <f t="shared" si="1"/>
        <v>212</v>
      </c>
      <c r="N27" s="5">
        <f t="shared" si="2"/>
        <v>86.17886178861788</v>
      </c>
      <c r="O27" s="4">
        <v>60</v>
      </c>
      <c r="P27" s="4">
        <v>0</v>
      </c>
      <c r="Q27" s="4">
        <v>24</v>
      </c>
      <c r="R27" s="4">
        <v>128</v>
      </c>
      <c r="S27" s="5">
        <f t="shared" si="3"/>
        <v>60.377358490566039</v>
      </c>
      <c r="T27" s="4">
        <v>34</v>
      </c>
    </row>
    <row r="28" spans="1:20" ht="10.199999999999999" customHeight="1" x14ac:dyDescent="0.2">
      <c r="A28" s="2" t="s">
        <v>32</v>
      </c>
      <c r="B28" s="4">
        <v>224</v>
      </c>
      <c r="C28" s="4">
        <v>149</v>
      </c>
      <c r="D28" s="5">
        <v>66.517857142857139</v>
      </c>
      <c r="E28" s="4">
        <v>44</v>
      </c>
      <c r="F28" s="4">
        <v>1</v>
      </c>
      <c r="G28" s="4">
        <v>104</v>
      </c>
      <c r="H28" s="5">
        <f t="shared" si="0"/>
        <v>69.798657718120808</v>
      </c>
      <c r="I28" s="4">
        <v>24</v>
      </c>
      <c r="J28" s="4">
        <v>51</v>
      </c>
      <c r="K28" s="2" t="s">
        <v>32</v>
      </c>
      <c r="L28" s="4">
        <v>224</v>
      </c>
      <c r="M28" s="4">
        <f t="shared" si="1"/>
        <v>173</v>
      </c>
      <c r="N28" s="5">
        <f t="shared" si="2"/>
        <v>77.232142857142861</v>
      </c>
      <c r="O28" s="4">
        <v>44</v>
      </c>
      <c r="P28" s="4">
        <v>1</v>
      </c>
      <c r="Q28" s="4">
        <v>24</v>
      </c>
      <c r="R28" s="4">
        <v>104</v>
      </c>
      <c r="S28" s="5">
        <f t="shared" si="3"/>
        <v>60.115606936416185</v>
      </c>
      <c r="T28" s="4">
        <v>51</v>
      </c>
    </row>
    <row r="29" spans="1:20" ht="10.199999999999999" customHeight="1" x14ac:dyDescent="0.2">
      <c r="A29" s="2" t="s">
        <v>33</v>
      </c>
      <c r="B29" s="4">
        <v>228</v>
      </c>
      <c r="C29" s="4">
        <v>70</v>
      </c>
      <c r="D29" s="5">
        <v>30.701754385964911</v>
      </c>
      <c r="E29" s="4">
        <v>40</v>
      </c>
      <c r="F29" s="4">
        <v>21</v>
      </c>
      <c r="G29" s="4">
        <v>9</v>
      </c>
      <c r="H29" s="5">
        <f t="shared" si="0"/>
        <v>12.857142857142858</v>
      </c>
      <c r="I29" s="4">
        <v>16</v>
      </c>
      <c r="J29" s="4">
        <v>142</v>
      </c>
      <c r="K29" s="2" t="s">
        <v>33</v>
      </c>
      <c r="L29" s="4">
        <v>228</v>
      </c>
      <c r="M29" s="4">
        <f t="shared" si="1"/>
        <v>86</v>
      </c>
      <c r="N29" s="5">
        <f t="shared" si="2"/>
        <v>37.719298245614034</v>
      </c>
      <c r="O29" s="4">
        <v>40</v>
      </c>
      <c r="P29" s="4">
        <v>21</v>
      </c>
      <c r="Q29" s="4">
        <v>16</v>
      </c>
      <c r="R29" s="4">
        <v>9</v>
      </c>
      <c r="S29" s="5">
        <f t="shared" si="3"/>
        <v>10.465116279069768</v>
      </c>
      <c r="T29" s="4">
        <v>142</v>
      </c>
    </row>
    <row r="30" spans="1:20" ht="10.199999999999999" customHeight="1" x14ac:dyDescent="0.2">
      <c r="A30" s="2" t="s">
        <v>34</v>
      </c>
      <c r="B30" s="4">
        <v>151</v>
      </c>
      <c r="C30" s="4">
        <v>43</v>
      </c>
      <c r="D30" s="5">
        <v>28.476821192052981</v>
      </c>
      <c r="E30" s="4">
        <v>39</v>
      </c>
      <c r="F30" s="4">
        <v>1</v>
      </c>
      <c r="G30" s="4">
        <v>3</v>
      </c>
      <c r="H30" s="5">
        <f t="shared" si="0"/>
        <v>6.9767441860465116</v>
      </c>
      <c r="I30" s="4">
        <v>33</v>
      </c>
      <c r="J30" s="4">
        <v>75</v>
      </c>
      <c r="K30" s="2" t="s">
        <v>34</v>
      </c>
      <c r="L30" s="4">
        <v>151</v>
      </c>
      <c r="M30" s="4">
        <f t="shared" si="1"/>
        <v>76</v>
      </c>
      <c r="N30" s="5">
        <f t="shared" si="2"/>
        <v>50.331125827814567</v>
      </c>
      <c r="O30" s="4">
        <v>39</v>
      </c>
      <c r="P30" s="4">
        <v>1</v>
      </c>
      <c r="Q30" s="4">
        <v>33</v>
      </c>
      <c r="R30" s="4">
        <v>3</v>
      </c>
      <c r="S30" s="5">
        <f t="shared" si="3"/>
        <v>3.9473684210526314</v>
      </c>
      <c r="T30" s="4">
        <v>75</v>
      </c>
    </row>
    <row r="31" spans="1:20" ht="10.199999999999999" customHeight="1" x14ac:dyDescent="0.2">
      <c r="A31" s="2" t="s">
        <v>35</v>
      </c>
      <c r="B31" s="4">
        <v>547</v>
      </c>
      <c r="C31" s="4">
        <v>410</v>
      </c>
      <c r="D31" s="5">
        <v>74.954296160877519</v>
      </c>
      <c r="E31" s="4">
        <v>106</v>
      </c>
      <c r="F31" s="4">
        <v>3</v>
      </c>
      <c r="G31" s="4">
        <v>301</v>
      </c>
      <c r="H31" s="5">
        <f t="shared" si="0"/>
        <v>73.41463414634147</v>
      </c>
      <c r="I31" s="4">
        <v>46</v>
      </c>
      <c r="J31" s="4">
        <v>91</v>
      </c>
      <c r="K31" s="2" t="s">
        <v>35</v>
      </c>
      <c r="L31" s="4">
        <v>547</v>
      </c>
      <c r="M31" s="4">
        <f t="shared" si="1"/>
        <v>456</v>
      </c>
      <c r="N31" s="5">
        <f t="shared" si="2"/>
        <v>83.363802559414992</v>
      </c>
      <c r="O31" s="4">
        <v>106</v>
      </c>
      <c r="P31" s="4">
        <v>3</v>
      </c>
      <c r="Q31" s="4">
        <v>46</v>
      </c>
      <c r="R31" s="4">
        <v>301</v>
      </c>
      <c r="S31" s="5">
        <f t="shared" si="3"/>
        <v>66.008771929824562</v>
      </c>
      <c r="T31" s="4">
        <v>91</v>
      </c>
    </row>
    <row r="32" spans="1:20" ht="10.199999999999999" customHeight="1" x14ac:dyDescent="0.2">
      <c r="A32" s="2" t="s">
        <v>36</v>
      </c>
      <c r="B32" s="4">
        <v>273</v>
      </c>
      <c r="C32" s="4">
        <v>211</v>
      </c>
      <c r="D32" s="5">
        <v>77.289377289377285</v>
      </c>
      <c r="E32" s="4">
        <v>58</v>
      </c>
      <c r="F32" s="4">
        <v>0</v>
      </c>
      <c r="G32" s="4">
        <v>153</v>
      </c>
      <c r="H32" s="5">
        <f t="shared" si="0"/>
        <v>72.511848341232223</v>
      </c>
      <c r="I32" s="4">
        <v>5</v>
      </c>
      <c r="J32" s="4">
        <v>57</v>
      </c>
      <c r="K32" s="2" t="s">
        <v>36</v>
      </c>
      <c r="L32" s="4">
        <v>273</v>
      </c>
      <c r="M32" s="4">
        <f t="shared" si="1"/>
        <v>216</v>
      </c>
      <c r="N32" s="5">
        <f t="shared" si="2"/>
        <v>79.120879120879124</v>
      </c>
      <c r="O32" s="4">
        <v>58</v>
      </c>
      <c r="P32" s="4">
        <v>0</v>
      </c>
      <c r="Q32" s="4">
        <v>5</v>
      </c>
      <c r="R32" s="4">
        <v>153</v>
      </c>
      <c r="S32" s="5">
        <f t="shared" si="3"/>
        <v>70.833333333333329</v>
      </c>
      <c r="T32" s="4">
        <v>57</v>
      </c>
    </row>
    <row r="33" spans="1:20" ht="10.199999999999999" customHeight="1" x14ac:dyDescent="0.2">
      <c r="A33" s="2" t="s">
        <v>37</v>
      </c>
      <c r="B33" s="4">
        <v>611</v>
      </c>
      <c r="C33" s="4">
        <v>432</v>
      </c>
      <c r="D33" s="5">
        <v>70.703764320785595</v>
      </c>
      <c r="E33" s="4">
        <v>95</v>
      </c>
      <c r="F33" s="4">
        <v>2</v>
      </c>
      <c r="G33" s="4">
        <v>335</v>
      </c>
      <c r="H33" s="5">
        <f t="shared" si="0"/>
        <v>77.546296296296291</v>
      </c>
      <c r="I33" s="4">
        <v>12</v>
      </c>
      <c r="J33" s="4">
        <v>167</v>
      </c>
      <c r="K33" s="2" t="s">
        <v>37</v>
      </c>
      <c r="L33" s="4">
        <v>611</v>
      </c>
      <c r="M33" s="4">
        <f t="shared" si="1"/>
        <v>444</v>
      </c>
      <c r="N33" s="5">
        <f t="shared" si="2"/>
        <v>72.667757774140753</v>
      </c>
      <c r="O33" s="4">
        <v>95</v>
      </c>
      <c r="P33" s="4">
        <v>2</v>
      </c>
      <c r="Q33" s="4">
        <v>12</v>
      </c>
      <c r="R33" s="4">
        <v>335</v>
      </c>
      <c r="S33" s="5">
        <f t="shared" si="3"/>
        <v>75.450450450450447</v>
      </c>
      <c r="T33" s="4">
        <v>167</v>
      </c>
    </row>
    <row r="34" spans="1:20" ht="10.199999999999999" customHeight="1" x14ac:dyDescent="0.2">
      <c r="A34" s="2" t="s">
        <v>38</v>
      </c>
      <c r="B34" s="4">
        <v>644</v>
      </c>
      <c r="C34" s="4">
        <v>140</v>
      </c>
      <c r="D34" s="5">
        <v>21.739130434782609</v>
      </c>
      <c r="E34" s="4">
        <v>39</v>
      </c>
      <c r="F34" s="4">
        <v>8</v>
      </c>
      <c r="G34" s="4">
        <v>93</v>
      </c>
      <c r="H34" s="5">
        <f t="shared" si="0"/>
        <v>66.428571428571431</v>
      </c>
      <c r="I34" s="4">
        <v>24</v>
      </c>
      <c r="J34" s="4">
        <v>480</v>
      </c>
      <c r="K34" s="2" t="s">
        <v>38</v>
      </c>
      <c r="L34" s="4">
        <v>644</v>
      </c>
      <c r="M34" s="4">
        <f t="shared" si="1"/>
        <v>164</v>
      </c>
      <c r="N34" s="5">
        <f t="shared" si="2"/>
        <v>25.465838509316772</v>
      </c>
      <c r="O34" s="4">
        <v>39</v>
      </c>
      <c r="P34" s="4">
        <v>8</v>
      </c>
      <c r="Q34" s="4">
        <v>24</v>
      </c>
      <c r="R34" s="4">
        <v>93</v>
      </c>
      <c r="S34" s="5">
        <f t="shared" si="3"/>
        <v>56.707317073170735</v>
      </c>
      <c r="T34" s="4">
        <v>480</v>
      </c>
    </row>
    <row r="35" spans="1:20" ht="10.199999999999999" customHeight="1" x14ac:dyDescent="0.2">
      <c r="A35" s="2" t="s">
        <v>39</v>
      </c>
      <c r="B35" s="4">
        <v>582</v>
      </c>
      <c r="C35" s="4">
        <v>203</v>
      </c>
      <c r="D35" s="5">
        <v>34.87972508591065</v>
      </c>
      <c r="E35" s="4">
        <v>115</v>
      </c>
      <c r="F35" s="4">
        <v>4</v>
      </c>
      <c r="G35" s="4">
        <v>84</v>
      </c>
      <c r="H35" s="5">
        <f t="shared" si="0"/>
        <v>41.379310344827587</v>
      </c>
      <c r="I35" s="4">
        <v>87</v>
      </c>
      <c r="J35" s="4">
        <v>292</v>
      </c>
      <c r="K35" s="2" t="s">
        <v>39</v>
      </c>
      <c r="L35" s="4">
        <v>582</v>
      </c>
      <c r="M35" s="4">
        <f t="shared" si="1"/>
        <v>290</v>
      </c>
      <c r="N35" s="5">
        <f t="shared" si="2"/>
        <v>49.828178694158076</v>
      </c>
      <c r="O35" s="4">
        <v>115</v>
      </c>
      <c r="P35" s="4">
        <v>4</v>
      </c>
      <c r="Q35" s="4">
        <v>87</v>
      </c>
      <c r="R35" s="4">
        <v>84</v>
      </c>
      <c r="S35" s="5">
        <f t="shared" si="3"/>
        <v>28.96551724137931</v>
      </c>
      <c r="T35" s="4">
        <v>292</v>
      </c>
    </row>
    <row r="36" spans="1:20" ht="10.199999999999999" customHeight="1" x14ac:dyDescent="0.2">
      <c r="A36" s="2" t="s">
        <v>40</v>
      </c>
      <c r="B36" s="4">
        <v>134</v>
      </c>
      <c r="C36" s="4">
        <v>111</v>
      </c>
      <c r="D36" s="5">
        <v>82.835820895522389</v>
      </c>
      <c r="E36" s="4">
        <v>20</v>
      </c>
      <c r="F36" s="4">
        <v>0</v>
      </c>
      <c r="G36" s="4">
        <v>91</v>
      </c>
      <c r="H36" s="5">
        <f t="shared" si="0"/>
        <v>81.981981981981988</v>
      </c>
      <c r="I36" s="4">
        <v>2</v>
      </c>
      <c r="J36" s="4">
        <v>21</v>
      </c>
      <c r="K36" s="2" t="s">
        <v>40</v>
      </c>
      <c r="L36" s="4">
        <v>134</v>
      </c>
      <c r="M36" s="4">
        <f t="shared" si="1"/>
        <v>113</v>
      </c>
      <c r="N36" s="5">
        <f t="shared" si="2"/>
        <v>84.328358208955223</v>
      </c>
      <c r="O36" s="4">
        <v>20</v>
      </c>
      <c r="P36" s="4">
        <v>0</v>
      </c>
      <c r="Q36" s="4">
        <v>2</v>
      </c>
      <c r="R36" s="4">
        <v>91</v>
      </c>
      <c r="S36" s="5">
        <f t="shared" si="3"/>
        <v>80.530973451327441</v>
      </c>
      <c r="T36" s="4">
        <v>21</v>
      </c>
    </row>
    <row r="37" spans="1:20" ht="10.199999999999999" customHeight="1" x14ac:dyDescent="0.2">
      <c r="A37" s="2" t="s">
        <v>41</v>
      </c>
      <c r="B37" s="4">
        <v>3640</v>
      </c>
      <c r="C37" s="4">
        <v>1374</v>
      </c>
      <c r="D37" s="5">
        <v>37.747252747252745</v>
      </c>
      <c r="E37" s="4">
        <v>315</v>
      </c>
      <c r="F37" s="4">
        <v>100</v>
      </c>
      <c r="G37" s="4">
        <v>959</v>
      </c>
      <c r="H37" s="5">
        <f t="shared" si="0"/>
        <v>69.796215429403205</v>
      </c>
      <c r="I37" s="4">
        <v>453</v>
      </c>
      <c r="J37" s="4">
        <v>1813</v>
      </c>
      <c r="K37" s="2" t="s">
        <v>41</v>
      </c>
      <c r="L37" s="4">
        <v>3640</v>
      </c>
      <c r="M37" s="4">
        <f t="shared" si="1"/>
        <v>1827</v>
      </c>
      <c r="N37" s="5">
        <f t="shared" si="2"/>
        <v>50.192307692307693</v>
      </c>
      <c r="O37" s="4">
        <v>315</v>
      </c>
      <c r="P37" s="4">
        <v>100</v>
      </c>
      <c r="Q37" s="4">
        <v>453</v>
      </c>
      <c r="R37" s="4">
        <v>959</v>
      </c>
      <c r="S37" s="5">
        <f t="shared" si="3"/>
        <v>52.490421455938694</v>
      </c>
      <c r="T37" s="4">
        <v>1813</v>
      </c>
    </row>
    <row r="38" spans="1:20" ht="10.199999999999999" customHeight="1" x14ac:dyDescent="0.2">
      <c r="A38" s="2" t="s">
        <v>42</v>
      </c>
      <c r="B38" s="4">
        <v>252</v>
      </c>
      <c r="C38" s="4">
        <v>111</v>
      </c>
      <c r="D38" s="5">
        <v>44.047619047619051</v>
      </c>
      <c r="E38" s="4">
        <v>25</v>
      </c>
      <c r="F38" s="4">
        <v>2</v>
      </c>
      <c r="G38" s="4">
        <v>84</v>
      </c>
      <c r="H38" s="5">
        <f t="shared" si="0"/>
        <v>75.675675675675677</v>
      </c>
      <c r="I38" s="4">
        <v>62</v>
      </c>
      <c r="J38" s="4">
        <v>79</v>
      </c>
      <c r="K38" s="2" t="s">
        <v>42</v>
      </c>
      <c r="L38" s="4">
        <v>252</v>
      </c>
      <c r="M38" s="4">
        <f t="shared" si="1"/>
        <v>173</v>
      </c>
      <c r="N38" s="5">
        <f t="shared" si="2"/>
        <v>68.650793650793645</v>
      </c>
      <c r="O38" s="4">
        <v>25</v>
      </c>
      <c r="P38" s="4">
        <v>2</v>
      </c>
      <c r="Q38" s="4">
        <v>62</v>
      </c>
      <c r="R38" s="4">
        <v>84</v>
      </c>
      <c r="S38" s="5">
        <f t="shared" si="3"/>
        <v>48.554913294797686</v>
      </c>
      <c r="T38" s="4">
        <v>79</v>
      </c>
    </row>
    <row r="39" spans="1:20" ht="10.199999999999999" customHeight="1" x14ac:dyDescent="0.2">
      <c r="A39" s="2" t="s">
        <v>43</v>
      </c>
      <c r="B39" s="4">
        <v>633</v>
      </c>
      <c r="C39" s="4">
        <v>25</v>
      </c>
      <c r="D39" s="5">
        <v>3.9494470774091628</v>
      </c>
      <c r="E39" s="4">
        <v>9</v>
      </c>
      <c r="F39" s="4">
        <v>6</v>
      </c>
      <c r="G39" s="4">
        <v>10</v>
      </c>
      <c r="H39" s="5">
        <f t="shared" si="0"/>
        <v>40</v>
      </c>
      <c r="I39" s="4">
        <v>30</v>
      </c>
      <c r="J39" s="4">
        <v>578</v>
      </c>
      <c r="K39" s="2" t="s">
        <v>43</v>
      </c>
      <c r="L39" s="4">
        <v>633</v>
      </c>
      <c r="M39" s="4">
        <f t="shared" si="1"/>
        <v>55</v>
      </c>
      <c r="N39" s="5">
        <f t="shared" si="2"/>
        <v>8.6887835703001581</v>
      </c>
      <c r="O39" s="4">
        <v>9</v>
      </c>
      <c r="P39" s="4">
        <v>6</v>
      </c>
      <c r="Q39" s="4">
        <v>30</v>
      </c>
      <c r="R39" s="4">
        <v>10</v>
      </c>
      <c r="S39" s="5">
        <f t="shared" si="3"/>
        <v>18.181818181818183</v>
      </c>
      <c r="T39" s="4">
        <v>578</v>
      </c>
    </row>
    <row r="40" spans="1:20" ht="10.199999999999999" customHeight="1" x14ac:dyDescent="0.2">
      <c r="A40" s="2" t="s">
        <v>44</v>
      </c>
      <c r="B40" s="4">
        <v>533</v>
      </c>
      <c r="C40" s="4">
        <v>150</v>
      </c>
      <c r="D40" s="5">
        <v>28.142589118198874</v>
      </c>
      <c r="E40" s="4">
        <v>15</v>
      </c>
      <c r="F40" s="4">
        <v>3</v>
      </c>
      <c r="G40" s="4">
        <v>132</v>
      </c>
      <c r="H40" s="5">
        <f t="shared" si="0"/>
        <v>88</v>
      </c>
      <c r="I40" s="4">
        <v>12</v>
      </c>
      <c r="J40" s="4">
        <v>371</v>
      </c>
      <c r="K40" s="2" t="s">
        <v>44</v>
      </c>
      <c r="L40" s="4">
        <v>533</v>
      </c>
      <c r="M40" s="4">
        <f t="shared" si="1"/>
        <v>162</v>
      </c>
      <c r="N40" s="5">
        <f t="shared" si="2"/>
        <v>30.393996247654783</v>
      </c>
      <c r="O40" s="4">
        <v>15</v>
      </c>
      <c r="P40" s="4">
        <v>3</v>
      </c>
      <c r="Q40" s="4">
        <v>12</v>
      </c>
      <c r="R40" s="4">
        <v>132</v>
      </c>
      <c r="S40" s="5">
        <f t="shared" si="3"/>
        <v>81.481481481481481</v>
      </c>
      <c r="T40" s="4">
        <v>371</v>
      </c>
    </row>
    <row r="41" spans="1:20" ht="10.199999999999999" customHeight="1" x14ac:dyDescent="0.2">
      <c r="A41" s="2" t="s">
        <v>45</v>
      </c>
      <c r="B41" s="4">
        <v>200</v>
      </c>
      <c r="C41" s="4">
        <v>78</v>
      </c>
      <c r="D41" s="5">
        <v>39</v>
      </c>
      <c r="E41" s="4">
        <v>19</v>
      </c>
      <c r="F41" s="4">
        <v>23</v>
      </c>
      <c r="G41" s="4">
        <v>36</v>
      </c>
      <c r="H41" s="5">
        <f t="shared" si="0"/>
        <v>46.153846153846153</v>
      </c>
      <c r="I41" s="4">
        <v>58</v>
      </c>
      <c r="J41" s="4">
        <v>64</v>
      </c>
      <c r="K41" s="2" t="s">
        <v>45</v>
      </c>
      <c r="L41" s="4">
        <v>200</v>
      </c>
      <c r="M41" s="4">
        <f t="shared" si="1"/>
        <v>136</v>
      </c>
      <c r="N41" s="5">
        <f t="shared" si="2"/>
        <v>68</v>
      </c>
      <c r="O41" s="4">
        <v>19</v>
      </c>
      <c r="P41" s="4">
        <v>23</v>
      </c>
      <c r="Q41" s="4">
        <v>58</v>
      </c>
      <c r="R41" s="4">
        <v>36</v>
      </c>
      <c r="S41" s="5">
        <f t="shared" si="3"/>
        <v>26.470588235294116</v>
      </c>
      <c r="T41" s="4">
        <v>64</v>
      </c>
    </row>
    <row r="42" spans="1:20" ht="10.199999999999999" customHeight="1" x14ac:dyDescent="0.2">
      <c r="A42" s="2" t="s">
        <v>46</v>
      </c>
      <c r="B42" s="4">
        <v>86</v>
      </c>
      <c r="C42" s="4">
        <v>23</v>
      </c>
      <c r="D42" s="5">
        <v>26.744186046511629</v>
      </c>
      <c r="E42" s="4">
        <v>23</v>
      </c>
      <c r="F42" s="4">
        <v>0</v>
      </c>
      <c r="G42" s="4">
        <v>0</v>
      </c>
      <c r="H42" s="5">
        <f t="shared" si="0"/>
        <v>0</v>
      </c>
      <c r="I42" s="4">
        <v>43</v>
      </c>
      <c r="J42" s="4">
        <v>20</v>
      </c>
      <c r="K42" s="2" t="s">
        <v>46</v>
      </c>
      <c r="L42" s="4">
        <v>86</v>
      </c>
      <c r="M42" s="4">
        <f t="shared" si="1"/>
        <v>66</v>
      </c>
      <c r="N42" s="5">
        <f t="shared" si="2"/>
        <v>76.744186046511629</v>
      </c>
      <c r="O42" s="4">
        <v>23</v>
      </c>
      <c r="P42" s="4">
        <v>0</v>
      </c>
      <c r="Q42" s="4">
        <v>43</v>
      </c>
      <c r="R42" s="4">
        <v>0</v>
      </c>
      <c r="S42" s="5">
        <f t="shared" si="3"/>
        <v>0</v>
      </c>
      <c r="T42" s="4">
        <v>20</v>
      </c>
    </row>
    <row r="43" spans="1:20" ht="10.199999999999999" customHeight="1" x14ac:dyDescent="0.2">
      <c r="A43" s="2" t="s">
        <v>47</v>
      </c>
      <c r="B43" s="4">
        <v>308</v>
      </c>
      <c r="C43" s="4">
        <v>190</v>
      </c>
      <c r="D43" s="5">
        <v>61.688311688311686</v>
      </c>
      <c r="E43" s="4">
        <v>28</v>
      </c>
      <c r="F43" s="4">
        <v>37</v>
      </c>
      <c r="G43" s="4">
        <v>125</v>
      </c>
      <c r="H43" s="5">
        <f t="shared" si="0"/>
        <v>65.78947368421052</v>
      </c>
      <c r="I43" s="4">
        <v>47</v>
      </c>
      <c r="J43" s="4">
        <v>71</v>
      </c>
      <c r="K43" s="2" t="s">
        <v>47</v>
      </c>
      <c r="L43" s="4">
        <v>308</v>
      </c>
      <c r="M43" s="4">
        <f t="shared" si="1"/>
        <v>237</v>
      </c>
      <c r="N43" s="5">
        <f t="shared" si="2"/>
        <v>76.948051948051955</v>
      </c>
      <c r="O43" s="4">
        <v>28</v>
      </c>
      <c r="P43" s="4">
        <v>37</v>
      </c>
      <c r="Q43" s="4">
        <v>47</v>
      </c>
      <c r="R43" s="4">
        <v>125</v>
      </c>
      <c r="S43" s="5">
        <f t="shared" si="3"/>
        <v>52.742616033755276</v>
      </c>
      <c r="T43" s="4">
        <v>71</v>
      </c>
    </row>
    <row r="44" spans="1:20" ht="10.199999999999999" customHeight="1" x14ac:dyDescent="0.2">
      <c r="A44" s="2" t="s">
        <v>48</v>
      </c>
      <c r="B44" s="4">
        <v>79</v>
      </c>
      <c r="C44" s="4">
        <v>31</v>
      </c>
      <c r="D44" s="5">
        <v>39.240506329113927</v>
      </c>
      <c r="E44" s="4">
        <v>16</v>
      </c>
      <c r="F44" s="4">
        <v>8</v>
      </c>
      <c r="G44" s="4">
        <v>7</v>
      </c>
      <c r="H44" s="5">
        <f t="shared" si="0"/>
        <v>22.580645161290324</v>
      </c>
      <c r="I44" s="4">
        <v>27</v>
      </c>
      <c r="J44" s="4">
        <v>21</v>
      </c>
      <c r="K44" s="2" t="s">
        <v>48</v>
      </c>
      <c r="L44" s="4">
        <v>79</v>
      </c>
      <c r="M44" s="4">
        <f t="shared" si="1"/>
        <v>58</v>
      </c>
      <c r="N44" s="5">
        <f t="shared" si="2"/>
        <v>73.417721518987335</v>
      </c>
      <c r="O44" s="4">
        <v>16</v>
      </c>
      <c r="P44" s="4">
        <v>8</v>
      </c>
      <c r="Q44" s="4">
        <v>27</v>
      </c>
      <c r="R44" s="4">
        <v>7</v>
      </c>
      <c r="S44" s="5">
        <f t="shared" si="3"/>
        <v>12.068965517241379</v>
      </c>
      <c r="T44" s="4">
        <v>21</v>
      </c>
    </row>
    <row r="45" spans="1:20" ht="10.199999999999999" customHeight="1" x14ac:dyDescent="0.2">
      <c r="A45" s="2" t="s">
        <v>49</v>
      </c>
      <c r="B45" s="4">
        <v>99</v>
      </c>
      <c r="C45" s="4">
        <v>57</v>
      </c>
      <c r="D45" s="5">
        <v>57.575757575757578</v>
      </c>
      <c r="E45" s="4">
        <v>19</v>
      </c>
      <c r="F45" s="4">
        <v>0</v>
      </c>
      <c r="G45" s="4">
        <v>38</v>
      </c>
      <c r="H45" s="5">
        <f t="shared" si="0"/>
        <v>66.666666666666671</v>
      </c>
      <c r="I45" s="4">
        <v>0</v>
      </c>
      <c r="J45" s="4">
        <v>42</v>
      </c>
      <c r="K45" s="2" t="s">
        <v>49</v>
      </c>
      <c r="L45" s="4">
        <v>99</v>
      </c>
      <c r="M45" s="4">
        <f t="shared" si="1"/>
        <v>57</v>
      </c>
      <c r="N45" s="5">
        <f t="shared" si="2"/>
        <v>57.575757575757578</v>
      </c>
      <c r="O45" s="4">
        <v>19</v>
      </c>
      <c r="P45" s="4">
        <v>0</v>
      </c>
      <c r="Q45" s="4">
        <v>0</v>
      </c>
      <c r="R45" s="4">
        <v>38</v>
      </c>
      <c r="S45" s="5">
        <f t="shared" si="3"/>
        <v>66.666666666666671</v>
      </c>
      <c r="T45" s="4">
        <v>42</v>
      </c>
    </row>
    <row r="46" spans="1:20" ht="10.199999999999999" customHeight="1" x14ac:dyDescent="0.2">
      <c r="A46" s="2" t="s">
        <v>50</v>
      </c>
      <c r="B46" s="4">
        <v>143</v>
      </c>
      <c r="C46" s="4">
        <v>34</v>
      </c>
      <c r="D46" s="5">
        <v>23.776223776223777</v>
      </c>
      <c r="E46" s="4">
        <v>14</v>
      </c>
      <c r="F46" s="4">
        <v>19</v>
      </c>
      <c r="G46" s="4">
        <v>1</v>
      </c>
      <c r="H46" s="5">
        <f t="shared" si="0"/>
        <v>2.9411764705882355</v>
      </c>
      <c r="I46" s="4">
        <v>44</v>
      </c>
      <c r="J46" s="4">
        <v>65</v>
      </c>
      <c r="K46" s="2" t="s">
        <v>50</v>
      </c>
      <c r="L46" s="4">
        <v>143</v>
      </c>
      <c r="M46" s="4">
        <f t="shared" si="1"/>
        <v>78</v>
      </c>
      <c r="N46" s="5">
        <f t="shared" si="2"/>
        <v>54.545454545454547</v>
      </c>
      <c r="O46" s="4">
        <v>14</v>
      </c>
      <c r="P46" s="4">
        <v>19</v>
      </c>
      <c r="Q46" s="4">
        <v>44</v>
      </c>
      <c r="R46" s="4">
        <v>1</v>
      </c>
      <c r="S46" s="5">
        <f t="shared" si="3"/>
        <v>1.2820512820512822</v>
      </c>
      <c r="T46" s="4">
        <v>65</v>
      </c>
    </row>
    <row r="47" spans="1:20" ht="10.199999999999999" customHeight="1" x14ac:dyDescent="0.2">
      <c r="A47" s="2" t="s">
        <v>51</v>
      </c>
      <c r="B47" s="4">
        <v>447</v>
      </c>
      <c r="C47" s="4">
        <v>253</v>
      </c>
      <c r="D47" s="5">
        <v>56.599552572706934</v>
      </c>
      <c r="E47" s="4">
        <v>42</v>
      </c>
      <c r="F47" s="4">
        <v>0</v>
      </c>
      <c r="G47" s="4">
        <v>211</v>
      </c>
      <c r="H47" s="5">
        <f t="shared" si="0"/>
        <v>83.399209486166015</v>
      </c>
      <c r="I47" s="4">
        <v>42</v>
      </c>
      <c r="J47" s="4">
        <v>152</v>
      </c>
      <c r="K47" s="2" t="s">
        <v>51</v>
      </c>
      <c r="L47" s="4">
        <v>447</v>
      </c>
      <c r="M47" s="4">
        <f t="shared" si="1"/>
        <v>295</v>
      </c>
      <c r="N47" s="5">
        <f t="shared" si="2"/>
        <v>65.995525727069349</v>
      </c>
      <c r="O47" s="4">
        <v>42</v>
      </c>
      <c r="P47" s="4">
        <v>0</v>
      </c>
      <c r="Q47" s="4">
        <v>42</v>
      </c>
      <c r="R47" s="4">
        <v>211</v>
      </c>
      <c r="S47" s="5">
        <f t="shared" si="3"/>
        <v>71.525423728813564</v>
      </c>
      <c r="T47" s="4">
        <v>152</v>
      </c>
    </row>
    <row r="48" spans="1:20" ht="10.199999999999999" customHeight="1" x14ac:dyDescent="0.2">
      <c r="A48" s="2" t="s">
        <v>52</v>
      </c>
      <c r="B48" s="4">
        <v>215</v>
      </c>
      <c r="C48" s="4">
        <v>126</v>
      </c>
      <c r="D48" s="5">
        <v>58.604651162790695</v>
      </c>
      <c r="E48" s="4">
        <v>21</v>
      </c>
      <c r="F48" s="4">
        <v>0</v>
      </c>
      <c r="G48" s="4">
        <v>105</v>
      </c>
      <c r="H48" s="5">
        <f t="shared" si="0"/>
        <v>83.333333333333329</v>
      </c>
      <c r="I48" s="4">
        <v>6</v>
      </c>
      <c r="J48" s="4">
        <v>83</v>
      </c>
      <c r="K48" s="2" t="s">
        <v>52</v>
      </c>
      <c r="L48" s="4">
        <v>215</v>
      </c>
      <c r="M48" s="4">
        <f t="shared" si="1"/>
        <v>132</v>
      </c>
      <c r="N48" s="5">
        <f t="shared" si="2"/>
        <v>61.395348837209305</v>
      </c>
      <c r="O48" s="4">
        <v>21</v>
      </c>
      <c r="P48" s="4">
        <v>0</v>
      </c>
      <c r="Q48" s="4">
        <v>6</v>
      </c>
      <c r="R48" s="4">
        <v>105</v>
      </c>
      <c r="S48" s="5">
        <f t="shared" si="3"/>
        <v>79.545454545454547</v>
      </c>
      <c r="T48" s="4">
        <v>83</v>
      </c>
    </row>
    <row r="49" spans="1:20" ht="10.199999999999999" customHeight="1" x14ac:dyDescent="0.2">
      <c r="A49" s="2" t="s">
        <v>53</v>
      </c>
      <c r="B49" s="4">
        <v>297</v>
      </c>
      <c r="C49" s="4">
        <v>133</v>
      </c>
      <c r="D49" s="5">
        <v>44.781144781144782</v>
      </c>
      <c r="E49" s="4">
        <v>39</v>
      </c>
      <c r="F49" s="4">
        <v>2</v>
      </c>
      <c r="G49" s="4">
        <v>92</v>
      </c>
      <c r="H49" s="5">
        <f t="shared" si="0"/>
        <v>69.172932330827066</v>
      </c>
      <c r="I49" s="4">
        <v>45</v>
      </c>
      <c r="J49" s="4">
        <v>119</v>
      </c>
      <c r="K49" s="2" t="s">
        <v>53</v>
      </c>
      <c r="L49" s="4">
        <v>297</v>
      </c>
      <c r="M49" s="4">
        <f t="shared" si="1"/>
        <v>178</v>
      </c>
      <c r="N49" s="5">
        <f t="shared" si="2"/>
        <v>59.932659932659931</v>
      </c>
      <c r="O49" s="4">
        <v>39</v>
      </c>
      <c r="P49" s="4">
        <v>2</v>
      </c>
      <c r="Q49" s="4">
        <v>45</v>
      </c>
      <c r="R49" s="4">
        <v>92</v>
      </c>
      <c r="S49" s="5">
        <f t="shared" si="3"/>
        <v>51.685393258426963</v>
      </c>
      <c r="T49" s="4">
        <v>119</v>
      </c>
    </row>
    <row r="50" spans="1:20" ht="10.199999999999999" customHeight="1" x14ac:dyDescent="0.2">
      <c r="A50" s="81" t="s">
        <v>276</v>
      </c>
      <c r="B50" s="83"/>
      <c r="C50" s="83"/>
      <c r="D50" s="83"/>
      <c r="E50" s="83"/>
      <c r="F50" s="83"/>
      <c r="G50" s="83"/>
      <c r="H50" s="83"/>
      <c r="I50" s="83"/>
      <c r="J50" s="83"/>
      <c r="K50" s="81" t="s">
        <v>276</v>
      </c>
      <c r="L50" s="83"/>
      <c r="M50" s="83"/>
      <c r="N50" s="83"/>
      <c r="O50" s="83"/>
      <c r="P50" s="83"/>
      <c r="Q50" s="83"/>
      <c r="R50" s="83"/>
      <c r="S50" s="83"/>
      <c r="T50" s="83"/>
    </row>
  </sheetData>
  <mergeCells count="4">
    <mergeCell ref="G3:H3"/>
    <mergeCell ref="C2:H2"/>
    <mergeCell ref="R3:S3"/>
    <mergeCell ref="L2:S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A7E20-5513-43FC-AB1F-7414FAE663A6}">
  <dimension ref="A1:AA49"/>
  <sheetViews>
    <sheetView view="pageBreakPreview" zoomScale="125" zoomScaleNormal="100" zoomScaleSheetLayoutView="125" workbookViewId="0">
      <selection activeCell="T3" sqref="T3:AA3"/>
    </sheetView>
  </sheetViews>
  <sheetFormatPr defaultRowHeight="10.199999999999999" customHeight="1" x14ac:dyDescent="0.2"/>
  <cols>
    <col min="1" max="1" width="13.44140625" style="1" customWidth="1"/>
    <col min="2" max="10" width="8.109375" style="1" customWidth="1"/>
    <col min="11" max="11" width="13" style="1" customWidth="1"/>
    <col min="12" max="19" width="4.88671875" style="1" customWidth="1"/>
    <col min="20" max="27" width="4.21875" style="1" customWidth="1"/>
    <col min="28" max="16384" width="8.88671875" style="1"/>
  </cols>
  <sheetData>
    <row r="1" spans="1:27" ht="10.199999999999999" customHeight="1" x14ac:dyDescent="0.2">
      <c r="A1" s="1" t="s">
        <v>252</v>
      </c>
      <c r="K1" s="1" t="s">
        <v>252</v>
      </c>
    </row>
    <row r="2" spans="1:27" ht="10.199999999999999" customHeight="1" x14ac:dyDescent="0.2">
      <c r="A2" s="78"/>
      <c r="B2" s="104" t="s">
        <v>253</v>
      </c>
      <c r="C2" s="104"/>
      <c r="D2" s="104"/>
      <c r="E2" s="104"/>
      <c r="F2" s="104"/>
      <c r="G2" s="104"/>
      <c r="H2" s="104"/>
      <c r="I2" s="104"/>
      <c r="J2" s="80"/>
      <c r="K2" s="78" t="s">
        <v>0</v>
      </c>
      <c r="L2" s="104" t="s">
        <v>202</v>
      </c>
      <c r="M2" s="104"/>
      <c r="N2" s="104"/>
      <c r="O2" s="104"/>
      <c r="P2" s="104"/>
      <c r="Q2" s="104"/>
      <c r="R2" s="104"/>
      <c r="S2" s="104"/>
      <c r="T2" s="104" t="s">
        <v>254</v>
      </c>
      <c r="U2" s="104"/>
      <c r="V2" s="104"/>
      <c r="W2" s="104"/>
      <c r="X2" s="104"/>
      <c r="Y2" s="104"/>
      <c r="Z2" s="104"/>
      <c r="AA2" s="105"/>
    </row>
    <row r="3" spans="1:27" ht="10.199999999999999" customHeight="1" x14ac:dyDescent="0.2">
      <c r="A3" s="79"/>
      <c r="B3" s="76" t="s">
        <v>1</v>
      </c>
      <c r="C3" s="76" t="s">
        <v>99</v>
      </c>
      <c r="D3" s="76" t="s">
        <v>100</v>
      </c>
      <c r="E3" s="76" t="s">
        <v>101</v>
      </c>
      <c r="F3" s="76" t="s">
        <v>102</v>
      </c>
      <c r="G3" s="76" t="s">
        <v>103</v>
      </c>
      <c r="H3" s="76" t="s">
        <v>104</v>
      </c>
      <c r="I3" s="76" t="s">
        <v>105</v>
      </c>
      <c r="J3" s="77" t="s">
        <v>106</v>
      </c>
      <c r="K3" s="79"/>
      <c r="L3" s="76" t="s">
        <v>1</v>
      </c>
      <c r="M3" s="76" t="s">
        <v>99</v>
      </c>
      <c r="N3" s="76" t="s">
        <v>100</v>
      </c>
      <c r="O3" s="76" t="s">
        <v>101</v>
      </c>
      <c r="P3" s="76" t="s">
        <v>102</v>
      </c>
      <c r="Q3" s="76" t="s">
        <v>103</v>
      </c>
      <c r="R3" s="76" t="s">
        <v>104</v>
      </c>
      <c r="S3" s="76" t="s">
        <v>105</v>
      </c>
      <c r="T3" s="90" t="s">
        <v>1</v>
      </c>
      <c r="U3" s="90" t="s">
        <v>99</v>
      </c>
      <c r="V3" s="90" t="s">
        <v>100</v>
      </c>
      <c r="W3" s="90" t="s">
        <v>101</v>
      </c>
      <c r="X3" s="90" t="s">
        <v>102</v>
      </c>
      <c r="Y3" s="90" t="s">
        <v>103</v>
      </c>
      <c r="Z3" s="90" t="s">
        <v>104</v>
      </c>
      <c r="AA3" s="91" t="s">
        <v>105</v>
      </c>
    </row>
    <row r="4" spans="1:27" ht="10.199999999999999" customHeight="1" x14ac:dyDescent="0.2">
      <c r="A4" s="1" t="s">
        <v>1</v>
      </c>
      <c r="B4" s="75">
        <f>T4*1000/L4</f>
        <v>106.65339560523697</v>
      </c>
      <c r="C4" s="75">
        <f t="shared" ref="C4:I4" si="0">U4*1000/M4</f>
        <v>27.81932396051451</v>
      </c>
      <c r="D4" s="75">
        <f t="shared" si="0"/>
        <v>139.20704845814979</v>
      </c>
      <c r="E4" s="75">
        <f t="shared" si="0"/>
        <v>187.00787401574803</v>
      </c>
      <c r="F4" s="75">
        <f t="shared" si="0"/>
        <v>183.32272437937618</v>
      </c>
      <c r="G4" s="75">
        <f t="shared" si="0"/>
        <v>137.14679531357683</v>
      </c>
      <c r="H4" s="75">
        <f t="shared" si="0"/>
        <v>70.378963650425362</v>
      </c>
      <c r="I4" s="75">
        <f t="shared" si="0"/>
        <v>23.614895549500453</v>
      </c>
      <c r="J4" s="75">
        <f>SUM(C4:I4)*5</f>
        <v>3842.4881266364559</v>
      </c>
      <c r="K4" s="1" t="s">
        <v>1</v>
      </c>
      <c r="L4" s="1">
        <v>13061</v>
      </c>
      <c r="M4" s="1">
        <v>3343</v>
      </c>
      <c r="N4" s="1">
        <v>2270</v>
      </c>
      <c r="O4" s="1">
        <v>2032</v>
      </c>
      <c r="P4" s="1">
        <v>1571</v>
      </c>
      <c r="Q4" s="1">
        <v>1451</v>
      </c>
      <c r="R4" s="1">
        <v>1293</v>
      </c>
      <c r="S4" s="1">
        <v>1101</v>
      </c>
      <c r="T4" s="1">
        <v>1393</v>
      </c>
      <c r="U4" s="1">
        <v>93</v>
      </c>
      <c r="V4" s="1">
        <v>316</v>
      </c>
      <c r="W4" s="1">
        <v>380</v>
      </c>
      <c r="X4" s="1">
        <v>288</v>
      </c>
      <c r="Y4" s="1">
        <v>199</v>
      </c>
      <c r="Z4" s="1">
        <v>91</v>
      </c>
      <c r="AA4" s="1">
        <v>26</v>
      </c>
    </row>
    <row r="5" spans="1:27" ht="10.199999999999999" customHeight="1" x14ac:dyDescent="0.2">
      <c r="A5" s="1" t="s">
        <v>10</v>
      </c>
      <c r="B5" s="75">
        <f t="shared" ref="B5:B48" si="1">T5*1000/L5</f>
        <v>94.686476957945104</v>
      </c>
      <c r="C5" s="75">
        <f t="shared" ref="C5:C48" si="2">U5*1000/M5</f>
        <v>17.905102954341988</v>
      </c>
      <c r="D5" s="75">
        <f t="shared" ref="D5:D48" si="3">V5*1000/N5</f>
        <v>136.2984218077475</v>
      </c>
      <c r="E5" s="75">
        <f t="shared" ref="E5:E48" si="4">W5*1000/O5</f>
        <v>181.81818181818181</v>
      </c>
      <c r="F5" s="75">
        <f t="shared" ref="F5:F48" si="5">X5*1000/P5</f>
        <v>175</v>
      </c>
      <c r="G5" s="75">
        <f t="shared" ref="G5:G48" si="6">Y5*1000/Q5</f>
        <v>120.51282051282051</v>
      </c>
      <c r="H5" s="75">
        <f t="shared" ref="H5:H48" si="7">Z5*1000/R5</f>
        <v>60.150375939849624</v>
      </c>
      <c r="I5" s="75">
        <f t="shared" ref="I5:I48" si="8">AA5*1000/S5</f>
        <v>20.289855072463769</v>
      </c>
      <c r="J5" s="75">
        <f t="shared" ref="J5:J48" si="9">SUM(C5:I5)*5</f>
        <v>3559.8737905270259</v>
      </c>
      <c r="K5" s="1" t="s">
        <v>10</v>
      </c>
      <c r="L5" s="1">
        <v>3971</v>
      </c>
      <c r="M5" s="1">
        <v>1117</v>
      </c>
      <c r="N5" s="1">
        <v>697</v>
      </c>
      <c r="O5" s="1">
        <v>583</v>
      </c>
      <c r="P5" s="1">
        <v>440</v>
      </c>
      <c r="Q5" s="1">
        <v>390</v>
      </c>
      <c r="R5" s="1">
        <v>399</v>
      </c>
      <c r="S5" s="1">
        <v>345</v>
      </c>
      <c r="T5" s="1">
        <v>376</v>
      </c>
      <c r="U5" s="1">
        <v>20</v>
      </c>
      <c r="V5" s="1">
        <v>95</v>
      </c>
      <c r="W5" s="1">
        <v>106</v>
      </c>
      <c r="X5" s="1">
        <v>77</v>
      </c>
      <c r="Y5" s="1">
        <v>47</v>
      </c>
      <c r="Z5" s="1">
        <v>24</v>
      </c>
      <c r="AA5" s="1">
        <v>7</v>
      </c>
    </row>
    <row r="6" spans="1:27" ht="10.199999999999999" customHeight="1" x14ac:dyDescent="0.2">
      <c r="A6" s="1" t="s">
        <v>11</v>
      </c>
      <c r="B6" s="75">
        <f t="shared" si="1"/>
        <v>90.351812366737747</v>
      </c>
      <c r="C6" s="75">
        <f t="shared" si="2"/>
        <v>17.907634307257304</v>
      </c>
      <c r="D6" s="75">
        <f t="shared" si="3"/>
        <v>124.41679626749611</v>
      </c>
      <c r="E6" s="75">
        <f t="shared" si="4"/>
        <v>173.67458866544789</v>
      </c>
      <c r="F6" s="75">
        <f t="shared" si="5"/>
        <v>165.09433962264151</v>
      </c>
      <c r="G6" s="75">
        <f t="shared" si="6"/>
        <v>122.28260869565217</v>
      </c>
      <c r="H6" s="75">
        <f t="shared" si="7"/>
        <v>62.176165803108809</v>
      </c>
      <c r="I6" s="75">
        <f t="shared" si="8"/>
        <v>18.575851393188856</v>
      </c>
      <c r="J6" s="75">
        <f t="shared" si="9"/>
        <v>3420.6399237739629</v>
      </c>
      <c r="K6" s="1" t="s">
        <v>11</v>
      </c>
      <c r="L6" s="1">
        <v>3752</v>
      </c>
      <c r="M6" s="1">
        <v>1061</v>
      </c>
      <c r="N6" s="1">
        <v>643</v>
      </c>
      <c r="O6" s="1">
        <v>547</v>
      </c>
      <c r="P6" s="1">
        <v>424</v>
      </c>
      <c r="Q6" s="1">
        <v>368</v>
      </c>
      <c r="R6" s="1">
        <v>386</v>
      </c>
      <c r="S6" s="1">
        <v>323</v>
      </c>
      <c r="T6" s="1">
        <v>339</v>
      </c>
      <c r="U6" s="1">
        <v>19</v>
      </c>
      <c r="V6" s="1">
        <v>80</v>
      </c>
      <c r="W6" s="1">
        <v>95</v>
      </c>
      <c r="X6" s="1">
        <v>70</v>
      </c>
      <c r="Y6" s="1">
        <v>45</v>
      </c>
      <c r="Z6" s="1">
        <v>24</v>
      </c>
      <c r="AA6" s="1">
        <v>6</v>
      </c>
    </row>
    <row r="7" spans="1:27" ht="10.199999999999999" customHeight="1" x14ac:dyDescent="0.2">
      <c r="A7" s="1" t="s">
        <v>12</v>
      </c>
      <c r="B7" s="75">
        <f t="shared" si="1"/>
        <v>174.60317460317461</v>
      </c>
      <c r="C7" s="75">
        <f t="shared" si="2"/>
        <v>0</v>
      </c>
      <c r="D7" s="75">
        <f t="shared" si="3"/>
        <v>290.32258064516128</v>
      </c>
      <c r="E7" s="75">
        <f t="shared" si="4"/>
        <v>363.63636363636363</v>
      </c>
      <c r="F7" s="75">
        <f t="shared" si="5"/>
        <v>333.33333333333331</v>
      </c>
      <c r="G7" s="75">
        <f t="shared" si="6"/>
        <v>133.33333333333334</v>
      </c>
      <c r="H7" s="75">
        <f t="shared" si="7"/>
        <v>0</v>
      </c>
      <c r="I7" s="75">
        <f t="shared" si="8"/>
        <v>142.85714285714286</v>
      </c>
      <c r="J7" s="75">
        <f t="shared" si="9"/>
        <v>6317.4137690266716</v>
      </c>
      <c r="K7" s="1" t="s">
        <v>12</v>
      </c>
      <c r="L7" s="1">
        <v>126</v>
      </c>
      <c r="M7" s="1">
        <v>37</v>
      </c>
      <c r="N7" s="1">
        <v>31</v>
      </c>
      <c r="O7" s="1">
        <v>22</v>
      </c>
      <c r="P7" s="1">
        <v>6</v>
      </c>
      <c r="Q7" s="1">
        <v>15</v>
      </c>
      <c r="R7" s="1">
        <v>8</v>
      </c>
      <c r="S7" s="1">
        <v>7</v>
      </c>
      <c r="T7" s="1">
        <v>22</v>
      </c>
      <c r="U7" s="1">
        <v>0</v>
      </c>
      <c r="V7" s="1">
        <v>9</v>
      </c>
      <c r="W7" s="1">
        <v>8</v>
      </c>
      <c r="X7" s="1">
        <v>2</v>
      </c>
      <c r="Y7" s="1">
        <v>2</v>
      </c>
      <c r="Z7" s="1">
        <v>0</v>
      </c>
      <c r="AA7" s="1">
        <v>1</v>
      </c>
    </row>
    <row r="8" spans="1:27" ht="10.199999999999999" customHeight="1" x14ac:dyDescent="0.2">
      <c r="A8" s="1" t="s">
        <v>13</v>
      </c>
      <c r="B8" s="75">
        <f t="shared" si="1"/>
        <v>161.29032258064515</v>
      </c>
      <c r="C8" s="75">
        <f t="shared" si="2"/>
        <v>52.631578947368418</v>
      </c>
      <c r="D8" s="75">
        <f t="shared" si="3"/>
        <v>260.86956521739131</v>
      </c>
      <c r="E8" s="75">
        <f t="shared" si="4"/>
        <v>214.28571428571428</v>
      </c>
      <c r="F8" s="75">
        <f t="shared" si="5"/>
        <v>500</v>
      </c>
      <c r="G8" s="75">
        <f t="shared" si="6"/>
        <v>0</v>
      </c>
      <c r="H8" s="75">
        <f t="shared" si="7"/>
        <v>0</v>
      </c>
      <c r="I8" s="75">
        <f t="shared" si="8"/>
        <v>0</v>
      </c>
      <c r="J8" s="75">
        <f t="shared" si="9"/>
        <v>5138.9342922523701</v>
      </c>
      <c r="K8" s="1" t="s">
        <v>13</v>
      </c>
      <c r="L8" s="1">
        <v>93</v>
      </c>
      <c r="M8" s="1">
        <v>19</v>
      </c>
      <c r="N8" s="1">
        <v>23</v>
      </c>
      <c r="O8" s="1">
        <v>14</v>
      </c>
      <c r="P8" s="1">
        <v>10</v>
      </c>
      <c r="Q8" s="1">
        <v>7</v>
      </c>
      <c r="R8" s="1">
        <v>5</v>
      </c>
      <c r="S8" s="1">
        <v>15</v>
      </c>
      <c r="T8" s="1">
        <v>15</v>
      </c>
      <c r="U8" s="1">
        <v>1</v>
      </c>
      <c r="V8" s="1">
        <v>6</v>
      </c>
      <c r="W8" s="1">
        <v>3</v>
      </c>
      <c r="X8" s="1">
        <v>5</v>
      </c>
      <c r="Y8" s="1">
        <v>0</v>
      </c>
      <c r="Z8" s="1">
        <v>0</v>
      </c>
      <c r="AA8" s="1">
        <v>0</v>
      </c>
    </row>
    <row r="9" spans="1:27" ht="10.199999999999999" customHeight="1" x14ac:dyDescent="0.2">
      <c r="A9" s="1" t="s">
        <v>14</v>
      </c>
      <c r="B9" s="75">
        <f t="shared" si="1"/>
        <v>121.00036778227289</v>
      </c>
      <c r="C9" s="75">
        <f t="shared" si="2"/>
        <v>36.161335187760777</v>
      </c>
      <c r="D9" s="75">
        <f t="shared" si="3"/>
        <v>124.70588235294117</v>
      </c>
      <c r="E9" s="75">
        <f t="shared" si="4"/>
        <v>252.57731958762886</v>
      </c>
      <c r="F9" s="75">
        <f t="shared" si="5"/>
        <v>200</v>
      </c>
      <c r="G9" s="75">
        <f t="shared" si="6"/>
        <v>167.6829268292683</v>
      </c>
      <c r="H9" s="75">
        <f t="shared" si="7"/>
        <v>77.821011673151745</v>
      </c>
      <c r="I9" s="75">
        <f t="shared" si="8"/>
        <v>20.66115702479339</v>
      </c>
      <c r="J9" s="75">
        <f t="shared" si="9"/>
        <v>4398.048163277721</v>
      </c>
      <c r="K9" s="1" t="s">
        <v>14</v>
      </c>
      <c r="L9" s="1">
        <v>2719</v>
      </c>
      <c r="M9" s="1">
        <v>719</v>
      </c>
      <c r="N9" s="1">
        <v>425</v>
      </c>
      <c r="O9" s="1">
        <v>388</v>
      </c>
      <c r="P9" s="1">
        <v>360</v>
      </c>
      <c r="Q9" s="1">
        <v>328</v>
      </c>
      <c r="R9" s="1">
        <v>257</v>
      </c>
      <c r="S9" s="1">
        <v>242</v>
      </c>
      <c r="T9" s="1">
        <v>329</v>
      </c>
      <c r="U9" s="1">
        <v>26</v>
      </c>
      <c r="V9" s="1">
        <v>53</v>
      </c>
      <c r="W9" s="1">
        <v>98</v>
      </c>
      <c r="X9" s="1">
        <v>72</v>
      </c>
      <c r="Y9" s="1">
        <v>55</v>
      </c>
      <c r="Z9" s="1">
        <v>20</v>
      </c>
      <c r="AA9" s="1">
        <v>5</v>
      </c>
    </row>
    <row r="10" spans="1:27" ht="10.199999999999999" customHeight="1" x14ac:dyDescent="0.2">
      <c r="A10" s="1" t="s">
        <v>15</v>
      </c>
      <c r="B10" s="75">
        <f t="shared" si="1"/>
        <v>120.67039106145252</v>
      </c>
      <c r="C10" s="75">
        <f t="shared" si="2"/>
        <v>50.847457627118644</v>
      </c>
      <c r="D10" s="75">
        <f t="shared" si="3"/>
        <v>114.86486486486487</v>
      </c>
      <c r="E10" s="75">
        <f t="shared" si="4"/>
        <v>248.17518248175182</v>
      </c>
      <c r="F10" s="75">
        <f t="shared" si="5"/>
        <v>245.76271186440678</v>
      </c>
      <c r="G10" s="75">
        <f t="shared" si="6"/>
        <v>99.009900990099013</v>
      </c>
      <c r="H10" s="75">
        <f t="shared" si="7"/>
        <v>54.054054054054056</v>
      </c>
      <c r="I10" s="75">
        <f t="shared" si="8"/>
        <v>24.691358024691358</v>
      </c>
      <c r="J10" s="75">
        <f t="shared" si="9"/>
        <v>4187.0276495349326</v>
      </c>
      <c r="K10" s="1" t="s">
        <v>15</v>
      </c>
      <c r="L10" s="1">
        <v>895</v>
      </c>
      <c r="M10" s="1">
        <v>236</v>
      </c>
      <c r="N10" s="1">
        <v>148</v>
      </c>
      <c r="O10" s="1">
        <v>137</v>
      </c>
      <c r="P10" s="1">
        <v>118</v>
      </c>
      <c r="Q10" s="1">
        <v>101</v>
      </c>
      <c r="R10" s="1">
        <v>74</v>
      </c>
      <c r="S10" s="1">
        <v>81</v>
      </c>
      <c r="T10" s="1">
        <v>108</v>
      </c>
      <c r="U10" s="1">
        <v>12</v>
      </c>
      <c r="V10" s="1">
        <v>17</v>
      </c>
      <c r="W10" s="1">
        <v>34</v>
      </c>
      <c r="X10" s="1">
        <v>29</v>
      </c>
      <c r="Y10" s="1">
        <v>10</v>
      </c>
      <c r="Z10" s="1">
        <v>4</v>
      </c>
      <c r="AA10" s="1">
        <v>2</v>
      </c>
    </row>
    <row r="11" spans="1:27" ht="10.199999999999999" customHeight="1" x14ac:dyDescent="0.2">
      <c r="A11" s="1" t="s">
        <v>16</v>
      </c>
      <c r="B11" s="75">
        <f t="shared" si="1"/>
        <v>118.32460732984293</v>
      </c>
      <c r="C11" s="75">
        <f t="shared" si="2"/>
        <v>8.2304526748971192</v>
      </c>
      <c r="D11" s="75">
        <f t="shared" si="3"/>
        <v>108.84353741496598</v>
      </c>
      <c r="E11" s="75">
        <f t="shared" si="4"/>
        <v>276.59574468085106</v>
      </c>
      <c r="F11" s="75">
        <f t="shared" si="5"/>
        <v>183.8235294117647</v>
      </c>
      <c r="G11" s="75">
        <f t="shared" si="6"/>
        <v>165.28925619834712</v>
      </c>
      <c r="H11" s="75">
        <f t="shared" si="7"/>
        <v>107.52688172043011</v>
      </c>
      <c r="I11" s="75">
        <f t="shared" si="8"/>
        <v>13.513513513513514</v>
      </c>
      <c r="J11" s="75">
        <f t="shared" si="9"/>
        <v>4319.1145780738489</v>
      </c>
      <c r="K11" s="1" t="s">
        <v>16</v>
      </c>
      <c r="L11" s="1">
        <v>955</v>
      </c>
      <c r="M11" s="1">
        <v>243</v>
      </c>
      <c r="N11" s="1">
        <v>147</v>
      </c>
      <c r="O11" s="1">
        <v>141</v>
      </c>
      <c r="P11" s="1">
        <v>136</v>
      </c>
      <c r="Q11" s="1">
        <v>121</v>
      </c>
      <c r="R11" s="1">
        <v>93</v>
      </c>
      <c r="S11" s="1">
        <v>74</v>
      </c>
      <c r="T11" s="1">
        <v>113</v>
      </c>
      <c r="U11" s="1">
        <v>2</v>
      </c>
      <c r="V11" s="1">
        <v>16</v>
      </c>
      <c r="W11" s="1">
        <v>39</v>
      </c>
      <c r="X11" s="1">
        <v>25</v>
      </c>
      <c r="Y11" s="1">
        <v>20</v>
      </c>
      <c r="Z11" s="1">
        <v>10</v>
      </c>
      <c r="AA11" s="1">
        <v>1</v>
      </c>
    </row>
    <row r="12" spans="1:27" ht="10.199999999999999" customHeight="1" x14ac:dyDescent="0.2">
      <c r="A12" s="1" t="s">
        <v>17</v>
      </c>
      <c r="B12" s="75">
        <f t="shared" si="1"/>
        <v>85.470085470085465</v>
      </c>
      <c r="C12" s="75">
        <f t="shared" si="2"/>
        <v>0</v>
      </c>
      <c r="D12" s="75">
        <f t="shared" si="3"/>
        <v>90.909090909090907</v>
      </c>
      <c r="E12" s="75">
        <f t="shared" si="4"/>
        <v>0</v>
      </c>
      <c r="F12" s="75">
        <f t="shared" si="5"/>
        <v>55.555555555555557</v>
      </c>
      <c r="G12" s="75">
        <f t="shared" si="6"/>
        <v>315.78947368421052</v>
      </c>
      <c r="H12" s="75">
        <f t="shared" si="7"/>
        <v>142.85714285714286</v>
      </c>
      <c r="I12" s="75">
        <f t="shared" si="8"/>
        <v>0</v>
      </c>
      <c r="J12" s="75">
        <f t="shared" si="9"/>
        <v>3025.556315029999</v>
      </c>
      <c r="K12" s="1" t="s">
        <v>17</v>
      </c>
      <c r="L12" s="1">
        <v>117</v>
      </c>
      <c r="M12" s="1">
        <v>32</v>
      </c>
      <c r="N12" s="1">
        <v>22</v>
      </c>
      <c r="O12" s="1">
        <v>12</v>
      </c>
      <c r="P12" s="1">
        <v>18</v>
      </c>
      <c r="Q12" s="1">
        <v>19</v>
      </c>
      <c r="R12" s="1">
        <v>7</v>
      </c>
      <c r="S12" s="1">
        <v>7</v>
      </c>
      <c r="T12" s="1">
        <v>10</v>
      </c>
      <c r="U12" s="1">
        <v>0</v>
      </c>
      <c r="V12" s="1">
        <v>2</v>
      </c>
      <c r="W12" s="1">
        <v>0</v>
      </c>
      <c r="X12" s="1">
        <v>1</v>
      </c>
      <c r="Y12" s="1">
        <v>6</v>
      </c>
      <c r="Z12" s="1">
        <v>1</v>
      </c>
      <c r="AA12" s="1">
        <v>0</v>
      </c>
    </row>
    <row r="13" spans="1:27" ht="10.199999999999999" customHeight="1" x14ac:dyDescent="0.2">
      <c r="A13" s="1" t="s">
        <v>18</v>
      </c>
      <c r="B13" s="75">
        <f t="shared" si="1"/>
        <v>125</v>
      </c>
      <c r="C13" s="75">
        <f t="shared" si="2"/>
        <v>48.128342245989302</v>
      </c>
      <c r="D13" s="75">
        <f t="shared" si="3"/>
        <v>164.94845360824743</v>
      </c>
      <c r="E13" s="75">
        <f t="shared" si="4"/>
        <v>261.36363636363637</v>
      </c>
      <c r="F13" s="75">
        <f t="shared" si="5"/>
        <v>194.80519480519482</v>
      </c>
      <c r="G13" s="75">
        <f t="shared" si="6"/>
        <v>184.21052631578948</v>
      </c>
      <c r="H13" s="75">
        <f t="shared" si="7"/>
        <v>67.567567567567565</v>
      </c>
      <c r="I13" s="75">
        <f t="shared" si="8"/>
        <v>27.397260273972602</v>
      </c>
      <c r="J13" s="75">
        <f t="shared" si="9"/>
        <v>4742.1049059019879</v>
      </c>
      <c r="K13" s="1" t="s">
        <v>18</v>
      </c>
      <c r="L13" s="1">
        <v>672</v>
      </c>
      <c r="M13" s="1">
        <v>187</v>
      </c>
      <c r="N13" s="1">
        <v>97</v>
      </c>
      <c r="O13" s="1">
        <v>88</v>
      </c>
      <c r="P13" s="1">
        <v>77</v>
      </c>
      <c r="Q13" s="1">
        <v>76</v>
      </c>
      <c r="R13" s="1">
        <v>74</v>
      </c>
      <c r="S13" s="1">
        <v>73</v>
      </c>
      <c r="T13" s="1">
        <v>84</v>
      </c>
      <c r="U13" s="1">
        <v>9</v>
      </c>
      <c r="V13" s="1">
        <v>16</v>
      </c>
      <c r="W13" s="1">
        <v>23</v>
      </c>
      <c r="X13" s="1">
        <v>15</v>
      </c>
      <c r="Y13" s="1">
        <v>14</v>
      </c>
      <c r="Z13" s="1">
        <v>5</v>
      </c>
      <c r="AA13" s="1">
        <v>2</v>
      </c>
    </row>
    <row r="14" spans="1:27" ht="10.199999999999999" customHeight="1" x14ac:dyDescent="0.2">
      <c r="A14" s="1" t="s">
        <v>19</v>
      </c>
      <c r="B14" s="75">
        <f t="shared" si="1"/>
        <v>175</v>
      </c>
      <c r="C14" s="75">
        <f t="shared" si="2"/>
        <v>142.85714285714286</v>
      </c>
      <c r="D14" s="75">
        <f t="shared" si="3"/>
        <v>181.81818181818181</v>
      </c>
      <c r="E14" s="75">
        <f t="shared" si="4"/>
        <v>200</v>
      </c>
      <c r="F14" s="75">
        <f t="shared" si="5"/>
        <v>181.81818181818181</v>
      </c>
      <c r="G14" s="75">
        <f t="shared" si="6"/>
        <v>454.54545454545456</v>
      </c>
      <c r="H14" s="75">
        <f t="shared" si="7"/>
        <v>0</v>
      </c>
      <c r="I14" s="75">
        <f t="shared" si="8"/>
        <v>0</v>
      </c>
      <c r="J14" s="75">
        <f t="shared" si="9"/>
        <v>5805.1948051948048</v>
      </c>
      <c r="K14" s="1" t="s">
        <v>19</v>
      </c>
      <c r="L14" s="1">
        <v>80</v>
      </c>
      <c r="M14" s="1">
        <v>21</v>
      </c>
      <c r="N14" s="1">
        <v>11</v>
      </c>
      <c r="O14" s="1">
        <v>10</v>
      </c>
      <c r="P14" s="1">
        <v>11</v>
      </c>
      <c r="Q14" s="1">
        <v>11</v>
      </c>
      <c r="R14" s="1">
        <v>9</v>
      </c>
      <c r="S14" s="1">
        <v>7</v>
      </c>
      <c r="T14" s="1">
        <v>14</v>
      </c>
      <c r="U14" s="1">
        <v>3</v>
      </c>
      <c r="V14" s="1">
        <v>2</v>
      </c>
      <c r="W14" s="1">
        <v>2</v>
      </c>
      <c r="X14" s="1">
        <v>2</v>
      </c>
      <c r="Y14" s="1">
        <v>5</v>
      </c>
      <c r="Z14" s="1">
        <v>0</v>
      </c>
      <c r="AA14" s="1">
        <v>0</v>
      </c>
    </row>
    <row r="15" spans="1:27" ht="10.199999999999999" customHeight="1" x14ac:dyDescent="0.2">
      <c r="A15" s="1" t="s">
        <v>20</v>
      </c>
      <c r="B15" s="75">
        <f t="shared" si="1"/>
        <v>124.50046111281894</v>
      </c>
      <c r="C15" s="75">
        <f t="shared" si="2"/>
        <v>23.370233702337025</v>
      </c>
      <c r="D15" s="75">
        <f t="shared" si="3"/>
        <v>159.48963317384371</v>
      </c>
      <c r="E15" s="75">
        <f t="shared" si="4"/>
        <v>191.36960600375235</v>
      </c>
      <c r="F15" s="75">
        <f t="shared" si="5"/>
        <v>213.74045801526717</v>
      </c>
      <c r="G15" s="75">
        <f t="shared" si="6"/>
        <v>168.67469879518072</v>
      </c>
      <c r="H15" s="75">
        <f t="shared" si="7"/>
        <v>107.14285714285714</v>
      </c>
      <c r="I15" s="75">
        <f t="shared" si="8"/>
        <v>44.534412955465584</v>
      </c>
      <c r="J15" s="75">
        <f t="shared" si="9"/>
        <v>4541.6094989435178</v>
      </c>
      <c r="K15" s="1" t="s">
        <v>20</v>
      </c>
      <c r="L15" s="1">
        <v>3253</v>
      </c>
      <c r="M15" s="1">
        <v>813</v>
      </c>
      <c r="N15" s="1">
        <v>627</v>
      </c>
      <c r="O15" s="1">
        <v>533</v>
      </c>
      <c r="P15" s="1">
        <v>393</v>
      </c>
      <c r="Q15" s="1">
        <v>332</v>
      </c>
      <c r="R15" s="1">
        <v>308</v>
      </c>
      <c r="S15" s="1">
        <v>247</v>
      </c>
      <c r="T15" s="1">
        <v>405</v>
      </c>
      <c r="U15" s="1">
        <v>19</v>
      </c>
      <c r="V15" s="1">
        <v>100</v>
      </c>
      <c r="W15" s="1">
        <v>102</v>
      </c>
      <c r="X15" s="1">
        <v>84</v>
      </c>
      <c r="Y15" s="1">
        <v>56</v>
      </c>
      <c r="Z15" s="1">
        <v>33</v>
      </c>
      <c r="AA15" s="1">
        <v>11</v>
      </c>
    </row>
    <row r="16" spans="1:27" ht="10.199999999999999" customHeight="1" x14ac:dyDescent="0.2">
      <c r="A16" s="1" t="s">
        <v>21</v>
      </c>
      <c r="B16" s="75">
        <f t="shared" si="1"/>
        <v>83.333333333333329</v>
      </c>
      <c r="C16" s="75">
        <f t="shared" si="2"/>
        <v>47.61904761904762</v>
      </c>
      <c r="D16" s="75">
        <f t="shared" si="3"/>
        <v>47.61904761904762</v>
      </c>
      <c r="E16" s="75">
        <f t="shared" si="4"/>
        <v>210.52631578947367</v>
      </c>
      <c r="F16" s="75">
        <f t="shared" si="5"/>
        <v>0</v>
      </c>
      <c r="G16" s="75">
        <f t="shared" si="6"/>
        <v>125</v>
      </c>
      <c r="H16" s="75">
        <f t="shared" si="7"/>
        <v>0</v>
      </c>
      <c r="I16" s="75">
        <f t="shared" si="8"/>
        <v>166.66666666666666</v>
      </c>
      <c r="J16" s="75">
        <f t="shared" si="9"/>
        <v>2987.155388471178</v>
      </c>
      <c r="K16" s="1" t="s">
        <v>21</v>
      </c>
      <c r="L16" s="1">
        <v>96</v>
      </c>
      <c r="M16" s="1">
        <v>21</v>
      </c>
      <c r="N16" s="1">
        <v>21</v>
      </c>
      <c r="O16" s="1">
        <v>19</v>
      </c>
      <c r="P16" s="1">
        <v>8</v>
      </c>
      <c r="Q16" s="1">
        <v>8</v>
      </c>
      <c r="R16" s="1">
        <v>13</v>
      </c>
      <c r="S16" s="1">
        <v>6</v>
      </c>
      <c r="T16" s="1">
        <v>8</v>
      </c>
      <c r="U16" s="1">
        <v>1</v>
      </c>
      <c r="V16" s="1">
        <v>1</v>
      </c>
      <c r="W16" s="1">
        <v>4</v>
      </c>
      <c r="X16" s="1">
        <v>0</v>
      </c>
      <c r="Y16" s="1">
        <v>1</v>
      </c>
      <c r="Z16" s="1">
        <v>0</v>
      </c>
      <c r="AA16" s="1">
        <v>1</v>
      </c>
    </row>
    <row r="17" spans="1:27" ht="10.199999999999999" customHeight="1" x14ac:dyDescent="0.2">
      <c r="A17" s="1" t="s">
        <v>22</v>
      </c>
      <c r="B17" s="75">
        <f t="shared" si="1"/>
        <v>129.44162436548223</v>
      </c>
      <c r="C17" s="75">
        <f t="shared" si="2"/>
        <v>0</v>
      </c>
      <c r="D17" s="75">
        <f t="shared" si="3"/>
        <v>243.58974358974359</v>
      </c>
      <c r="E17" s="75">
        <f t="shared" si="4"/>
        <v>194.02985074626866</v>
      </c>
      <c r="F17" s="75">
        <f t="shared" si="5"/>
        <v>250</v>
      </c>
      <c r="G17" s="75">
        <f t="shared" si="6"/>
        <v>111.11111111111111</v>
      </c>
      <c r="H17" s="75">
        <f t="shared" si="7"/>
        <v>68.965517241379317</v>
      </c>
      <c r="I17" s="75">
        <f t="shared" si="8"/>
        <v>0</v>
      </c>
      <c r="J17" s="75">
        <f t="shared" si="9"/>
        <v>4338.4811134425136</v>
      </c>
      <c r="K17" s="1" t="s">
        <v>22</v>
      </c>
      <c r="L17" s="1">
        <v>394</v>
      </c>
      <c r="M17" s="1">
        <v>105</v>
      </c>
      <c r="N17" s="1">
        <v>78</v>
      </c>
      <c r="O17" s="1">
        <v>67</v>
      </c>
      <c r="P17" s="1">
        <v>52</v>
      </c>
      <c r="Q17" s="1">
        <v>36</v>
      </c>
      <c r="R17" s="1">
        <v>29</v>
      </c>
      <c r="S17" s="1">
        <v>27</v>
      </c>
      <c r="T17" s="1">
        <v>51</v>
      </c>
      <c r="U17" s="1">
        <v>0</v>
      </c>
      <c r="V17" s="1">
        <v>19</v>
      </c>
      <c r="W17" s="1">
        <v>13</v>
      </c>
      <c r="X17" s="1">
        <v>13</v>
      </c>
      <c r="Y17" s="1">
        <v>4</v>
      </c>
      <c r="Z17" s="1">
        <v>2</v>
      </c>
      <c r="AA17" s="1">
        <v>0</v>
      </c>
    </row>
    <row r="18" spans="1:27" ht="10.199999999999999" customHeight="1" x14ac:dyDescent="0.2">
      <c r="A18" s="1" t="s">
        <v>23</v>
      </c>
      <c r="B18" s="75">
        <f t="shared" si="1"/>
        <v>137.5</v>
      </c>
      <c r="C18" s="75">
        <f t="shared" si="2"/>
        <v>32.786885245901637</v>
      </c>
      <c r="D18" s="75">
        <f t="shared" si="3"/>
        <v>47.61904761904762</v>
      </c>
      <c r="E18" s="75">
        <f t="shared" si="4"/>
        <v>288.46153846153845</v>
      </c>
      <c r="F18" s="75">
        <f t="shared" si="5"/>
        <v>181.81818181818181</v>
      </c>
      <c r="G18" s="75">
        <f t="shared" si="6"/>
        <v>166.66666666666666</v>
      </c>
      <c r="H18" s="75">
        <f t="shared" si="7"/>
        <v>222.22222222222223</v>
      </c>
      <c r="I18" s="75">
        <f t="shared" si="8"/>
        <v>0</v>
      </c>
      <c r="J18" s="75">
        <f t="shared" si="9"/>
        <v>4697.8727101677923</v>
      </c>
      <c r="K18" s="1" t="s">
        <v>23</v>
      </c>
      <c r="L18" s="1">
        <v>240</v>
      </c>
      <c r="M18" s="1">
        <v>61</v>
      </c>
      <c r="N18" s="1">
        <v>42</v>
      </c>
      <c r="O18" s="1">
        <v>52</v>
      </c>
      <c r="P18" s="1">
        <v>33</v>
      </c>
      <c r="Q18" s="1">
        <v>24</v>
      </c>
      <c r="R18" s="1">
        <v>18</v>
      </c>
      <c r="S18" s="1">
        <v>10</v>
      </c>
      <c r="T18" s="1">
        <v>33</v>
      </c>
      <c r="U18" s="1">
        <v>2</v>
      </c>
      <c r="V18" s="1">
        <v>2</v>
      </c>
      <c r="W18" s="1">
        <v>15</v>
      </c>
      <c r="X18" s="1">
        <v>6</v>
      </c>
      <c r="Y18" s="1">
        <v>4</v>
      </c>
      <c r="Z18" s="1">
        <v>4</v>
      </c>
      <c r="AA18" s="1">
        <v>0</v>
      </c>
    </row>
    <row r="19" spans="1:27" ht="10.199999999999999" customHeight="1" x14ac:dyDescent="0.2">
      <c r="A19" s="1" t="s">
        <v>24</v>
      </c>
      <c r="B19" s="75">
        <f t="shared" si="1"/>
        <v>114.64968152866243</v>
      </c>
      <c r="C19" s="75">
        <f t="shared" si="2"/>
        <v>27.777777777777779</v>
      </c>
      <c r="D19" s="75">
        <f t="shared" si="3"/>
        <v>0</v>
      </c>
      <c r="E19" s="75">
        <f t="shared" si="4"/>
        <v>227.27272727272728</v>
      </c>
      <c r="F19" s="75">
        <f t="shared" si="5"/>
        <v>148.14814814814815</v>
      </c>
      <c r="G19" s="75">
        <f t="shared" si="6"/>
        <v>210.52631578947367</v>
      </c>
      <c r="H19" s="75">
        <f t="shared" si="7"/>
        <v>90.909090909090907</v>
      </c>
      <c r="I19" s="75">
        <f t="shared" si="8"/>
        <v>200</v>
      </c>
      <c r="J19" s="75">
        <f t="shared" si="9"/>
        <v>4523.1702994860889</v>
      </c>
      <c r="K19" s="1" t="s">
        <v>24</v>
      </c>
      <c r="L19" s="1">
        <v>157</v>
      </c>
      <c r="M19" s="1">
        <v>36</v>
      </c>
      <c r="N19" s="1">
        <v>21</v>
      </c>
      <c r="O19" s="1">
        <v>22</v>
      </c>
      <c r="P19" s="1">
        <v>27</v>
      </c>
      <c r="Q19" s="1">
        <v>19</v>
      </c>
      <c r="R19" s="1">
        <v>22</v>
      </c>
      <c r="S19" s="1">
        <v>10</v>
      </c>
      <c r="T19" s="1">
        <v>18</v>
      </c>
      <c r="U19" s="1">
        <v>1</v>
      </c>
      <c r="V19" s="1">
        <v>0</v>
      </c>
      <c r="W19" s="1">
        <v>5</v>
      </c>
      <c r="X19" s="1">
        <v>4</v>
      </c>
      <c r="Y19" s="1">
        <v>4</v>
      </c>
      <c r="Z19" s="1">
        <v>2</v>
      </c>
      <c r="AA19" s="1">
        <v>2</v>
      </c>
    </row>
    <row r="20" spans="1:27" ht="10.199999999999999" customHeight="1" x14ac:dyDescent="0.2">
      <c r="A20" s="1" t="s">
        <v>25</v>
      </c>
      <c r="B20" s="75">
        <f t="shared" si="1"/>
        <v>60.606060606060609</v>
      </c>
      <c r="C20" s="75">
        <f t="shared" si="2"/>
        <v>0</v>
      </c>
      <c r="D20" s="75">
        <f t="shared" si="3"/>
        <v>58.823529411764703</v>
      </c>
      <c r="E20" s="75">
        <f t="shared" si="4"/>
        <v>51.724137931034484</v>
      </c>
      <c r="F20" s="75">
        <f t="shared" si="5"/>
        <v>307.69230769230768</v>
      </c>
      <c r="G20" s="75">
        <f t="shared" si="6"/>
        <v>121.21212121212122</v>
      </c>
      <c r="H20" s="75">
        <f t="shared" si="7"/>
        <v>32.258064516129032</v>
      </c>
      <c r="I20" s="75">
        <f t="shared" si="8"/>
        <v>0</v>
      </c>
      <c r="J20" s="75">
        <f t="shared" si="9"/>
        <v>2858.5508038167854</v>
      </c>
      <c r="K20" s="1" t="s">
        <v>25</v>
      </c>
      <c r="L20" s="1">
        <v>330</v>
      </c>
      <c r="M20" s="1">
        <v>84</v>
      </c>
      <c r="N20" s="1">
        <v>68</v>
      </c>
      <c r="O20" s="1">
        <v>58</v>
      </c>
      <c r="P20" s="1">
        <v>26</v>
      </c>
      <c r="Q20" s="1">
        <v>33</v>
      </c>
      <c r="R20" s="1">
        <v>31</v>
      </c>
      <c r="S20" s="1">
        <v>30</v>
      </c>
      <c r="T20" s="1">
        <v>20</v>
      </c>
      <c r="U20" s="1">
        <v>0</v>
      </c>
      <c r="V20" s="1">
        <v>4</v>
      </c>
      <c r="W20" s="1">
        <v>3</v>
      </c>
      <c r="X20" s="1">
        <v>8</v>
      </c>
      <c r="Y20" s="1">
        <v>4</v>
      </c>
      <c r="Z20" s="1">
        <v>1</v>
      </c>
      <c r="AA20" s="1">
        <v>0</v>
      </c>
    </row>
    <row r="21" spans="1:27" ht="10.199999999999999" customHeight="1" x14ac:dyDescent="0.2">
      <c r="A21" s="1" t="s">
        <v>26</v>
      </c>
      <c r="B21" s="75">
        <f t="shared" si="1"/>
        <v>115.97374179431073</v>
      </c>
      <c r="C21" s="75">
        <f t="shared" si="2"/>
        <v>17.857142857142858</v>
      </c>
      <c r="D21" s="75">
        <f t="shared" si="3"/>
        <v>96.385542168674704</v>
      </c>
      <c r="E21" s="75">
        <f t="shared" si="4"/>
        <v>150.68493150684932</v>
      </c>
      <c r="F21" s="75">
        <f t="shared" si="5"/>
        <v>218.75</v>
      </c>
      <c r="G21" s="75">
        <f t="shared" si="6"/>
        <v>196.07843137254903</v>
      </c>
      <c r="H21" s="75">
        <f t="shared" si="7"/>
        <v>113.63636363636364</v>
      </c>
      <c r="I21" s="75">
        <f t="shared" si="8"/>
        <v>100</v>
      </c>
      <c r="J21" s="75">
        <f t="shared" si="9"/>
        <v>4466.9620577078977</v>
      </c>
      <c r="K21" s="1" t="s">
        <v>26</v>
      </c>
      <c r="L21" s="1">
        <v>457</v>
      </c>
      <c r="M21" s="1">
        <v>112</v>
      </c>
      <c r="N21" s="1">
        <v>83</v>
      </c>
      <c r="O21" s="1">
        <v>73</v>
      </c>
      <c r="P21" s="1">
        <v>64</v>
      </c>
      <c r="Q21" s="1">
        <v>51</v>
      </c>
      <c r="R21" s="1">
        <v>44</v>
      </c>
      <c r="S21" s="1">
        <v>30</v>
      </c>
      <c r="T21" s="1">
        <v>53</v>
      </c>
      <c r="U21" s="1">
        <v>2</v>
      </c>
      <c r="V21" s="1">
        <v>8</v>
      </c>
      <c r="W21" s="1">
        <v>11</v>
      </c>
      <c r="X21" s="1">
        <v>14</v>
      </c>
      <c r="Y21" s="1">
        <v>10</v>
      </c>
      <c r="Z21" s="1">
        <v>5</v>
      </c>
      <c r="AA21" s="1">
        <v>3</v>
      </c>
    </row>
    <row r="22" spans="1:27" ht="10.199999999999999" customHeight="1" x14ac:dyDescent="0.2">
      <c r="A22" s="1" t="s">
        <v>27</v>
      </c>
      <c r="B22" s="75">
        <f t="shared" si="1"/>
        <v>126.83347713546161</v>
      </c>
      <c r="C22" s="75">
        <f t="shared" si="2"/>
        <v>20.97902097902098</v>
      </c>
      <c r="D22" s="75">
        <f t="shared" si="3"/>
        <v>187.5</v>
      </c>
      <c r="E22" s="75">
        <f t="shared" si="4"/>
        <v>203.38983050847457</v>
      </c>
      <c r="F22" s="75">
        <f t="shared" si="5"/>
        <v>222.22222222222223</v>
      </c>
      <c r="G22" s="75">
        <f t="shared" si="6"/>
        <v>127.27272727272727</v>
      </c>
      <c r="H22" s="75">
        <f t="shared" si="7"/>
        <v>122.95081967213115</v>
      </c>
      <c r="I22" s="75">
        <f t="shared" si="8"/>
        <v>38.095238095238095</v>
      </c>
      <c r="J22" s="75">
        <f t="shared" si="9"/>
        <v>4612.0492937490717</v>
      </c>
      <c r="K22" s="1" t="s">
        <v>27</v>
      </c>
      <c r="L22" s="1">
        <v>1159</v>
      </c>
      <c r="M22" s="1">
        <v>286</v>
      </c>
      <c r="N22" s="1">
        <v>224</v>
      </c>
      <c r="O22" s="1">
        <v>177</v>
      </c>
      <c r="P22" s="1">
        <v>135</v>
      </c>
      <c r="Q22" s="1">
        <v>110</v>
      </c>
      <c r="R22" s="1">
        <v>122</v>
      </c>
      <c r="S22" s="1">
        <v>105</v>
      </c>
      <c r="T22" s="1">
        <v>147</v>
      </c>
      <c r="U22" s="1">
        <v>6</v>
      </c>
      <c r="V22" s="1">
        <v>42</v>
      </c>
      <c r="W22" s="1">
        <v>36</v>
      </c>
      <c r="X22" s="1">
        <v>30</v>
      </c>
      <c r="Y22" s="1">
        <v>14</v>
      </c>
      <c r="Z22" s="1">
        <v>15</v>
      </c>
      <c r="AA22" s="1">
        <v>4</v>
      </c>
    </row>
    <row r="23" spans="1:27" ht="10.199999999999999" customHeight="1" x14ac:dyDescent="0.2">
      <c r="A23" s="1" t="s">
        <v>28</v>
      </c>
      <c r="B23" s="75">
        <f t="shared" si="1"/>
        <v>178.57142857142858</v>
      </c>
      <c r="C23" s="75">
        <f t="shared" si="2"/>
        <v>64.81481481481481</v>
      </c>
      <c r="D23" s="75">
        <f t="shared" si="3"/>
        <v>266.66666666666669</v>
      </c>
      <c r="E23" s="75">
        <f t="shared" si="4"/>
        <v>230.76923076923077</v>
      </c>
      <c r="F23" s="75">
        <f t="shared" si="5"/>
        <v>187.5</v>
      </c>
      <c r="G23" s="75">
        <f t="shared" si="6"/>
        <v>294.11764705882354</v>
      </c>
      <c r="H23" s="75">
        <f t="shared" si="7"/>
        <v>137.93103448275863</v>
      </c>
      <c r="I23" s="75">
        <f t="shared" si="8"/>
        <v>34.482758620689658</v>
      </c>
      <c r="J23" s="75">
        <f t="shared" si="9"/>
        <v>6081.4107620649202</v>
      </c>
      <c r="K23" s="1" t="s">
        <v>28</v>
      </c>
      <c r="L23" s="1">
        <v>420</v>
      </c>
      <c r="M23" s="1">
        <v>108</v>
      </c>
      <c r="N23" s="1">
        <v>90</v>
      </c>
      <c r="O23" s="1">
        <v>65</v>
      </c>
      <c r="P23" s="1">
        <v>48</v>
      </c>
      <c r="Q23" s="1">
        <v>51</v>
      </c>
      <c r="R23" s="1">
        <v>29</v>
      </c>
      <c r="S23" s="1">
        <v>29</v>
      </c>
      <c r="T23" s="1">
        <v>75</v>
      </c>
      <c r="U23" s="1">
        <v>7</v>
      </c>
      <c r="V23" s="1">
        <v>24</v>
      </c>
      <c r="W23" s="1">
        <v>15</v>
      </c>
      <c r="X23" s="1">
        <v>9</v>
      </c>
      <c r="Y23" s="1">
        <v>15</v>
      </c>
      <c r="Z23" s="1">
        <v>4</v>
      </c>
      <c r="AA23" s="1">
        <v>1</v>
      </c>
    </row>
    <row r="24" spans="1:27" ht="10.199999999999999" customHeight="1" x14ac:dyDescent="0.2">
      <c r="A24" s="1" t="s">
        <v>29</v>
      </c>
      <c r="B24" s="75">
        <f t="shared" si="1"/>
        <v>85.877862595419842</v>
      </c>
      <c r="C24" s="75">
        <f t="shared" si="2"/>
        <v>32.934131736526943</v>
      </c>
      <c r="D24" s="75">
        <f t="shared" si="3"/>
        <v>148.7603305785124</v>
      </c>
      <c r="E24" s="75">
        <f t="shared" si="4"/>
        <v>106.2992125984252</v>
      </c>
      <c r="F24" s="75">
        <f t="shared" si="5"/>
        <v>131.57894736842104</v>
      </c>
      <c r="G24" s="75">
        <f t="shared" si="6"/>
        <v>122.17194570135747</v>
      </c>
      <c r="H24" s="75">
        <f t="shared" si="7"/>
        <v>39.325842696629216</v>
      </c>
      <c r="I24" s="75">
        <f t="shared" si="8"/>
        <v>13.071895424836601</v>
      </c>
      <c r="J24" s="75">
        <f t="shared" si="9"/>
        <v>2970.7115305235448</v>
      </c>
      <c r="K24" s="1" t="s">
        <v>29</v>
      </c>
      <c r="L24" s="1">
        <v>1572</v>
      </c>
      <c r="M24" s="1">
        <v>334</v>
      </c>
      <c r="N24" s="1">
        <v>242</v>
      </c>
      <c r="O24" s="1">
        <v>254</v>
      </c>
      <c r="P24" s="1">
        <v>190</v>
      </c>
      <c r="Q24" s="1">
        <v>221</v>
      </c>
      <c r="R24" s="1">
        <v>178</v>
      </c>
      <c r="S24" s="1">
        <v>153</v>
      </c>
      <c r="T24" s="1">
        <v>135</v>
      </c>
      <c r="U24" s="1">
        <v>11</v>
      </c>
      <c r="V24" s="1">
        <v>36</v>
      </c>
      <c r="W24" s="1">
        <v>27</v>
      </c>
      <c r="X24" s="1">
        <v>25</v>
      </c>
      <c r="Y24" s="1">
        <v>27</v>
      </c>
      <c r="Z24" s="1">
        <v>7</v>
      </c>
      <c r="AA24" s="1">
        <v>2</v>
      </c>
    </row>
    <row r="25" spans="1:27" ht="10.199999999999999" customHeight="1" x14ac:dyDescent="0.2">
      <c r="A25" s="1" t="s">
        <v>30</v>
      </c>
      <c r="B25" s="75">
        <f t="shared" si="1"/>
        <v>99.009900990099013</v>
      </c>
      <c r="C25" s="75">
        <f t="shared" si="2"/>
        <v>25</v>
      </c>
      <c r="D25" s="75">
        <f t="shared" si="3"/>
        <v>225.80645161290323</v>
      </c>
      <c r="E25" s="75">
        <f t="shared" si="4"/>
        <v>78.94736842105263</v>
      </c>
      <c r="F25" s="75">
        <f t="shared" si="5"/>
        <v>107.14285714285714</v>
      </c>
      <c r="G25" s="75">
        <f t="shared" si="6"/>
        <v>222.22222222222223</v>
      </c>
      <c r="H25" s="75">
        <f t="shared" si="7"/>
        <v>0</v>
      </c>
      <c r="I25" s="75">
        <f t="shared" si="8"/>
        <v>0</v>
      </c>
      <c r="J25" s="75">
        <f t="shared" si="9"/>
        <v>3295.5944969951761</v>
      </c>
      <c r="K25" s="1" t="s">
        <v>30</v>
      </c>
      <c r="L25" s="1">
        <v>202</v>
      </c>
      <c r="M25" s="1">
        <v>40</v>
      </c>
      <c r="N25" s="1">
        <v>31</v>
      </c>
      <c r="O25" s="1">
        <v>38</v>
      </c>
      <c r="P25" s="1">
        <v>28</v>
      </c>
      <c r="Q25" s="1">
        <v>27</v>
      </c>
      <c r="R25" s="1">
        <v>22</v>
      </c>
      <c r="S25" s="1">
        <v>16</v>
      </c>
      <c r="T25" s="1">
        <v>20</v>
      </c>
      <c r="U25" s="1">
        <v>1</v>
      </c>
      <c r="V25" s="1">
        <v>7</v>
      </c>
      <c r="W25" s="1">
        <v>3</v>
      </c>
      <c r="X25" s="1">
        <v>3</v>
      </c>
      <c r="Y25" s="1">
        <v>6</v>
      </c>
      <c r="Z25" s="1">
        <v>0</v>
      </c>
      <c r="AA25" s="1">
        <v>0</v>
      </c>
    </row>
    <row r="26" spans="1:27" ht="10.199999999999999" customHeight="1" x14ac:dyDescent="0.2">
      <c r="A26" s="1" t="s">
        <v>31</v>
      </c>
      <c r="B26" s="75">
        <f t="shared" si="1"/>
        <v>59.405940594059409</v>
      </c>
      <c r="C26" s="75">
        <f t="shared" si="2"/>
        <v>50</v>
      </c>
      <c r="D26" s="75">
        <f t="shared" si="3"/>
        <v>142.85714285714286</v>
      </c>
      <c r="E26" s="75">
        <f t="shared" si="4"/>
        <v>90.909090909090907</v>
      </c>
      <c r="F26" s="75">
        <f t="shared" si="5"/>
        <v>76.92307692307692</v>
      </c>
      <c r="G26" s="75">
        <f t="shared" si="6"/>
        <v>0</v>
      </c>
      <c r="H26" s="75">
        <f t="shared" si="7"/>
        <v>0</v>
      </c>
      <c r="I26" s="75">
        <f t="shared" si="8"/>
        <v>0</v>
      </c>
      <c r="J26" s="75">
        <f t="shared" si="9"/>
        <v>1803.4465534465535</v>
      </c>
      <c r="K26" s="1" t="s">
        <v>31</v>
      </c>
      <c r="L26" s="1">
        <v>101</v>
      </c>
      <c r="M26" s="1">
        <v>20</v>
      </c>
      <c r="N26" s="1">
        <v>21</v>
      </c>
      <c r="O26" s="1">
        <v>11</v>
      </c>
      <c r="P26" s="1">
        <v>13</v>
      </c>
      <c r="Q26" s="1">
        <v>17</v>
      </c>
      <c r="R26" s="1">
        <v>12</v>
      </c>
      <c r="S26" s="1">
        <v>7</v>
      </c>
      <c r="T26" s="1">
        <v>6</v>
      </c>
      <c r="U26" s="1">
        <v>1</v>
      </c>
      <c r="V26" s="1">
        <v>3</v>
      </c>
      <c r="W26" s="1">
        <v>1</v>
      </c>
      <c r="X26" s="1">
        <v>1</v>
      </c>
      <c r="Y26" s="1">
        <v>0</v>
      </c>
      <c r="Z26" s="1">
        <v>0</v>
      </c>
      <c r="AA26" s="1">
        <v>0</v>
      </c>
    </row>
    <row r="27" spans="1:27" ht="10.199999999999999" customHeight="1" x14ac:dyDescent="0.2">
      <c r="A27" s="1" t="s">
        <v>32</v>
      </c>
      <c r="B27" s="75">
        <f t="shared" si="1"/>
        <v>78.651685393258433</v>
      </c>
      <c r="C27" s="75">
        <f t="shared" si="2"/>
        <v>71.428571428571431</v>
      </c>
      <c r="D27" s="75">
        <f t="shared" si="3"/>
        <v>90.909090909090907</v>
      </c>
      <c r="E27" s="75">
        <f t="shared" si="4"/>
        <v>55.555555555555557</v>
      </c>
      <c r="F27" s="75">
        <f t="shared" si="5"/>
        <v>300</v>
      </c>
      <c r="G27" s="75">
        <f t="shared" si="6"/>
        <v>62.5</v>
      </c>
      <c r="H27" s="75">
        <f t="shared" si="7"/>
        <v>0</v>
      </c>
      <c r="I27" s="75">
        <f t="shared" si="8"/>
        <v>0</v>
      </c>
      <c r="J27" s="75">
        <f t="shared" si="9"/>
        <v>2901.9660894660892</v>
      </c>
      <c r="K27" s="1" t="s">
        <v>32</v>
      </c>
      <c r="L27" s="1">
        <v>89</v>
      </c>
      <c r="M27" s="1">
        <v>14</v>
      </c>
      <c r="N27" s="1">
        <v>11</v>
      </c>
      <c r="O27" s="1">
        <v>18</v>
      </c>
      <c r="P27" s="1">
        <v>10</v>
      </c>
      <c r="Q27" s="1">
        <v>16</v>
      </c>
      <c r="R27" s="1">
        <v>9</v>
      </c>
      <c r="S27" s="1">
        <v>11</v>
      </c>
      <c r="T27" s="1">
        <v>7</v>
      </c>
      <c r="U27" s="1">
        <v>1</v>
      </c>
      <c r="V27" s="1">
        <v>1</v>
      </c>
      <c r="W27" s="1">
        <v>1</v>
      </c>
      <c r="X27" s="1">
        <v>3</v>
      </c>
      <c r="Y27" s="1">
        <v>1</v>
      </c>
      <c r="Z27" s="1">
        <v>0</v>
      </c>
      <c r="AA27" s="1">
        <v>0</v>
      </c>
    </row>
    <row r="28" spans="1:27" ht="10.199999999999999" customHeight="1" x14ac:dyDescent="0.2">
      <c r="A28" s="1" t="s">
        <v>33</v>
      </c>
      <c r="B28" s="75">
        <f t="shared" si="1"/>
        <v>162.16216216216216</v>
      </c>
      <c r="C28" s="75">
        <f t="shared" si="2"/>
        <v>166.66666666666666</v>
      </c>
      <c r="D28" s="75">
        <f t="shared" si="3"/>
        <v>235.29411764705881</v>
      </c>
      <c r="E28" s="75">
        <f t="shared" si="4"/>
        <v>200</v>
      </c>
      <c r="F28" s="75">
        <f t="shared" si="5"/>
        <v>222.22222222222223</v>
      </c>
      <c r="G28" s="75">
        <f t="shared" si="6"/>
        <v>181.81818181818181</v>
      </c>
      <c r="H28" s="75">
        <f t="shared" si="7"/>
        <v>0</v>
      </c>
      <c r="I28" s="75">
        <f t="shared" si="8"/>
        <v>0</v>
      </c>
      <c r="J28" s="75">
        <f t="shared" si="9"/>
        <v>5030.005941770647</v>
      </c>
      <c r="K28" s="1" t="s">
        <v>33</v>
      </c>
      <c r="L28" s="1">
        <v>74</v>
      </c>
      <c r="M28" s="1">
        <v>6</v>
      </c>
      <c r="N28" s="1">
        <v>17</v>
      </c>
      <c r="O28" s="1">
        <v>15</v>
      </c>
      <c r="P28" s="1">
        <v>9</v>
      </c>
      <c r="Q28" s="1">
        <v>11</v>
      </c>
      <c r="R28" s="1">
        <v>8</v>
      </c>
      <c r="S28" s="1">
        <v>8</v>
      </c>
      <c r="T28" s="1">
        <v>12</v>
      </c>
      <c r="U28" s="1">
        <v>1</v>
      </c>
      <c r="V28" s="1">
        <v>4</v>
      </c>
      <c r="W28" s="1">
        <v>3</v>
      </c>
      <c r="X28" s="1">
        <v>2</v>
      </c>
      <c r="Y28" s="1">
        <v>2</v>
      </c>
      <c r="Z28" s="1">
        <v>0</v>
      </c>
      <c r="AA28" s="1">
        <v>0</v>
      </c>
    </row>
    <row r="29" spans="1:27" ht="10.199999999999999" customHeight="1" x14ac:dyDescent="0.2">
      <c r="A29" s="1" t="s">
        <v>34</v>
      </c>
      <c r="B29" s="75">
        <f t="shared" si="1"/>
        <v>35.087719298245617</v>
      </c>
      <c r="C29" s="75">
        <f t="shared" si="2"/>
        <v>0</v>
      </c>
      <c r="D29" s="75">
        <f t="shared" si="3"/>
        <v>125</v>
      </c>
      <c r="E29" s="75">
        <f t="shared" si="4"/>
        <v>0</v>
      </c>
      <c r="F29" s="75">
        <f t="shared" si="5"/>
        <v>0</v>
      </c>
      <c r="G29" s="75">
        <f t="shared" si="6"/>
        <v>125</v>
      </c>
      <c r="H29" s="75">
        <f t="shared" si="7"/>
        <v>0</v>
      </c>
      <c r="I29" s="75">
        <f t="shared" si="8"/>
        <v>0</v>
      </c>
      <c r="J29" s="75">
        <f t="shared" si="9"/>
        <v>1250</v>
      </c>
      <c r="K29" s="1" t="s">
        <v>34</v>
      </c>
      <c r="L29" s="1">
        <v>57</v>
      </c>
      <c r="M29" s="1">
        <v>10</v>
      </c>
      <c r="N29" s="1">
        <v>8</v>
      </c>
      <c r="O29" s="1">
        <v>6</v>
      </c>
      <c r="P29" s="1">
        <v>7</v>
      </c>
      <c r="Q29" s="1">
        <v>8</v>
      </c>
      <c r="R29" s="1">
        <v>9</v>
      </c>
      <c r="S29" s="1">
        <v>9</v>
      </c>
      <c r="T29" s="1">
        <v>2</v>
      </c>
      <c r="U29" s="1">
        <v>0</v>
      </c>
      <c r="V29" s="1">
        <v>1</v>
      </c>
      <c r="W29" s="1">
        <v>0</v>
      </c>
      <c r="X29" s="1">
        <v>0</v>
      </c>
      <c r="Y29" s="1">
        <v>1</v>
      </c>
      <c r="Z29" s="1">
        <v>0</v>
      </c>
      <c r="AA29" s="1">
        <v>0</v>
      </c>
    </row>
    <row r="30" spans="1:27" ht="10.199999999999999" customHeight="1" x14ac:dyDescent="0.2">
      <c r="A30" s="1" t="s">
        <v>35</v>
      </c>
      <c r="B30" s="75">
        <f t="shared" si="1"/>
        <v>123.76237623762377</v>
      </c>
      <c r="C30" s="75">
        <f t="shared" si="2"/>
        <v>27.777777777777779</v>
      </c>
      <c r="D30" s="75">
        <f t="shared" si="3"/>
        <v>76.92307692307692</v>
      </c>
      <c r="E30" s="75">
        <f t="shared" si="4"/>
        <v>162.16216216216216</v>
      </c>
      <c r="F30" s="75">
        <f t="shared" si="5"/>
        <v>233.33333333333334</v>
      </c>
      <c r="G30" s="75">
        <f t="shared" si="6"/>
        <v>241.37931034482759</v>
      </c>
      <c r="H30" s="75">
        <f t="shared" si="7"/>
        <v>83.333333333333329</v>
      </c>
      <c r="I30" s="75">
        <f t="shared" si="8"/>
        <v>0</v>
      </c>
      <c r="J30" s="75">
        <f t="shared" si="9"/>
        <v>4124.5449693725559</v>
      </c>
      <c r="K30" s="1" t="s">
        <v>35</v>
      </c>
      <c r="L30" s="1">
        <v>202</v>
      </c>
      <c r="M30" s="1">
        <v>36</v>
      </c>
      <c r="N30" s="1">
        <v>26</v>
      </c>
      <c r="O30" s="1">
        <v>37</v>
      </c>
      <c r="P30" s="1">
        <v>30</v>
      </c>
      <c r="Q30" s="1">
        <v>29</v>
      </c>
      <c r="R30" s="1">
        <v>24</v>
      </c>
      <c r="S30" s="1">
        <v>20</v>
      </c>
      <c r="T30" s="1">
        <v>25</v>
      </c>
      <c r="U30" s="1">
        <v>1</v>
      </c>
      <c r="V30" s="1">
        <v>2</v>
      </c>
      <c r="W30" s="1">
        <v>6</v>
      </c>
      <c r="X30" s="1">
        <v>7</v>
      </c>
      <c r="Y30" s="1">
        <v>7</v>
      </c>
      <c r="Z30" s="1">
        <v>2</v>
      </c>
      <c r="AA30" s="1">
        <v>0</v>
      </c>
    </row>
    <row r="31" spans="1:27" ht="10.199999999999999" customHeight="1" x14ac:dyDescent="0.2">
      <c r="A31" s="1" t="s">
        <v>36</v>
      </c>
      <c r="B31" s="75">
        <f t="shared" si="1"/>
        <v>130.43478260869566</v>
      </c>
      <c r="C31" s="75">
        <f t="shared" si="2"/>
        <v>0</v>
      </c>
      <c r="D31" s="75">
        <f t="shared" si="3"/>
        <v>363.63636363636363</v>
      </c>
      <c r="E31" s="75">
        <f t="shared" si="4"/>
        <v>200</v>
      </c>
      <c r="F31" s="75">
        <f t="shared" si="5"/>
        <v>250</v>
      </c>
      <c r="G31" s="75">
        <f t="shared" si="6"/>
        <v>100</v>
      </c>
      <c r="H31" s="75">
        <f t="shared" si="7"/>
        <v>0</v>
      </c>
      <c r="I31" s="75">
        <f t="shared" si="8"/>
        <v>0</v>
      </c>
      <c r="J31" s="75">
        <f t="shared" si="9"/>
        <v>4568.181818181818</v>
      </c>
      <c r="K31" s="1" t="s">
        <v>36</v>
      </c>
      <c r="L31" s="1">
        <v>92</v>
      </c>
      <c r="M31" s="1">
        <v>15</v>
      </c>
      <c r="N31" s="1">
        <v>11</v>
      </c>
      <c r="O31" s="1">
        <v>15</v>
      </c>
      <c r="P31" s="1">
        <v>12</v>
      </c>
      <c r="Q31" s="1">
        <v>20</v>
      </c>
      <c r="R31" s="1">
        <v>8</v>
      </c>
      <c r="S31" s="1">
        <v>11</v>
      </c>
      <c r="T31" s="1">
        <v>12</v>
      </c>
      <c r="U31" s="1">
        <v>0</v>
      </c>
      <c r="V31" s="1">
        <v>4</v>
      </c>
      <c r="W31" s="1">
        <v>3</v>
      </c>
      <c r="X31" s="1">
        <v>3</v>
      </c>
      <c r="Y31" s="1">
        <v>2</v>
      </c>
      <c r="Z31" s="1">
        <v>0</v>
      </c>
      <c r="AA31" s="1">
        <v>0</v>
      </c>
    </row>
    <row r="32" spans="1:27" ht="10.199999999999999" customHeight="1" x14ac:dyDescent="0.2">
      <c r="A32" s="1" t="s">
        <v>37</v>
      </c>
      <c r="B32" s="75">
        <f t="shared" si="1"/>
        <v>65.217391304347828</v>
      </c>
      <c r="C32" s="75">
        <f t="shared" si="2"/>
        <v>26.666666666666668</v>
      </c>
      <c r="D32" s="75">
        <f t="shared" si="3"/>
        <v>83.333333333333329</v>
      </c>
      <c r="E32" s="75">
        <f t="shared" si="4"/>
        <v>103.44827586206897</v>
      </c>
      <c r="F32" s="75">
        <f t="shared" si="5"/>
        <v>166.66666666666666</v>
      </c>
      <c r="G32" s="75">
        <f t="shared" si="6"/>
        <v>107.14285714285714</v>
      </c>
      <c r="H32" s="75">
        <f t="shared" si="7"/>
        <v>33.333333333333336</v>
      </c>
      <c r="I32" s="75">
        <f t="shared" si="8"/>
        <v>0</v>
      </c>
      <c r="J32" s="75">
        <f t="shared" si="9"/>
        <v>2602.9556650246304</v>
      </c>
      <c r="K32" s="1" t="s">
        <v>37</v>
      </c>
      <c r="L32" s="1">
        <v>230</v>
      </c>
      <c r="M32" s="1">
        <v>75</v>
      </c>
      <c r="N32" s="1">
        <v>24</v>
      </c>
      <c r="O32" s="1">
        <v>29</v>
      </c>
      <c r="P32" s="1">
        <v>24</v>
      </c>
      <c r="Q32" s="1">
        <v>28</v>
      </c>
      <c r="R32" s="1">
        <v>30</v>
      </c>
      <c r="S32" s="1">
        <v>20</v>
      </c>
      <c r="T32" s="1">
        <v>15</v>
      </c>
      <c r="U32" s="1">
        <v>2</v>
      </c>
      <c r="V32" s="1">
        <v>2</v>
      </c>
      <c r="W32" s="1">
        <v>3</v>
      </c>
      <c r="X32" s="1">
        <v>4</v>
      </c>
      <c r="Y32" s="1">
        <v>3</v>
      </c>
      <c r="Z32" s="1">
        <v>1</v>
      </c>
      <c r="AA32" s="1">
        <v>0</v>
      </c>
    </row>
    <row r="33" spans="1:27" ht="10.199999999999999" customHeight="1" x14ac:dyDescent="0.2">
      <c r="A33" s="1" t="s">
        <v>38</v>
      </c>
      <c r="B33" s="75">
        <f t="shared" si="1"/>
        <v>39.525691699604742</v>
      </c>
      <c r="C33" s="75">
        <f t="shared" si="2"/>
        <v>18.518518518518519</v>
      </c>
      <c r="D33" s="75">
        <f t="shared" si="3"/>
        <v>125</v>
      </c>
      <c r="E33" s="75">
        <f t="shared" si="4"/>
        <v>66.666666666666671</v>
      </c>
      <c r="F33" s="75">
        <f t="shared" si="5"/>
        <v>0</v>
      </c>
      <c r="G33" s="75">
        <f t="shared" si="6"/>
        <v>35.714285714285715</v>
      </c>
      <c r="H33" s="75">
        <f t="shared" si="7"/>
        <v>0</v>
      </c>
      <c r="I33" s="75">
        <f t="shared" si="8"/>
        <v>0</v>
      </c>
      <c r="J33" s="75">
        <f t="shared" si="9"/>
        <v>1229.4973544973548</v>
      </c>
      <c r="K33" s="1" t="s">
        <v>38</v>
      </c>
      <c r="L33" s="1">
        <v>253</v>
      </c>
      <c r="M33" s="1">
        <v>54</v>
      </c>
      <c r="N33" s="1">
        <v>40</v>
      </c>
      <c r="O33" s="1">
        <v>45</v>
      </c>
      <c r="P33" s="1">
        <v>33</v>
      </c>
      <c r="Q33" s="1">
        <v>28</v>
      </c>
      <c r="R33" s="1">
        <v>28</v>
      </c>
      <c r="S33" s="1">
        <v>25</v>
      </c>
      <c r="T33" s="1">
        <v>10</v>
      </c>
      <c r="U33" s="1">
        <v>1</v>
      </c>
      <c r="V33" s="1">
        <v>5</v>
      </c>
      <c r="W33" s="1">
        <v>3</v>
      </c>
      <c r="X33" s="1">
        <v>0</v>
      </c>
      <c r="Y33" s="1">
        <v>1</v>
      </c>
      <c r="Z33" s="1">
        <v>0</v>
      </c>
      <c r="AA33" s="1">
        <v>0</v>
      </c>
    </row>
    <row r="34" spans="1:27" ht="10.199999999999999" customHeight="1" x14ac:dyDescent="0.2">
      <c r="A34" s="1" t="s">
        <v>39</v>
      </c>
      <c r="B34" s="75">
        <f t="shared" si="1"/>
        <v>85.20179372197309</v>
      </c>
      <c r="C34" s="75">
        <f t="shared" si="2"/>
        <v>17.857142857142858</v>
      </c>
      <c r="D34" s="75">
        <f t="shared" si="3"/>
        <v>116.27906976744185</v>
      </c>
      <c r="E34" s="75">
        <f t="shared" si="4"/>
        <v>90.909090909090907</v>
      </c>
      <c r="F34" s="75">
        <f t="shared" si="5"/>
        <v>47.61904761904762</v>
      </c>
      <c r="G34" s="75">
        <f t="shared" si="6"/>
        <v>142.85714285714286</v>
      </c>
      <c r="H34" s="75">
        <f t="shared" si="7"/>
        <v>210.52631578947367</v>
      </c>
      <c r="I34" s="75">
        <f t="shared" si="8"/>
        <v>43.478260869565219</v>
      </c>
      <c r="J34" s="75">
        <f t="shared" si="9"/>
        <v>3347.6303533445252</v>
      </c>
      <c r="K34" s="1" t="s">
        <v>39</v>
      </c>
      <c r="L34" s="1">
        <v>223</v>
      </c>
      <c r="M34" s="1">
        <v>56</v>
      </c>
      <c r="N34" s="1">
        <v>43</v>
      </c>
      <c r="O34" s="1">
        <v>33</v>
      </c>
      <c r="P34" s="1">
        <v>21</v>
      </c>
      <c r="Q34" s="1">
        <v>28</v>
      </c>
      <c r="R34" s="1">
        <v>19</v>
      </c>
      <c r="S34" s="1">
        <v>23</v>
      </c>
      <c r="T34" s="1">
        <v>19</v>
      </c>
      <c r="U34" s="1">
        <v>1</v>
      </c>
      <c r="V34" s="1">
        <v>5</v>
      </c>
      <c r="W34" s="1">
        <v>3</v>
      </c>
      <c r="X34" s="1">
        <v>1</v>
      </c>
      <c r="Y34" s="1">
        <v>4</v>
      </c>
      <c r="Z34" s="1">
        <v>4</v>
      </c>
      <c r="AA34" s="1">
        <v>1</v>
      </c>
    </row>
    <row r="35" spans="1:27" ht="10.199999999999999" customHeight="1" x14ac:dyDescent="0.2">
      <c r="A35" s="1" t="s">
        <v>40</v>
      </c>
      <c r="B35" s="75">
        <f t="shared" si="1"/>
        <v>142.85714285714286</v>
      </c>
      <c r="C35" s="75">
        <f t="shared" si="2"/>
        <v>250</v>
      </c>
      <c r="D35" s="75">
        <f t="shared" si="3"/>
        <v>200</v>
      </c>
      <c r="E35" s="75">
        <f t="shared" si="4"/>
        <v>142.85714285714286</v>
      </c>
      <c r="F35" s="75">
        <f t="shared" si="5"/>
        <v>333.33333333333331</v>
      </c>
      <c r="G35" s="75">
        <f t="shared" si="6"/>
        <v>0</v>
      </c>
      <c r="H35" s="75">
        <f t="shared" si="7"/>
        <v>0</v>
      </c>
      <c r="I35" s="75">
        <f t="shared" si="8"/>
        <v>333.33333333333331</v>
      </c>
      <c r="J35" s="75">
        <f t="shared" si="9"/>
        <v>6297.6190476190468</v>
      </c>
      <c r="K35" s="1" t="s">
        <v>40</v>
      </c>
      <c r="L35" s="1">
        <v>49</v>
      </c>
      <c r="M35" s="1">
        <v>8</v>
      </c>
      <c r="N35" s="1">
        <v>10</v>
      </c>
      <c r="O35" s="1">
        <v>7</v>
      </c>
      <c r="P35" s="1">
        <v>3</v>
      </c>
      <c r="Q35" s="1">
        <v>9</v>
      </c>
      <c r="R35" s="1">
        <v>9</v>
      </c>
      <c r="S35" s="1">
        <v>3</v>
      </c>
      <c r="T35" s="1">
        <v>7</v>
      </c>
      <c r="U35" s="1">
        <v>2</v>
      </c>
      <c r="V35" s="1">
        <v>2</v>
      </c>
      <c r="W35" s="1">
        <v>1</v>
      </c>
      <c r="X35" s="1">
        <v>1</v>
      </c>
      <c r="Y35" s="1">
        <v>0</v>
      </c>
      <c r="Z35" s="1">
        <v>0</v>
      </c>
      <c r="AA35" s="1">
        <v>1</v>
      </c>
    </row>
    <row r="36" spans="1:27" ht="10.199999999999999" customHeight="1" x14ac:dyDescent="0.2">
      <c r="A36" s="1" t="s">
        <v>41</v>
      </c>
      <c r="B36" s="75">
        <f t="shared" si="1"/>
        <v>95.730918499353166</v>
      </c>
      <c r="C36" s="75">
        <f t="shared" si="2"/>
        <v>47.222222222222221</v>
      </c>
      <c r="D36" s="75">
        <f t="shared" si="3"/>
        <v>114.69534050179212</v>
      </c>
      <c r="E36" s="75">
        <f t="shared" si="4"/>
        <v>171.53284671532847</v>
      </c>
      <c r="F36" s="75">
        <f t="shared" si="5"/>
        <v>159.57446808510639</v>
      </c>
      <c r="G36" s="75">
        <f t="shared" si="6"/>
        <v>77.777777777777771</v>
      </c>
      <c r="H36" s="75">
        <f t="shared" si="7"/>
        <v>46.357615894039732</v>
      </c>
      <c r="I36" s="75">
        <f t="shared" si="8"/>
        <v>8.7719298245614041</v>
      </c>
      <c r="J36" s="75">
        <f t="shared" si="9"/>
        <v>3129.6610051041407</v>
      </c>
      <c r="K36" s="1" t="s">
        <v>41</v>
      </c>
      <c r="L36" s="1">
        <v>1546</v>
      </c>
      <c r="M36" s="1">
        <v>360</v>
      </c>
      <c r="N36" s="1">
        <v>279</v>
      </c>
      <c r="O36" s="1">
        <v>274</v>
      </c>
      <c r="P36" s="1">
        <v>188</v>
      </c>
      <c r="Q36" s="1">
        <v>180</v>
      </c>
      <c r="R36" s="1">
        <v>151</v>
      </c>
      <c r="S36" s="1">
        <v>114</v>
      </c>
      <c r="T36" s="1">
        <v>148</v>
      </c>
      <c r="U36" s="1">
        <v>17</v>
      </c>
      <c r="V36" s="1">
        <v>32</v>
      </c>
      <c r="W36" s="1">
        <v>47</v>
      </c>
      <c r="X36" s="1">
        <v>30</v>
      </c>
      <c r="Y36" s="1">
        <v>14</v>
      </c>
      <c r="Z36" s="1">
        <v>7</v>
      </c>
      <c r="AA36" s="1">
        <v>1</v>
      </c>
    </row>
    <row r="37" spans="1:27" ht="10.199999999999999" customHeight="1" x14ac:dyDescent="0.2">
      <c r="A37" s="1" t="s">
        <v>42</v>
      </c>
      <c r="B37" s="75">
        <f t="shared" si="1"/>
        <v>86.206896551724142</v>
      </c>
      <c r="C37" s="75">
        <f t="shared" si="2"/>
        <v>29.411764705882351</v>
      </c>
      <c r="D37" s="75">
        <f t="shared" si="3"/>
        <v>40</v>
      </c>
      <c r="E37" s="75">
        <f t="shared" si="4"/>
        <v>200</v>
      </c>
      <c r="F37" s="75">
        <f t="shared" si="5"/>
        <v>90.909090909090907</v>
      </c>
      <c r="G37" s="75">
        <f t="shared" si="6"/>
        <v>250</v>
      </c>
      <c r="H37" s="75">
        <f t="shared" si="7"/>
        <v>90.909090909090907</v>
      </c>
      <c r="I37" s="75">
        <f t="shared" si="8"/>
        <v>0</v>
      </c>
      <c r="J37" s="75">
        <f t="shared" si="9"/>
        <v>3506.1497326203203</v>
      </c>
      <c r="K37" s="1" t="s">
        <v>42</v>
      </c>
      <c r="L37" s="1">
        <v>116</v>
      </c>
      <c r="M37" s="1">
        <v>34</v>
      </c>
      <c r="N37" s="1">
        <v>25</v>
      </c>
      <c r="O37" s="1">
        <v>15</v>
      </c>
      <c r="P37" s="1">
        <v>11</v>
      </c>
      <c r="Q37" s="1">
        <v>12</v>
      </c>
      <c r="R37" s="1">
        <v>11</v>
      </c>
      <c r="S37" s="1">
        <v>8</v>
      </c>
      <c r="T37" s="1">
        <v>10</v>
      </c>
      <c r="U37" s="1">
        <v>1</v>
      </c>
      <c r="V37" s="1">
        <v>1</v>
      </c>
      <c r="W37" s="1">
        <v>3</v>
      </c>
      <c r="X37" s="1">
        <v>1</v>
      </c>
      <c r="Y37" s="1">
        <v>3</v>
      </c>
      <c r="Z37" s="1">
        <v>1</v>
      </c>
      <c r="AA37" s="1">
        <v>0</v>
      </c>
    </row>
    <row r="38" spans="1:27" ht="10.199999999999999" customHeight="1" x14ac:dyDescent="0.2">
      <c r="A38" s="1" t="s">
        <v>43</v>
      </c>
      <c r="B38" s="75">
        <f t="shared" si="1"/>
        <v>66.2020905923345</v>
      </c>
      <c r="C38" s="75">
        <f t="shared" si="2"/>
        <v>15.625</v>
      </c>
      <c r="D38" s="75">
        <f t="shared" si="3"/>
        <v>81.632653061224488</v>
      </c>
      <c r="E38" s="75">
        <f t="shared" si="4"/>
        <v>181.81818181818181</v>
      </c>
      <c r="F38" s="75">
        <f t="shared" si="5"/>
        <v>96.774193548387103</v>
      </c>
      <c r="G38" s="75">
        <f t="shared" si="6"/>
        <v>24.390243902439025</v>
      </c>
      <c r="H38" s="75">
        <f t="shared" si="7"/>
        <v>0</v>
      </c>
      <c r="I38" s="75">
        <f t="shared" si="8"/>
        <v>0</v>
      </c>
      <c r="J38" s="75">
        <f t="shared" si="9"/>
        <v>2001.2013616511622</v>
      </c>
      <c r="K38" s="1" t="s">
        <v>43</v>
      </c>
      <c r="L38" s="1">
        <v>287</v>
      </c>
      <c r="M38" s="1">
        <v>64</v>
      </c>
      <c r="N38" s="1">
        <v>49</v>
      </c>
      <c r="O38" s="1">
        <v>55</v>
      </c>
      <c r="P38" s="1">
        <v>31</v>
      </c>
      <c r="Q38" s="1">
        <v>41</v>
      </c>
      <c r="R38" s="1">
        <v>22</v>
      </c>
      <c r="S38" s="1">
        <v>25</v>
      </c>
      <c r="T38" s="1">
        <v>19</v>
      </c>
      <c r="U38" s="1">
        <v>1</v>
      </c>
      <c r="V38" s="1">
        <v>4</v>
      </c>
      <c r="W38" s="1">
        <v>10</v>
      </c>
      <c r="X38" s="1">
        <v>3</v>
      </c>
      <c r="Y38" s="1">
        <v>1</v>
      </c>
      <c r="Z38" s="1">
        <v>0</v>
      </c>
      <c r="AA38" s="1">
        <v>0</v>
      </c>
    </row>
    <row r="39" spans="1:27" ht="10.199999999999999" customHeight="1" x14ac:dyDescent="0.2">
      <c r="A39" s="1" t="s">
        <v>44</v>
      </c>
      <c r="B39" s="75">
        <f t="shared" si="1"/>
        <v>51.063829787234042</v>
      </c>
      <c r="C39" s="75">
        <f t="shared" si="2"/>
        <v>0</v>
      </c>
      <c r="D39" s="75">
        <f t="shared" si="3"/>
        <v>55.555555555555557</v>
      </c>
      <c r="E39" s="75">
        <f t="shared" si="4"/>
        <v>73.170731707317074</v>
      </c>
      <c r="F39" s="75">
        <f t="shared" si="5"/>
        <v>100</v>
      </c>
      <c r="G39" s="75">
        <f t="shared" si="6"/>
        <v>60.606060606060609</v>
      </c>
      <c r="H39" s="75">
        <f t="shared" si="7"/>
        <v>62.5</v>
      </c>
      <c r="I39" s="75">
        <f t="shared" si="8"/>
        <v>0</v>
      </c>
      <c r="J39" s="75">
        <f t="shared" si="9"/>
        <v>1759.1617393446663</v>
      </c>
      <c r="K39" s="1" t="s">
        <v>44</v>
      </c>
      <c r="L39" s="1">
        <v>235</v>
      </c>
      <c r="M39" s="1">
        <v>44</v>
      </c>
      <c r="N39" s="1">
        <v>36</v>
      </c>
      <c r="O39" s="1">
        <v>41</v>
      </c>
      <c r="P39" s="1">
        <v>30</v>
      </c>
      <c r="Q39" s="1">
        <v>33</v>
      </c>
      <c r="R39" s="1">
        <v>32</v>
      </c>
      <c r="S39" s="1">
        <v>19</v>
      </c>
      <c r="T39" s="1">
        <v>12</v>
      </c>
      <c r="U39" s="1">
        <v>0</v>
      </c>
      <c r="V39" s="1">
        <v>2</v>
      </c>
      <c r="W39" s="1">
        <v>3</v>
      </c>
      <c r="X39" s="1">
        <v>3</v>
      </c>
      <c r="Y39" s="1">
        <v>2</v>
      </c>
      <c r="Z39" s="1">
        <v>2</v>
      </c>
      <c r="AA39" s="1">
        <v>0</v>
      </c>
    </row>
    <row r="40" spans="1:27" ht="10.199999999999999" customHeight="1" x14ac:dyDescent="0.2">
      <c r="A40" s="1" t="s">
        <v>45</v>
      </c>
      <c r="B40" s="75">
        <f t="shared" si="1"/>
        <v>95.238095238095241</v>
      </c>
      <c r="C40" s="75">
        <f t="shared" si="2"/>
        <v>62.5</v>
      </c>
      <c r="D40" s="75">
        <f t="shared" si="3"/>
        <v>52.631578947368418</v>
      </c>
      <c r="E40" s="75">
        <f t="shared" si="4"/>
        <v>200</v>
      </c>
      <c r="F40" s="75">
        <f t="shared" si="5"/>
        <v>166.66666666666666</v>
      </c>
      <c r="G40" s="75">
        <f t="shared" si="6"/>
        <v>90.909090909090907</v>
      </c>
      <c r="H40" s="75">
        <f t="shared" si="7"/>
        <v>0</v>
      </c>
      <c r="I40" s="75">
        <f t="shared" si="8"/>
        <v>0</v>
      </c>
      <c r="J40" s="75">
        <f t="shared" si="9"/>
        <v>2863.5366826156296</v>
      </c>
      <c r="K40" s="1" t="s">
        <v>45</v>
      </c>
      <c r="L40" s="1">
        <v>84</v>
      </c>
      <c r="M40" s="1">
        <v>16</v>
      </c>
      <c r="N40" s="1">
        <v>19</v>
      </c>
      <c r="O40" s="1">
        <v>15</v>
      </c>
      <c r="P40" s="1">
        <v>12</v>
      </c>
      <c r="Q40" s="1">
        <v>11</v>
      </c>
      <c r="R40" s="1">
        <v>9</v>
      </c>
      <c r="S40" s="1">
        <v>2</v>
      </c>
      <c r="T40" s="1">
        <v>8</v>
      </c>
      <c r="U40" s="1">
        <v>1</v>
      </c>
      <c r="V40" s="1">
        <v>1</v>
      </c>
      <c r="W40" s="1">
        <v>3</v>
      </c>
      <c r="X40" s="1">
        <v>2</v>
      </c>
      <c r="Y40" s="1">
        <v>1</v>
      </c>
      <c r="Z40" s="1">
        <v>0</v>
      </c>
      <c r="AA40" s="1">
        <v>0</v>
      </c>
    </row>
    <row r="41" spans="1:27" ht="10.199999999999999" customHeight="1" x14ac:dyDescent="0.2">
      <c r="A41" s="1" t="s">
        <v>46</v>
      </c>
      <c r="B41" s="75">
        <f t="shared" si="1"/>
        <v>121.21212121212122</v>
      </c>
      <c r="C41" s="75">
        <f t="shared" si="2"/>
        <v>181.81818181818181</v>
      </c>
      <c r="D41" s="75">
        <f t="shared" si="3"/>
        <v>333.33333333333331</v>
      </c>
      <c r="E41" s="75">
        <f t="shared" si="4"/>
        <v>0</v>
      </c>
      <c r="F41" s="75">
        <f t="shared" si="5"/>
        <v>0</v>
      </c>
      <c r="G41" s="75">
        <f t="shared" si="6"/>
        <v>0</v>
      </c>
      <c r="H41" s="75">
        <f t="shared" si="7"/>
        <v>0</v>
      </c>
      <c r="I41" s="75">
        <f t="shared" si="8"/>
        <v>0</v>
      </c>
      <c r="J41" s="75">
        <f t="shared" si="9"/>
        <v>2575.7575757575755</v>
      </c>
      <c r="K41" s="1" t="s">
        <v>46</v>
      </c>
      <c r="L41" s="1">
        <v>33</v>
      </c>
      <c r="M41" s="1">
        <v>11</v>
      </c>
      <c r="N41" s="1">
        <v>6</v>
      </c>
      <c r="O41" s="1">
        <v>4</v>
      </c>
      <c r="P41" s="1">
        <v>3</v>
      </c>
      <c r="Q41" s="1">
        <v>6</v>
      </c>
      <c r="R41" s="1">
        <v>2</v>
      </c>
      <c r="S41" s="1">
        <v>1</v>
      </c>
      <c r="T41" s="1">
        <v>4</v>
      </c>
      <c r="U41" s="1">
        <v>2</v>
      </c>
      <c r="V41" s="1">
        <v>2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</row>
    <row r="42" spans="1:27" ht="10.199999999999999" customHeight="1" x14ac:dyDescent="0.2">
      <c r="A42" s="1" t="s">
        <v>47</v>
      </c>
      <c r="B42" s="75">
        <f t="shared" si="1"/>
        <v>138.68613138686132</v>
      </c>
      <c r="C42" s="75">
        <f t="shared" si="2"/>
        <v>30.303030303030305</v>
      </c>
      <c r="D42" s="75">
        <f t="shared" si="3"/>
        <v>346.15384615384613</v>
      </c>
      <c r="E42" s="75">
        <f t="shared" si="4"/>
        <v>160</v>
      </c>
      <c r="F42" s="75">
        <f t="shared" si="5"/>
        <v>153.84615384615384</v>
      </c>
      <c r="G42" s="75">
        <f t="shared" si="6"/>
        <v>181.81818181818181</v>
      </c>
      <c r="H42" s="75">
        <f t="shared" si="7"/>
        <v>55.555555555555557</v>
      </c>
      <c r="I42" s="75">
        <f t="shared" si="8"/>
        <v>0</v>
      </c>
      <c r="J42" s="75">
        <f t="shared" si="9"/>
        <v>4638.3838383838374</v>
      </c>
      <c r="K42" s="1" t="s">
        <v>47</v>
      </c>
      <c r="L42" s="1">
        <v>137</v>
      </c>
      <c r="M42" s="1">
        <v>33</v>
      </c>
      <c r="N42" s="1">
        <v>26</v>
      </c>
      <c r="O42" s="1">
        <v>25</v>
      </c>
      <c r="P42" s="1">
        <v>13</v>
      </c>
      <c r="Q42" s="1">
        <v>11</v>
      </c>
      <c r="R42" s="1">
        <v>18</v>
      </c>
      <c r="S42" s="1">
        <v>11</v>
      </c>
      <c r="T42" s="1">
        <v>19</v>
      </c>
      <c r="U42" s="1">
        <v>1</v>
      </c>
      <c r="V42" s="1">
        <v>9</v>
      </c>
      <c r="W42" s="1">
        <v>4</v>
      </c>
      <c r="X42" s="1">
        <v>2</v>
      </c>
      <c r="Y42" s="1">
        <v>2</v>
      </c>
      <c r="Z42" s="1">
        <v>1</v>
      </c>
      <c r="AA42" s="1">
        <v>0</v>
      </c>
    </row>
    <row r="43" spans="1:27" ht="10.199999999999999" customHeight="1" x14ac:dyDescent="0.2">
      <c r="A43" s="1" t="s">
        <v>48</v>
      </c>
      <c r="B43" s="75">
        <f t="shared" si="1"/>
        <v>194.44444444444446</v>
      </c>
      <c r="C43" s="75">
        <f t="shared" si="2"/>
        <v>58.823529411764703</v>
      </c>
      <c r="D43" s="75">
        <f t="shared" si="3"/>
        <v>250</v>
      </c>
      <c r="E43" s="75">
        <f t="shared" si="4"/>
        <v>500</v>
      </c>
      <c r="F43" s="75">
        <f t="shared" si="5"/>
        <v>800</v>
      </c>
      <c r="G43" s="75">
        <f t="shared" si="6"/>
        <v>0</v>
      </c>
      <c r="H43" s="75">
        <f t="shared" si="7"/>
        <v>0</v>
      </c>
      <c r="I43" s="75">
        <f t="shared" si="8"/>
        <v>0</v>
      </c>
      <c r="J43" s="75">
        <f t="shared" si="9"/>
        <v>8044.1176470588234</v>
      </c>
      <c r="K43" s="1" t="s">
        <v>48</v>
      </c>
      <c r="L43" s="1">
        <v>36</v>
      </c>
      <c r="M43" s="1">
        <v>17</v>
      </c>
      <c r="N43" s="1">
        <v>4</v>
      </c>
      <c r="O43" s="1">
        <v>2</v>
      </c>
      <c r="P43" s="1">
        <v>5</v>
      </c>
      <c r="Q43" s="1">
        <v>4</v>
      </c>
      <c r="R43" s="1">
        <v>3</v>
      </c>
      <c r="S43" s="1">
        <v>1</v>
      </c>
      <c r="T43" s="1">
        <v>7</v>
      </c>
      <c r="U43" s="1">
        <v>1</v>
      </c>
      <c r="V43" s="1">
        <v>1</v>
      </c>
      <c r="W43" s="1">
        <v>1</v>
      </c>
      <c r="X43" s="1">
        <v>4</v>
      </c>
      <c r="Y43" s="1">
        <v>0</v>
      </c>
      <c r="Z43" s="1">
        <v>0</v>
      </c>
      <c r="AA43" s="1">
        <v>0</v>
      </c>
    </row>
    <row r="44" spans="1:27" ht="10.199999999999999" customHeight="1" x14ac:dyDescent="0.2">
      <c r="A44" s="1" t="s">
        <v>49</v>
      </c>
      <c r="B44" s="75">
        <f t="shared" si="1"/>
        <v>209.30232558139534</v>
      </c>
      <c r="C44" s="75">
        <f t="shared" si="2"/>
        <v>111.11111111111111</v>
      </c>
      <c r="D44" s="75">
        <f t="shared" si="3"/>
        <v>0</v>
      </c>
      <c r="E44" s="75">
        <f t="shared" si="4"/>
        <v>545.4545454545455</v>
      </c>
      <c r="F44" s="75">
        <f t="shared" si="5"/>
        <v>200</v>
      </c>
      <c r="G44" s="75">
        <f t="shared" si="6"/>
        <v>250</v>
      </c>
      <c r="H44" s="75">
        <f t="shared" si="7"/>
        <v>0</v>
      </c>
      <c r="I44" s="75">
        <f t="shared" si="8"/>
        <v>0</v>
      </c>
      <c r="J44" s="75">
        <f t="shared" si="9"/>
        <v>5532.8282828282827</v>
      </c>
      <c r="K44" s="1" t="s">
        <v>49</v>
      </c>
      <c r="L44" s="1">
        <v>43</v>
      </c>
      <c r="M44" s="1">
        <v>9</v>
      </c>
      <c r="N44" s="1">
        <v>7</v>
      </c>
      <c r="O44" s="1">
        <v>11</v>
      </c>
      <c r="P44" s="1">
        <v>5</v>
      </c>
      <c r="Q44" s="1">
        <v>4</v>
      </c>
      <c r="R44" s="1">
        <v>3</v>
      </c>
      <c r="S44" s="1">
        <v>4</v>
      </c>
      <c r="T44" s="1">
        <v>9</v>
      </c>
      <c r="U44" s="1">
        <v>1</v>
      </c>
      <c r="V44" s="1">
        <v>0</v>
      </c>
      <c r="W44" s="1">
        <v>6</v>
      </c>
      <c r="X44" s="1">
        <v>1</v>
      </c>
      <c r="Y44" s="1">
        <v>1</v>
      </c>
      <c r="Z44" s="1">
        <v>0</v>
      </c>
      <c r="AA44" s="1">
        <v>0</v>
      </c>
    </row>
    <row r="45" spans="1:27" ht="10.199999999999999" customHeight="1" x14ac:dyDescent="0.2">
      <c r="A45" s="1" t="s">
        <v>50</v>
      </c>
      <c r="B45" s="75">
        <f t="shared" si="1"/>
        <v>48.387096774193552</v>
      </c>
      <c r="C45" s="75">
        <f t="shared" si="2"/>
        <v>0</v>
      </c>
      <c r="D45" s="75">
        <f t="shared" si="3"/>
        <v>222.22222222222223</v>
      </c>
      <c r="E45" s="75">
        <f t="shared" si="4"/>
        <v>0</v>
      </c>
      <c r="F45" s="75">
        <f t="shared" si="5"/>
        <v>83.333333333333329</v>
      </c>
      <c r="G45" s="75">
        <f t="shared" si="6"/>
        <v>0</v>
      </c>
      <c r="H45" s="75">
        <f t="shared" si="7"/>
        <v>0</v>
      </c>
      <c r="I45" s="75">
        <f t="shared" si="8"/>
        <v>0</v>
      </c>
      <c r="J45" s="75">
        <f t="shared" si="9"/>
        <v>1527.7777777777778</v>
      </c>
      <c r="K45" s="1" t="s">
        <v>50</v>
      </c>
      <c r="L45" s="1">
        <v>62</v>
      </c>
      <c r="M45" s="1">
        <v>20</v>
      </c>
      <c r="N45" s="1">
        <v>9</v>
      </c>
      <c r="O45" s="1">
        <v>9</v>
      </c>
      <c r="P45" s="1">
        <v>12</v>
      </c>
      <c r="Q45" s="1">
        <v>5</v>
      </c>
      <c r="R45" s="1">
        <v>3</v>
      </c>
      <c r="S45" s="1">
        <v>4</v>
      </c>
      <c r="T45" s="1">
        <v>3</v>
      </c>
      <c r="U45" s="1">
        <v>0</v>
      </c>
      <c r="V45" s="1">
        <v>2</v>
      </c>
      <c r="W45" s="1">
        <v>0</v>
      </c>
      <c r="X45" s="1">
        <v>1</v>
      </c>
      <c r="Y45" s="1">
        <v>0</v>
      </c>
      <c r="Z45" s="1">
        <v>0</v>
      </c>
      <c r="AA45" s="1">
        <v>0</v>
      </c>
    </row>
    <row r="46" spans="1:27" ht="10.199999999999999" customHeight="1" x14ac:dyDescent="0.2">
      <c r="A46" s="1" t="s">
        <v>51</v>
      </c>
      <c r="B46" s="75">
        <f t="shared" si="1"/>
        <v>108.57142857142857</v>
      </c>
      <c r="C46" s="75">
        <f t="shared" si="2"/>
        <v>100</v>
      </c>
      <c r="D46" s="75">
        <f t="shared" si="3"/>
        <v>133.33333333333334</v>
      </c>
      <c r="E46" s="75">
        <f t="shared" si="4"/>
        <v>206.89655172413794</v>
      </c>
      <c r="F46" s="75">
        <f t="shared" si="5"/>
        <v>142.85714285714286</v>
      </c>
      <c r="G46" s="75">
        <f t="shared" si="6"/>
        <v>52.631578947368418</v>
      </c>
      <c r="H46" s="75">
        <f t="shared" si="7"/>
        <v>43.478260869565219</v>
      </c>
      <c r="I46" s="75">
        <f t="shared" si="8"/>
        <v>0</v>
      </c>
      <c r="J46" s="75">
        <f t="shared" si="9"/>
        <v>3395.9843386577395</v>
      </c>
      <c r="K46" s="1" t="s">
        <v>51</v>
      </c>
      <c r="L46" s="1">
        <v>175</v>
      </c>
      <c r="M46" s="1">
        <v>40</v>
      </c>
      <c r="N46" s="1">
        <v>30</v>
      </c>
      <c r="O46" s="1">
        <v>29</v>
      </c>
      <c r="P46" s="1">
        <v>21</v>
      </c>
      <c r="Q46" s="1">
        <v>19</v>
      </c>
      <c r="R46" s="1">
        <v>23</v>
      </c>
      <c r="S46" s="1">
        <v>13</v>
      </c>
      <c r="T46" s="1">
        <v>19</v>
      </c>
      <c r="U46" s="1">
        <v>4</v>
      </c>
      <c r="V46" s="1">
        <v>4</v>
      </c>
      <c r="W46" s="1">
        <v>6</v>
      </c>
      <c r="X46" s="1">
        <v>3</v>
      </c>
      <c r="Y46" s="1">
        <v>1</v>
      </c>
      <c r="Z46" s="1">
        <v>1</v>
      </c>
      <c r="AA46" s="1">
        <v>0</v>
      </c>
    </row>
    <row r="47" spans="1:27" ht="10.199999999999999" customHeight="1" x14ac:dyDescent="0.2">
      <c r="A47" s="1" t="s">
        <v>52</v>
      </c>
      <c r="B47" s="75">
        <f t="shared" si="1"/>
        <v>116.88311688311688</v>
      </c>
      <c r="C47" s="75">
        <f t="shared" si="2"/>
        <v>235.29411764705881</v>
      </c>
      <c r="D47" s="75">
        <f t="shared" si="3"/>
        <v>0</v>
      </c>
      <c r="E47" s="75">
        <f t="shared" si="4"/>
        <v>0</v>
      </c>
      <c r="F47" s="75">
        <f t="shared" si="5"/>
        <v>187.5</v>
      </c>
      <c r="G47" s="75">
        <f t="shared" si="6"/>
        <v>100</v>
      </c>
      <c r="H47" s="75">
        <f t="shared" si="7"/>
        <v>111.11111111111111</v>
      </c>
      <c r="I47" s="75">
        <f t="shared" si="8"/>
        <v>0</v>
      </c>
      <c r="J47" s="75">
        <f t="shared" si="9"/>
        <v>3169.5261437908493</v>
      </c>
      <c r="K47" s="1" t="s">
        <v>52</v>
      </c>
      <c r="L47" s="1">
        <v>77</v>
      </c>
      <c r="M47" s="1">
        <v>17</v>
      </c>
      <c r="N47" s="1">
        <v>11</v>
      </c>
      <c r="O47" s="1">
        <v>12</v>
      </c>
      <c r="P47" s="1">
        <v>16</v>
      </c>
      <c r="Q47" s="1">
        <v>10</v>
      </c>
      <c r="R47" s="1">
        <v>9</v>
      </c>
      <c r="S47" s="1">
        <v>2</v>
      </c>
      <c r="T47" s="1">
        <v>9</v>
      </c>
      <c r="U47" s="1">
        <v>4</v>
      </c>
      <c r="V47" s="1">
        <v>0</v>
      </c>
      <c r="W47" s="1">
        <v>0</v>
      </c>
      <c r="X47" s="1">
        <v>3</v>
      </c>
      <c r="Y47" s="1">
        <v>1</v>
      </c>
      <c r="Z47" s="1">
        <v>1</v>
      </c>
      <c r="AA47" s="1">
        <v>0</v>
      </c>
    </row>
    <row r="48" spans="1:27" ht="10.199999999999999" customHeight="1" x14ac:dyDescent="0.2">
      <c r="A48" s="1" t="s">
        <v>53</v>
      </c>
      <c r="B48" s="75">
        <f t="shared" si="1"/>
        <v>96.491228070175438</v>
      </c>
      <c r="C48" s="75">
        <f t="shared" si="2"/>
        <v>0</v>
      </c>
      <c r="D48" s="75">
        <f t="shared" si="3"/>
        <v>90.909090909090907</v>
      </c>
      <c r="E48" s="75">
        <f t="shared" si="4"/>
        <v>193.54838709677421</v>
      </c>
      <c r="F48" s="75">
        <f t="shared" si="5"/>
        <v>0</v>
      </c>
      <c r="G48" s="75">
        <f t="shared" si="6"/>
        <v>181.81818181818181</v>
      </c>
      <c r="H48" s="75">
        <f t="shared" si="7"/>
        <v>111.11111111111111</v>
      </c>
      <c r="I48" s="75">
        <f t="shared" si="8"/>
        <v>0</v>
      </c>
      <c r="J48" s="75">
        <f t="shared" si="9"/>
        <v>2886.9338546757904</v>
      </c>
      <c r="K48" s="1" t="s">
        <v>53</v>
      </c>
      <c r="L48" s="1">
        <v>114</v>
      </c>
      <c r="M48" s="1">
        <v>23</v>
      </c>
      <c r="N48" s="1">
        <v>22</v>
      </c>
      <c r="O48" s="1">
        <v>31</v>
      </c>
      <c r="P48" s="1">
        <v>8</v>
      </c>
      <c r="Q48" s="1">
        <v>11</v>
      </c>
      <c r="R48" s="1">
        <v>9</v>
      </c>
      <c r="S48" s="1">
        <v>10</v>
      </c>
      <c r="T48" s="1">
        <v>11</v>
      </c>
      <c r="U48" s="1">
        <v>0</v>
      </c>
      <c r="V48" s="1">
        <v>2</v>
      </c>
      <c r="W48" s="1">
        <v>6</v>
      </c>
      <c r="X48" s="1">
        <v>0</v>
      </c>
      <c r="Y48" s="1">
        <v>2</v>
      </c>
      <c r="Z48" s="1">
        <v>1</v>
      </c>
      <c r="AA48" s="1">
        <v>0</v>
      </c>
    </row>
    <row r="49" spans="1:25" ht="10.199999999999999" customHeight="1" x14ac:dyDescent="0.2">
      <c r="A49" s="81" t="s">
        <v>276</v>
      </c>
      <c r="B49" s="89"/>
      <c r="C49" s="89"/>
      <c r="D49" s="89"/>
      <c r="E49" s="89"/>
      <c r="F49" s="89"/>
      <c r="G49" s="89"/>
      <c r="H49" s="89"/>
      <c r="I49" s="89"/>
      <c r="J49" s="89"/>
      <c r="K49" s="81" t="s">
        <v>276</v>
      </c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</row>
  </sheetData>
  <mergeCells count="3">
    <mergeCell ref="B2:I2"/>
    <mergeCell ref="L2:S2"/>
    <mergeCell ref="T2:AA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E4A4-2B86-4FD4-AD29-57091DFA11A4}">
  <dimension ref="A1:N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21875" style="2" customWidth="1"/>
    <col min="2" max="14" width="5.88671875" style="2" customWidth="1"/>
    <col min="15" max="16384" width="8.88671875" style="2"/>
  </cols>
  <sheetData>
    <row r="1" spans="1:14" x14ac:dyDescent="0.2">
      <c r="A1" s="2" t="s">
        <v>250</v>
      </c>
    </row>
    <row r="2" spans="1:14" x14ac:dyDescent="0.2">
      <c r="A2" s="9"/>
      <c r="B2" s="12"/>
      <c r="C2" s="12" t="s">
        <v>175</v>
      </c>
      <c r="D2" s="12" t="s">
        <v>177</v>
      </c>
      <c r="E2" s="12"/>
      <c r="F2" s="94" t="s">
        <v>166</v>
      </c>
      <c r="G2" s="94"/>
      <c r="H2" s="12"/>
      <c r="I2" s="12"/>
      <c r="J2" s="12" t="s">
        <v>173</v>
      </c>
      <c r="K2" s="12" t="s">
        <v>171</v>
      </c>
      <c r="L2" s="12" t="s">
        <v>56</v>
      </c>
      <c r="M2" s="12" t="s">
        <v>170</v>
      </c>
      <c r="N2" s="13" t="s">
        <v>163</v>
      </c>
    </row>
    <row r="3" spans="1:14" x14ac:dyDescent="0.2">
      <c r="A3" s="10"/>
      <c r="B3" s="14" t="s">
        <v>1</v>
      </c>
      <c r="C3" s="14" t="s">
        <v>176</v>
      </c>
      <c r="D3" s="14" t="s">
        <v>178</v>
      </c>
      <c r="E3" s="14" t="s">
        <v>165</v>
      </c>
      <c r="F3" s="14" t="s">
        <v>167</v>
      </c>
      <c r="G3" s="14" t="s">
        <v>168</v>
      </c>
      <c r="H3" s="14" t="s">
        <v>54</v>
      </c>
      <c r="I3" s="14" t="s">
        <v>55</v>
      </c>
      <c r="J3" s="14" t="s">
        <v>174</v>
      </c>
      <c r="K3" s="14" t="s">
        <v>172</v>
      </c>
      <c r="L3" s="14" t="s">
        <v>169</v>
      </c>
      <c r="M3" s="14" t="s">
        <v>169</v>
      </c>
      <c r="N3" s="15" t="s">
        <v>164</v>
      </c>
    </row>
    <row r="4" spans="1:14" x14ac:dyDescent="0.2">
      <c r="A4" s="2" t="s">
        <v>1</v>
      </c>
      <c r="B4" s="2">
        <v>53595</v>
      </c>
      <c r="C4" s="2">
        <v>6976</v>
      </c>
      <c r="D4" s="61">
        <v>7.6827694954128436</v>
      </c>
      <c r="E4" s="2">
        <v>5282</v>
      </c>
      <c r="F4" s="2">
        <v>24625</v>
      </c>
      <c r="G4" s="2">
        <v>2167</v>
      </c>
      <c r="H4" s="2">
        <v>1274</v>
      </c>
      <c r="I4" s="2">
        <v>301</v>
      </c>
      <c r="J4" s="2">
        <v>1171</v>
      </c>
      <c r="K4" s="2">
        <v>2698</v>
      </c>
      <c r="L4" s="2">
        <v>8466</v>
      </c>
      <c r="M4" s="2">
        <v>304</v>
      </c>
      <c r="N4" s="2">
        <v>313</v>
      </c>
    </row>
    <row r="5" spans="1:14" x14ac:dyDescent="0.2">
      <c r="A5" s="2" t="s">
        <v>10</v>
      </c>
      <c r="B5" s="2">
        <v>14722</v>
      </c>
      <c r="C5" s="2">
        <v>1940</v>
      </c>
      <c r="D5" s="61">
        <v>7.5886597938144327</v>
      </c>
      <c r="E5" s="2">
        <v>1489</v>
      </c>
      <c r="F5" s="2">
        <v>6249</v>
      </c>
      <c r="G5" s="2">
        <v>565</v>
      </c>
      <c r="H5" s="2">
        <v>350</v>
      </c>
      <c r="I5" s="2">
        <v>77</v>
      </c>
      <c r="J5" s="2">
        <v>337</v>
      </c>
      <c r="K5" s="2">
        <v>868</v>
      </c>
      <c r="L5" s="2">
        <v>2395</v>
      </c>
      <c r="M5" s="2">
        <v>173</v>
      </c>
      <c r="N5" s="2">
        <v>261</v>
      </c>
    </row>
    <row r="6" spans="1:14" x14ac:dyDescent="0.2">
      <c r="A6" s="2" t="s">
        <v>11</v>
      </c>
      <c r="B6" s="2">
        <v>13802</v>
      </c>
      <c r="C6" s="2">
        <v>1836</v>
      </c>
      <c r="D6" s="61">
        <v>7.5174291938997824</v>
      </c>
      <c r="E6" s="2">
        <v>1412</v>
      </c>
      <c r="F6" s="2">
        <v>5814</v>
      </c>
      <c r="G6" s="2">
        <v>536</v>
      </c>
      <c r="H6" s="2">
        <v>333</v>
      </c>
      <c r="I6" s="2">
        <v>70</v>
      </c>
      <c r="J6" s="2">
        <v>299</v>
      </c>
      <c r="K6" s="2">
        <v>826</v>
      </c>
      <c r="L6" s="2">
        <v>2227</v>
      </c>
      <c r="M6" s="2">
        <v>170</v>
      </c>
      <c r="N6" s="2">
        <v>261</v>
      </c>
    </row>
    <row r="7" spans="1:14" x14ac:dyDescent="0.2">
      <c r="A7" s="2" t="s">
        <v>12</v>
      </c>
      <c r="B7" s="2">
        <v>523</v>
      </c>
      <c r="C7" s="2">
        <v>53</v>
      </c>
      <c r="D7" s="61">
        <v>9.8679245283018862</v>
      </c>
      <c r="E7" s="2">
        <v>35</v>
      </c>
      <c r="F7" s="2">
        <v>233</v>
      </c>
      <c r="G7" s="2">
        <v>20</v>
      </c>
      <c r="H7" s="2">
        <v>14</v>
      </c>
      <c r="I7" s="2">
        <v>7</v>
      </c>
      <c r="J7" s="2">
        <v>25</v>
      </c>
      <c r="K7" s="2">
        <v>31</v>
      </c>
      <c r="L7" s="2">
        <v>104</v>
      </c>
      <c r="M7" s="2">
        <v>1</v>
      </c>
      <c r="N7" s="2">
        <v>0</v>
      </c>
    </row>
    <row r="8" spans="1:14" x14ac:dyDescent="0.2">
      <c r="A8" s="2" t="s">
        <v>13</v>
      </c>
      <c r="B8" s="2">
        <v>397</v>
      </c>
      <c r="C8" s="2">
        <v>51</v>
      </c>
      <c r="D8" s="61">
        <v>7.784313725490196</v>
      </c>
      <c r="E8" s="2">
        <v>42</v>
      </c>
      <c r="F8" s="2">
        <v>202</v>
      </c>
      <c r="G8" s="2">
        <v>9</v>
      </c>
      <c r="H8" s="2">
        <v>3</v>
      </c>
      <c r="I8" s="2">
        <v>0</v>
      </c>
      <c r="J8" s="2">
        <v>13</v>
      </c>
      <c r="K8" s="2">
        <v>11</v>
      </c>
      <c r="L8" s="2">
        <v>64</v>
      </c>
      <c r="M8" s="2">
        <v>2</v>
      </c>
      <c r="N8" s="2">
        <v>0</v>
      </c>
    </row>
    <row r="9" spans="1:14" x14ac:dyDescent="0.2">
      <c r="A9" s="2" t="s">
        <v>14</v>
      </c>
      <c r="B9" s="2">
        <v>11694</v>
      </c>
      <c r="C9" s="2">
        <v>1613</v>
      </c>
      <c r="D9" s="61">
        <v>7.2498450092994418</v>
      </c>
      <c r="E9" s="2">
        <v>1165</v>
      </c>
      <c r="F9" s="2">
        <v>5314</v>
      </c>
      <c r="G9" s="2">
        <v>406</v>
      </c>
      <c r="H9" s="2">
        <v>258</v>
      </c>
      <c r="I9" s="2">
        <v>65</v>
      </c>
      <c r="J9" s="2">
        <v>270</v>
      </c>
      <c r="K9" s="2">
        <v>657</v>
      </c>
      <c r="L9" s="2">
        <v>1894</v>
      </c>
      <c r="M9" s="2">
        <v>52</v>
      </c>
      <c r="N9" s="2">
        <v>0</v>
      </c>
    </row>
    <row r="10" spans="1:14" x14ac:dyDescent="0.2">
      <c r="A10" s="2" t="s">
        <v>15</v>
      </c>
      <c r="B10" s="2">
        <v>3910</v>
      </c>
      <c r="C10" s="2">
        <v>580</v>
      </c>
      <c r="D10" s="61">
        <v>6.7413793103448274</v>
      </c>
      <c r="E10" s="2">
        <v>406</v>
      </c>
      <c r="F10" s="2">
        <v>1597</v>
      </c>
      <c r="G10" s="2">
        <v>177</v>
      </c>
      <c r="H10" s="2">
        <v>76</v>
      </c>
      <c r="I10" s="2">
        <v>20</v>
      </c>
      <c r="J10" s="2">
        <v>98</v>
      </c>
      <c r="K10" s="2">
        <v>226</v>
      </c>
      <c r="L10" s="2">
        <v>715</v>
      </c>
      <c r="M10" s="2">
        <v>15</v>
      </c>
      <c r="N10" s="2">
        <v>0</v>
      </c>
    </row>
    <row r="11" spans="1:14" x14ac:dyDescent="0.2">
      <c r="A11" s="2" t="s">
        <v>16</v>
      </c>
      <c r="B11" s="2">
        <v>4062</v>
      </c>
      <c r="C11" s="2">
        <v>565</v>
      </c>
      <c r="D11" s="61">
        <v>7.1893805309734518</v>
      </c>
      <c r="E11" s="2">
        <v>409</v>
      </c>
      <c r="F11" s="2">
        <v>2012</v>
      </c>
      <c r="G11" s="2">
        <v>99</v>
      </c>
      <c r="H11" s="2">
        <v>92</v>
      </c>
      <c r="I11" s="2">
        <v>20</v>
      </c>
      <c r="J11" s="2">
        <v>86</v>
      </c>
      <c r="K11" s="2">
        <v>188</v>
      </c>
      <c r="L11" s="2">
        <v>585</v>
      </c>
      <c r="M11" s="2">
        <v>6</v>
      </c>
      <c r="N11" s="2">
        <v>0</v>
      </c>
    </row>
    <row r="12" spans="1:14" x14ac:dyDescent="0.2">
      <c r="A12" s="2" t="s">
        <v>17</v>
      </c>
      <c r="B12" s="2">
        <v>490</v>
      </c>
      <c r="C12" s="2">
        <v>67</v>
      </c>
      <c r="D12" s="61">
        <v>7.3134328358208958</v>
      </c>
      <c r="E12" s="2">
        <v>38</v>
      </c>
      <c r="F12" s="2">
        <v>225</v>
      </c>
      <c r="G12" s="2">
        <v>26</v>
      </c>
      <c r="H12" s="2">
        <v>25</v>
      </c>
      <c r="I12" s="2">
        <v>7</v>
      </c>
      <c r="J12" s="2">
        <v>1</v>
      </c>
      <c r="K12" s="2">
        <v>19</v>
      </c>
      <c r="L12" s="2">
        <v>64</v>
      </c>
      <c r="M12" s="2">
        <v>18</v>
      </c>
      <c r="N12" s="2">
        <v>0</v>
      </c>
    </row>
    <row r="13" spans="1:14" x14ac:dyDescent="0.2">
      <c r="A13" s="2" t="s">
        <v>18</v>
      </c>
      <c r="B13" s="2">
        <v>2847</v>
      </c>
      <c r="C13" s="2">
        <v>359</v>
      </c>
      <c r="D13" s="61">
        <v>7.9303621169916436</v>
      </c>
      <c r="E13" s="2">
        <v>276</v>
      </c>
      <c r="F13" s="2">
        <v>1298</v>
      </c>
      <c r="G13" s="2">
        <v>99</v>
      </c>
      <c r="H13" s="2">
        <v>46</v>
      </c>
      <c r="I13" s="2">
        <v>11</v>
      </c>
      <c r="J13" s="2">
        <v>82</v>
      </c>
      <c r="K13" s="2">
        <v>179</v>
      </c>
      <c r="L13" s="2">
        <v>484</v>
      </c>
      <c r="M13" s="2">
        <v>13</v>
      </c>
      <c r="N13" s="2">
        <v>0</v>
      </c>
    </row>
    <row r="14" spans="1:14" x14ac:dyDescent="0.2">
      <c r="A14" s="2" t="s">
        <v>19</v>
      </c>
      <c r="B14" s="2">
        <v>385</v>
      </c>
      <c r="C14" s="2">
        <v>42</v>
      </c>
      <c r="D14" s="61">
        <v>9.1666666666666661</v>
      </c>
      <c r="E14" s="2">
        <v>36</v>
      </c>
      <c r="F14" s="2">
        <v>182</v>
      </c>
      <c r="G14" s="2">
        <v>5</v>
      </c>
      <c r="H14" s="2">
        <v>19</v>
      </c>
      <c r="I14" s="2">
        <v>7</v>
      </c>
      <c r="J14" s="2">
        <v>3</v>
      </c>
      <c r="K14" s="2">
        <v>45</v>
      </c>
      <c r="L14" s="2">
        <v>46</v>
      </c>
      <c r="M14" s="2">
        <v>0</v>
      </c>
      <c r="N14" s="2">
        <v>0</v>
      </c>
    </row>
    <row r="15" spans="1:14" x14ac:dyDescent="0.2">
      <c r="A15" s="2" t="s">
        <v>20</v>
      </c>
      <c r="B15" s="2">
        <v>14049</v>
      </c>
      <c r="C15" s="2">
        <v>1715</v>
      </c>
      <c r="D15" s="61">
        <v>8.1918367346938776</v>
      </c>
      <c r="E15" s="2">
        <v>1351</v>
      </c>
      <c r="F15" s="2">
        <v>7224</v>
      </c>
      <c r="G15" s="2">
        <v>427</v>
      </c>
      <c r="H15" s="2">
        <v>360</v>
      </c>
      <c r="I15" s="2">
        <v>65</v>
      </c>
      <c r="J15" s="2">
        <v>247</v>
      </c>
      <c r="K15" s="2">
        <v>516</v>
      </c>
      <c r="L15" s="2">
        <v>2053</v>
      </c>
      <c r="M15" s="2">
        <v>39</v>
      </c>
      <c r="N15" s="2">
        <v>52</v>
      </c>
    </row>
    <row r="16" spans="1:14" x14ac:dyDescent="0.2">
      <c r="A16" s="2" t="s">
        <v>21</v>
      </c>
      <c r="B16" s="2">
        <v>382</v>
      </c>
      <c r="C16" s="2">
        <v>36</v>
      </c>
      <c r="D16" s="61">
        <v>10.611111111111111</v>
      </c>
      <c r="E16" s="2">
        <v>20</v>
      </c>
      <c r="F16" s="2">
        <v>150</v>
      </c>
      <c r="G16" s="2">
        <v>11</v>
      </c>
      <c r="H16" s="2">
        <v>18</v>
      </c>
      <c r="I16" s="2">
        <v>2</v>
      </c>
      <c r="J16" s="2">
        <v>4</v>
      </c>
      <c r="K16" s="2">
        <v>8</v>
      </c>
      <c r="L16" s="2">
        <v>133</v>
      </c>
      <c r="M16" s="2">
        <v>0</v>
      </c>
      <c r="N16" s="2">
        <v>0</v>
      </c>
    </row>
    <row r="17" spans="1:14" x14ac:dyDescent="0.2">
      <c r="A17" s="2" t="s">
        <v>22</v>
      </c>
      <c r="B17" s="2">
        <v>1774</v>
      </c>
      <c r="C17" s="2">
        <v>212</v>
      </c>
      <c r="D17" s="61">
        <v>8.3679245283018862</v>
      </c>
      <c r="E17" s="2">
        <v>172</v>
      </c>
      <c r="F17" s="2">
        <v>984</v>
      </c>
      <c r="G17" s="2">
        <v>88</v>
      </c>
      <c r="H17" s="2">
        <v>46</v>
      </c>
      <c r="I17" s="2">
        <v>6</v>
      </c>
      <c r="J17" s="2">
        <v>30</v>
      </c>
      <c r="K17" s="2">
        <v>25</v>
      </c>
      <c r="L17" s="2">
        <v>211</v>
      </c>
      <c r="M17" s="2">
        <v>0</v>
      </c>
      <c r="N17" s="2">
        <v>0</v>
      </c>
    </row>
    <row r="18" spans="1:14" x14ac:dyDescent="0.2">
      <c r="A18" s="2" t="s">
        <v>23</v>
      </c>
      <c r="B18" s="2">
        <v>1011</v>
      </c>
      <c r="C18" s="2">
        <v>102</v>
      </c>
      <c r="D18" s="61">
        <v>9.9117647058823533</v>
      </c>
      <c r="E18" s="2">
        <v>84</v>
      </c>
      <c r="F18" s="2">
        <v>478</v>
      </c>
      <c r="G18" s="2">
        <v>14</v>
      </c>
      <c r="H18" s="2">
        <v>12</v>
      </c>
      <c r="I18" s="2">
        <v>0</v>
      </c>
      <c r="J18" s="2">
        <v>29</v>
      </c>
      <c r="K18" s="2">
        <v>23</v>
      </c>
      <c r="L18" s="2">
        <v>266</v>
      </c>
      <c r="M18" s="2">
        <v>3</v>
      </c>
      <c r="N18" s="2">
        <v>0</v>
      </c>
    </row>
    <row r="19" spans="1:14" x14ac:dyDescent="0.2">
      <c r="A19" s="2" t="s">
        <v>24</v>
      </c>
      <c r="B19" s="2">
        <v>681</v>
      </c>
      <c r="C19" s="2">
        <v>88</v>
      </c>
      <c r="D19" s="61">
        <v>7.7386363636363633</v>
      </c>
      <c r="E19" s="2">
        <v>71</v>
      </c>
      <c r="F19" s="2">
        <v>394</v>
      </c>
      <c r="G19" s="2">
        <v>30</v>
      </c>
      <c r="H19" s="2">
        <v>10</v>
      </c>
      <c r="I19" s="2">
        <v>1</v>
      </c>
      <c r="J19" s="2">
        <v>10</v>
      </c>
      <c r="K19" s="2">
        <v>36</v>
      </c>
      <c r="L19" s="2">
        <v>40</v>
      </c>
      <c r="M19" s="2">
        <v>1</v>
      </c>
      <c r="N19" s="2">
        <v>0</v>
      </c>
    </row>
    <row r="20" spans="1:14" x14ac:dyDescent="0.2">
      <c r="A20" s="2" t="s">
        <v>25</v>
      </c>
      <c r="B20" s="2">
        <v>1271</v>
      </c>
      <c r="C20" s="2">
        <v>135</v>
      </c>
      <c r="D20" s="61">
        <v>9.4148148148148145</v>
      </c>
      <c r="E20" s="2">
        <v>104</v>
      </c>
      <c r="F20" s="2">
        <v>598</v>
      </c>
      <c r="G20" s="2">
        <v>40</v>
      </c>
      <c r="H20" s="2">
        <v>71</v>
      </c>
      <c r="I20" s="2">
        <v>8</v>
      </c>
      <c r="J20" s="2">
        <v>11</v>
      </c>
      <c r="K20" s="2">
        <v>133</v>
      </c>
      <c r="L20" s="2">
        <v>171</v>
      </c>
      <c r="M20" s="2">
        <v>0</v>
      </c>
      <c r="N20" s="2">
        <v>0</v>
      </c>
    </row>
    <row r="21" spans="1:14" x14ac:dyDescent="0.2">
      <c r="A21" s="2" t="s">
        <v>26</v>
      </c>
      <c r="B21" s="2">
        <v>1950</v>
      </c>
      <c r="C21" s="2">
        <v>219</v>
      </c>
      <c r="D21" s="61">
        <v>8.9041095890410951</v>
      </c>
      <c r="E21" s="2">
        <v>169</v>
      </c>
      <c r="F21" s="2">
        <v>1151</v>
      </c>
      <c r="G21" s="2">
        <v>49</v>
      </c>
      <c r="H21" s="2">
        <v>51</v>
      </c>
      <c r="I21" s="2">
        <v>13</v>
      </c>
      <c r="J21" s="2">
        <v>24</v>
      </c>
      <c r="K21" s="2">
        <v>31</v>
      </c>
      <c r="L21" s="2">
        <v>242</v>
      </c>
      <c r="M21" s="2">
        <v>1</v>
      </c>
      <c r="N21" s="2">
        <v>0</v>
      </c>
    </row>
    <row r="22" spans="1:14" x14ac:dyDescent="0.2">
      <c r="A22" s="2" t="s">
        <v>27</v>
      </c>
      <c r="B22" s="2">
        <v>5129</v>
      </c>
      <c r="C22" s="2">
        <v>698</v>
      </c>
      <c r="D22" s="61">
        <v>7.348137535816619</v>
      </c>
      <c r="E22" s="2">
        <v>564</v>
      </c>
      <c r="F22" s="2">
        <v>2614</v>
      </c>
      <c r="G22" s="2">
        <v>131</v>
      </c>
      <c r="H22" s="2">
        <v>97</v>
      </c>
      <c r="I22" s="2">
        <v>21</v>
      </c>
      <c r="J22" s="2">
        <v>108</v>
      </c>
      <c r="K22" s="2">
        <v>164</v>
      </c>
      <c r="L22" s="2">
        <v>647</v>
      </c>
      <c r="M22" s="2">
        <v>33</v>
      </c>
      <c r="N22" s="2">
        <v>52</v>
      </c>
    </row>
    <row r="23" spans="1:14" x14ac:dyDescent="0.2">
      <c r="A23" s="2" t="s">
        <v>28</v>
      </c>
      <c r="B23" s="2">
        <v>1851</v>
      </c>
      <c r="C23" s="2">
        <v>225</v>
      </c>
      <c r="D23" s="61">
        <v>8.2266666666666666</v>
      </c>
      <c r="E23" s="2">
        <v>167</v>
      </c>
      <c r="F23" s="2">
        <v>855</v>
      </c>
      <c r="G23" s="2">
        <v>64</v>
      </c>
      <c r="H23" s="2">
        <v>55</v>
      </c>
      <c r="I23" s="2">
        <v>14</v>
      </c>
      <c r="J23" s="2">
        <v>31</v>
      </c>
      <c r="K23" s="2">
        <v>96</v>
      </c>
      <c r="L23" s="2">
        <v>343</v>
      </c>
      <c r="M23" s="2">
        <v>1</v>
      </c>
      <c r="N23" s="2">
        <v>0</v>
      </c>
    </row>
    <row r="24" spans="1:14" x14ac:dyDescent="0.2">
      <c r="A24" s="2" t="s">
        <v>29</v>
      </c>
      <c r="B24" s="2">
        <v>6911</v>
      </c>
      <c r="C24" s="2">
        <v>970</v>
      </c>
      <c r="D24" s="61">
        <v>7.1247422680412367</v>
      </c>
      <c r="E24" s="2">
        <v>697</v>
      </c>
      <c r="F24" s="2">
        <v>2757</v>
      </c>
      <c r="G24" s="2">
        <v>258</v>
      </c>
      <c r="H24" s="2">
        <v>166</v>
      </c>
      <c r="I24" s="2">
        <v>54</v>
      </c>
      <c r="J24" s="2">
        <v>138</v>
      </c>
      <c r="K24" s="2">
        <v>528</v>
      </c>
      <c r="L24" s="2">
        <v>1304</v>
      </c>
      <c r="M24" s="2">
        <v>39</v>
      </c>
      <c r="N24" s="2">
        <v>0</v>
      </c>
    </row>
    <row r="25" spans="1:14" x14ac:dyDescent="0.2">
      <c r="A25" s="2" t="s">
        <v>30</v>
      </c>
      <c r="B25" s="2">
        <v>995</v>
      </c>
      <c r="C25" s="2">
        <v>171</v>
      </c>
      <c r="D25" s="61">
        <v>5.8187134502923978</v>
      </c>
      <c r="E25" s="2">
        <v>118</v>
      </c>
      <c r="F25" s="2">
        <v>385</v>
      </c>
      <c r="G25" s="2">
        <v>39</v>
      </c>
      <c r="H25" s="2">
        <v>25</v>
      </c>
      <c r="I25" s="2">
        <v>8</v>
      </c>
      <c r="J25" s="2">
        <v>18</v>
      </c>
      <c r="K25" s="2">
        <v>85</v>
      </c>
      <c r="L25" s="2">
        <v>139</v>
      </c>
      <c r="M25" s="2">
        <v>7</v>
      </c>
      <c r="N25" s="2">
        <v>0</v>
      </c>
    </row>
    <row r="26" spans="1:14" x14ac:dyDescent="0.2">
      <c r="A26" s="2" t="s">
        <v>31</v>
      </c>
      <c r="B26" s="2">
        <v>448</v>
      </c>
      <c r="C26" s="2">
        <v>79</v>
      </c>
      <c r="D26" s="61">
        <v>5.6708860759493671</v>
      </c>
      <c r="E26" s="2">
        <v>54</v>
      </c>
      <c r="F26" s="2">
        <v>162</v>
      </c>
      <c r="G26" s="2">
        <v>9</v>
      </c>
      <c r="H26" s="2">
        <v>12</v>
      </c>
      <c r="I26" s="2">
        <v>3</v>
      </c>
      <c r="J26" s="2">
        <v>6</v>
      </c>
      <c r="K26" s="2">
        <v>25</v>
      </c>
      <c r="L26" s="2">
        <v>98</v>
      </c>
      <c r="M26" s="2">
        <v>0</v>
      </c>
      <c r="N26" s="2">
        <v>0</v>
      </c>
    </row>
    <row r="27" spans="1:14" x14ac:dyDescent="0.2">
      <c r="A27" s="2" t="s">
        <v>32</v>
      </c>
      <c r="B27" s="2">
        <v>427</v>
      </c>
      <c r="C27" s="2">
        <v>57</v>
      </c>
      <c r="D27" s="61">
        <v>7.4912280701754383</v>
      </c>
      <c r="E27" s="2">
        <v>42</v>
      </c>
      <c r="F27" s="2">
        <v>172</v>
      </c>
      <c r="G27" s="2">
        <v>3</v>
      </c>
      <c r="H27" s="2">
        <v>10</v>
      </c>
      <c r="I27" s="2">
        <v>4</v>
      </c>
      <c r="J27" s="2">
        <v>11</v>
      </c>
      <c r="K27" s="2">
        <v>34</v>
      </c>
      <c r="L27" s="2">
        <v>94</v>
      </c>
      <c r="M27" s="2">
        <v>0</v>
      </c>
      <c r="N27" s="2">
        <v>0</v>
      </c>
    </row>
    <row r="28" spans="1:14" x14ac:dyDescent="0.2">
      <c r="A28" s="2" t="s">
        <v>33</v>
      </c>
      <c r="B28" s="2">
        <v>407</v>
      </c>
      <c r="C28" s="2">
        <v>58</v>
      </c>
      <c r="D28" s="61">
        <v>7.0172413793103452</v>
      </c>
      <c r="E28" s="2">
        <v>44</v>
      </c>
      <c r="F28" s="2">
        <v>178</v>
      </c>
      <c r="G28" s="2">
        <v>6</v>
      </c>
      <c r="H28" s="2">
        <v>13</v>
      </c>
      <c r="I28" s="2">
        <v>4</v>
      </c>
      <c r="J28" s="2">
        <v>13</v>
      </c>
      <c r="K28" s="2">
        <v>36</v>
      </c>
      <c r="L28" s="2">
        <v>54</v>
      </c>
      <c r="M28" s="2">
        <v>1</v>
      </c>
      <c r="N28" s="2">
        <v>0</v>
      </c>
    </row>
    <row r="29" spans="1:14" x14ac:dyDescent="0.2">
      <c r="A29" s="2" t="s">
        <v>34</v>
      </c>
      <c r="B29" s="2">
        <v>267</v>
      </c>
      <c r="C29" s="2">
        <v>50</v>
      </c>
      <c r="D29" s="61">
        <v>5.34</v>
      </c>
      <c r="E29" s="2">
        <v>28</v>
      </c>
      <c r="F29" s="2">
        <v>88</v>
      </c>
      <c r="G29" s="2">
        <v>22</v>
      </c>
      <c r="H29" s="2">
        <v>13</v>
      </c>
      <c r="I29" s="2">
        <v>7</v>
      </c>
      <c r="J29" s="2">
        <v>1</v>
      </c>
      <c r="K29" s="2">
        <v>15</v>
      </c>
      <c r="L29" s="2">
        <v>43</v>
      </c>
      <c r="M29" s="2">
        <v>0</v>
      </c>
      <c r="N29" s="2">
        <v>0</v>
      </c>
    </row>
    <row r="30" spans="1:14" x14ac:dyDescent="0.2">
      <c r="A30" s="2" t="s">
        <v>35</v>
      </c>
      <c r="B30" s="2">
        <v>927</v>
      </c>
      <c r="C30" s="2">
        <v>115</v>
      </c>
      <c r="D30" s="61">
        <v>8.0608695652173914</v>
      </c>
      <c r="E30" s="2">
        <v>85</v>
      </c>
      <c r="F30" s="2">
        <v>351</v>
      </c>
      <c r="G30" s="2">
        <v>24</v>
      </c>
      <c r="H30" s="2">
        <v>19</v>
      </c>
      <c r="I30" s="2">
        <v>7</v>
      </c>
      <c r="J30" s="2">
        <v>30</v>
      </c>
      <c r="K30" s="2">
        <v>70</v>
      </c>
      <c r="L30" s="2">
        <v>226</v>
      </c>
      <c r="M30" s="2">
        <v>0</v>
      </c>
      <c r="N30" s="2">
        <v>0</v>
      </c>
    </row>
    <row r="31" spans="1:14" x14ac:dyDescent="0.2">
      <c r="A31" s="2" t="s">
        <v>36</v>
      </c>
      <c r="B31" s="2">
        <v>505</v>
      </c>
      <c r="C31" s="2">
        <v>54</v>
      </c>
      <c r="D31" s="61">
        <v>9.3518518518518512</v>
      </c>
      <c r="E31" s="2">
        <v>44</v>
      </c>
      <c r="F31" s="2">
        <v>162</v>
      </c>
      <c r="G31" s="2">
        <v>12</v>
      </c>
      <c r="H31" s="2">
        <v>17</v>
      </c>
      <c r="I31" s="2">
        <v>6</v>
      </c>
      <c r="J31" s="2">
        <v>13</v>
      </c>
      <c r="K31" s="2">
        <v>65</v>
      </c>
      <c r="L31" s="2">
        <v>132</v>
      </c>
      <c r="M31" s="2">
        <v>0</v>
      </c>
      <c r="N31" s="2">
        <v>0</v>
      </c>
    </row>
    <row r="32" spans="1:14" x14ac:dyDescent="0.2">
      <c r="A32" s="2" t="s">
        <v>37</v>
      </c>
      <c r="B32" s="2">
        <v>955</v>
      </c>
      <c r="C32" s="2">
        <v>128</v>
      </c>
      <c r="D32" s="61">
        <v>7.4609375</v>
      </c>
      <c r="E32" s="2">
        <v>91</v>
      </c>
      <c r="F32" s="2">
        <v>388</v>
      </c>
      <c r="G32" s="2">
        <v>60</v>
      </c>
      <c r="H32" s="2">
        <v>15</v>
      </c>
      <c r="I32" s="2">
        <v>5</v>
      </c>
      <c r="J32" s="2">
        <v>14</v>
      </c>
      <c r="K32" s="2">
        <v>74</v>
      </c>
      <c r="L32" s="2">
        <v>169</v>
      </c>
      <c r="M32" s="2">
        <v>11</v>
      </c>
      <c r="N32" s="2">
        <v>0</v>
      </c>
    </row>
    <row r="33" spans="1:14" x14ac:dyDescent="0.2">
      <c r="A33" s="2" t="s">
        <v>38</v>
      </c>
      <c r="B33" s="2">
        <v>873</v>
      </c>
      <c r="C33" s="2">
        <v>112</v>
      </c>
      <c r="D33" s="61">
        <v>7.7946428571428568</v>
      </c>
      <c r="E33" s="2">
        <v>88</v>
      </c>
      <c r="F33" s="2">
        <v>370</v>
      </c>
      <c r="G33" s="2">
        <v>53</v>
      </c>
      <c r="H33" s="2">
        <v>20</v>
      </c>
      <c r="I33" s="2">
        <v>5</v>
      </c>
      <c r="J33" s="2">
        <v>6</v>
      </c>
      <c r="K33" s="2">
        <v>74</v>
      </c>
      <c r="L33" s="2">
        <v>125</v>
      </c>
      <c r="M33" s="2">
        <v>20</v>
      </c>
      <c r="N33" s="2">
        <v>0</v>
      </c>
    </row>
    <row r="34" spans="1:14" x14ac:dyDescent="0.2">
      <c r="A34" s="2" t="s">
        <v>39</v>
      </c>
      <c r="B34" s="2">
        <v>854</v>
      </c>
      <c r="C34" s="2">
        <v>97</v>
      </c>
      <c r="D34" s="61">
        <v>8.8041237113402069</v>
      </c>
      <c r="E34" s="2">
        <v>69</v>
      </c>
      <c r="F34" s="2">
        <v>369</v>
      </c>
      <c r="G34" s="2">
        <v>21</v>
      </c>
      <c r="H34" s="2">
        <v>19</v>
      </c>
      <c r="I34" s="2">
        <v>4</v>
      </c>
      <c r="J34" s="2">
        <v>26</v>
      </c>
      <c r="K34" s="2">
        <v>44</v>
      </c>
      <c r="L34" s="2">
        <v>205</v>
      </c>
      <c r="M34" s="2">
        <v>0</v>
      </c>
      <c r="N34" s="2">
        <v>0</v>
      </c>
    </row>
    <row r="35" spans="1:14" x14ac:dyDescent="0.2">
      <c r="A35" s="2" t="s">
        <v>40</v>
      </c>
      <c r="B35" s="2">
        <v>253</v>
      </c>
      <c r="C35" s="2">
        <v>49</v>
      </c>
      <c r="D35" s="61">
        <v>5.1632653061224492</v>
      </c>
      <c r="E35" s="2">
        <v>34</v>
      </c>
      <c r="F35" s="2">
        <v>132</v>
      </c>
      <c r="G35" s="2">
        <v>9</v>
      </c>
      <c r="H35" s="2">
        <v>3</v>
      </c>
      <c r="I35" s="2">
        <v>1</v>
      </c>
      <c r="J35" s="2">
        <v>0</v>
      </c>
      <c r="K35" s="2">
        <v>6</v>
      </c>
      <c r="L35" s="2">
        <v>19</v>
      </c>
      <c r="M35" s="2">
        <v>0</v>
      </c>
      <c r="N35" s="2">
        <v>0</v>
      </c>
    </row>
    <row r="36" spans="1:14" x14ac:dyDescent="0.2">
      <c r="A36" s="2" t="s">
        <v>41</v>
      </c>
      <c r="B36" s="2">
        <v>6219</v>
      </c>
      <c r="C36" s="2">
        <v>738</v>
      </c>
      <c r="D36" s="61">
        <v>8.4268292682926838</v>
      </c>
      <c r="E36" s="2">
        <v>580</v>
      </c>
      <c r="F36" s="2">
        <v>3081</v>
      </c>
      <c r="G36" s="2">
        <v>511</v>
      </c>
      <c r="H36" s="2">
        <v>140</v>
      </c>
      <c r="I36" s="2">
        <v>40</v>
      </c>
      <c r="J36" s="2">
        <v>179</v>
      </c>
      <c r="K36" s="2">
        <v>129</v>
      </c>
      <c r="L36" s="2">
        <v>820</v>
      </c>
      <c r="M36" s="2">
        <v>1</v>
      </c>
      <c r="N36" s="2">
        <v>0</v>
      </c>
    </row>
    <row r="37" spans="1:14" x14ac:dyDescent="0.2">
      <c r="A37" s="2" t="s">
        <v>42</v>
      </c>
      <c r="B37" s="2">
        <v>451</v>
      </c>
      <c r="C37" s="2">
        <v>64</v>
      </c>
      <c r="D37" s="61">
        <v>7.046875</v>
      </c>
      <c r="E37" s="2">
        <v>43</v>
      </c>
      <c r="F37" s="2">
        <v>223</v>
      </c>
      <c r="G37" s="2">
        <v>51</v>
      </c>
      <c r="H37" s="2">
        <v>4</v>
      </c>
      <c r="I37" s="2">
        <v>7</v>
      </c>
      <c r="J37" s="2">
        <v>6</v>
      </c>
      <c r="K37" s="2">
        <v>9</v>
      </c>
      <c r="L37" s="2">
        <v>44</v>
      </c>
      <c r="M37" s="2">
        <v>0</v>
      </c>
      <c r="N37" s="2">
        <v>0</v>
      </c>
    </row>
    <row r="38" spans="1:14" x14ac:dyDescent="0.2">
      <c r="A38" s="2" t="s">
        <v>43</v>
      </c>
      <c r="B38" s="2">
        <v>1015</v>
      </c>
      <c r="C38" s="2">
        <v>111</v>
      </c>
      <c r="D38" s="61">
        <v>9.1441441441441444</v>
      </c>
      <c r="E38" s="2">
        <v>81</v>
      </c>
      <c r="F38" s="2">
        <v>422</v>
      </c>
      <c r="G38" s="2">
        <v>147</v>
      </c>
      <c r="H38" s="2">
        <v>50</v>
      </c>
      <c r="I38" s="2">
        <v>15</v>
      </c>
      <c r="J38" s="2">
        <v>23</v>
      </c>
      <c r="K38" s="2">
        <v>26</v>
      </c>
      <c r="L38" s="2">
        <v>140</v>
      </c>
      <c r="M38" s="2">
        <v>0</v>
      </c>
      <c r="N38" s="2">
        <v>0</v>
      </c>
    </row>
    <row r="39" spans="1:14" x14ac:dyDescent="0.2">
      <c r="A39" s="2" t="s">
        <v>44</v>
      </c>
      <c r="B39" s="2">
        <v>905</v>
      </c>
      <c r="C39" s="2">
        <v>92</v>
      </c>
      <c r="D39" s="61">
        <v>9.8369565217391308</v>
      </c>
      <c r="E39" s="2">
        <v>82</v>
      </c>
      <c r="F39" s="2">
        <v>436</v>
      </c>
      <c r="G39" s="2">
        <v>139</v>
      </c>
      <c r="H39" s="2">
        <v>10</v>
      </c>
      <c r="I39" s="2">
        <v>1</v>
      </c>
      <c r="J39" s="2">
        <v>34</v>
      </c>
      <c r="K39" s="2">
        <v>13</v>
      </c>
      <c r="L39" s="2">
        <v>98</v>
      </c>
      <c r="M39" s="2">
        <v>0</v>
      </c>
      <c r="N39" s="2">
        <v>0</v>
      </c>
    </row>
    <row r="40" spans="1:14" x14ac:dyDescent="0.2">
      <c r="A40" s="2" t="s">
        <v>45</v>
      </c>
      <c r="B40" s="2">
        <v>365</v>
      </c>
      <c r="C40" s="2">
        <v>43</v>
      </c>
      <c r="D40" s="61">
        <v>8.4883720930232567</v>
      </c>
      <c r="E40" s="2">
        <v>39</v>
      </c>
      <c r="F40" s="2">
        <v>221</v>
      </c>
      <c r="G40" s="2">
        <v>8</v>
      </c>
      <c r="H40" s="2">
        <v>11</v>
      </c>
      <c r="I40" s="2">
        <v>3</v>
      </c>
      <c r="J40" s="2">
        <v>3</v>
      </c>
      <c r="K40" s="2">
        <v>9</v>
      </c>
      <c r="L40" s="2">
        <v>28</v>
      </c>
      <c r="M40" s="2">
        <v>0</v>
      </c>
      <c r="N40" s="2">
        <v>0</v>
      </c>
    </row>
    <row r="41" spans="1:14" x14ac:dyDescent="0.2">
      <c r="A41" s="2" t="s">
        <v>46</v>
      </c>
      <c r="B41" s="2">
        <v>156</v>
      </c>
      <c r="C41" s="2">
        <v>20</v>
      </c>
      <c r="D41" s="61">
        <v>7.8</v>
      </c>
      <c r="E41" s="2">
        <v>19</v>
      </c>
      <c r="F41" s="2">
        <v>95</v>
      </c>
      <c r="G41" s="2">
        <v>7</v>
      </c>
      <c r="H41" s="2">
        <v>3</v>
      </c>
      <c r="I41" s="2">
        <v>1</v>
      </c>
      <c r="J41" s="2">
        <v>1</v>
      </c>
      <c r="K41" s="2">
        <v>0</v>
      </c>
      <c r="L41" s="2">
        <v>10</v>
      </c>
      <c r="M41" s="2">
        <v>0</v>
      </c>
      <c r="N41" s="2">
        <v>0</v>
      </c>
    </row>
    <row r="42" spans="1:14" x14ac:dyDescent="0.2">
      <c r="A42" s="2" t="s">
        <v>47</v>
      </c>
      <c r="B42" s="2">
        <v>580</v>
      </c>
      <c r="C42" s="2">
        <v>84</v>
      </c>
      <c r="D42" s="61">
        <v>6.9047619047619051</v>
      </c>
      <c r="E42" s="2">
        <v>64</v>
      </c>
      <c r="F42" s="2">
        <v>318</v>
      </c>
      <c r="G42" s="2">
        <v>51</v>
      </c>
      <c r="H42" s="2">
        <v>5</v>
      </c>
      <c r="I42" s="2">
        <v>0</v>
      </c>
      <c r="J42" s="2">
        <v>3</v>
      </c>
      <c r="K42" s="2">
        <v>0</v>
      </c>
      <c r="L42" s="2">
        <v>55</v>
      </c>
      <c r="M42" s="2">
        <v>0</v>
      </c>
      <c r="N42" s="2">
        <v>0</v>
      </c>
    </row>
    <row r="43" spans="1:14" x14ac:dyDescent="0.2">
      <c r="A43" s="2" t="s">
        <v>48</v>
      </c>
      <c r="B43" s="2">
        <v>182</v>
      </c>
      <c r="C43" s="2">
        <v>20</v>
      </c>
      <c r="D43" s="61">
        <v>9.1</v>
      </c>
      <c r="E43" s="2">
        <v>13</v>
      </c>
      <c r="F43" s="2">
        <v>113</v>
      </c>
      <c r="G43" s="2">
        <v>18</v>
      </c>
      <c r="H43" s="2">
        <v>8</v>
      </c>
      <c r="I43" s="2">
        <v>1</v>
      </c>
      <c r="J43" s="2">
        <v>0</v>
      </c>
      <c r="K43" s="2">
        <v>2</v>
      </c>
      <c r="L43" s="2">
        <v>7</v>
      </c>
      <c r="M43" s="2">
        <v>0</v>
      </c>
      <c r="N43" s="2">
        <v>0</v>
      </c>
    </row>
    <row r="44" spans="1:14" x14ac:dyDescent="0.2">
      <c r="A44" s="2" t="s">
        <v>49</v>
      </c>
      <c r="B44" s="2">
        <v>178</v>
      </c>
      <c r="C44" s="2">
        <v>28</v>
      </c>
      <c r="D44" s="61">
        <v>6.3571428571428568</v>
      </c>
      <c r="E44" s="2">
        <v>23</v>
      </c>
      <c r="F44" s="2">
        <v>100</v>
      </c>
      <c r="G44" s="2">
        <v>4</v>
      </c>
      <c r="H44" s="2">
        <v>7</v>
      </c>
      <c r="I44" s="2">
        <v>1</v>
      </c>
      <c r="J44" s="2">
        <v>0</v>
      </c>
      <c r="K44" s="2">
        <v>3</v>
      </c>
      <c r="L44" s="2">
        <v>12</v>
      </c>
      <c r="M44" s="2">
        <v>0</v>
      </c>
      <c r="N44" s="2">
        <v>0</v>
      </c>
    </row>
    <row r="45" spans="1:14" x14ac:dyDescent="0.2">
      <c r="A45" s="2" t="s">
        <v>50</v>
      </c>
      <c r="B45" s="2">
        <v>245</v>
      </c>
      <c r="C45" s="2">
        <v>41</v>
      </c>
      <c r="D45" s="61">
        <v>5.975609756097561</v>
      </c>
      <c r="E45" s="2">
        <v>28</v>
      </c>
      <c r="F45" s="2">
        <v>107</v>
      </c>
      <c r="G45" s="2">
        <v>30</v>
      </c>
      <c r="H45" s="2">
        <v>6</v>
      </c>
      <c r="I45" s="2">
        <v>3</v>
      </c>
      <c r="J45" s="2">
        <v>0</v>
      </c>
      <c r="K45" s="2">
        <v>0</v>
      </c>
      <c r="L45" s="2">
        <v>30</v>
      </c>
      <c r="M45" s="2">
        <v>0</v>
      </c>
      <c r="N45" s="2">
        <v>0</v>
      </c>
    </row>
    <row r="46" spans="1:14" x14ac:dyDescent="0.2">
      <c r="A46" s="2" t="s">
        <v>51</v>
      </c>
      <c r="B46" s="2">
        <v>711</v>
      </c>
      <c r="C46" s="2">
        <v>73</v>
      </c>
      <c r="D46" s="61">
        <v>9.7397260273972606</v>
      </c>
      <c r="E46" s="2">
        <v>58</v>
      </c>
      <c r="F46" s="2">
        <v>310</v>
      </c>
      <c r="G46" s="2">
        <v>24</v>
      </c>
      <c r="H46" s="2">
        <v>4</v>
      </c>
      <c r="I46" s="2">
        <v>3</v>
      </c>
      <c r="J46" s="2">
        <v>63</v>
      </c>
      <c r="K46" s="2">
        <v>10</v>
      </c>
      <c r="L46" s="2">
        <v>166</v>
      </c>
      <c r="M46" s="2">
        <v>0</v>
      </c>
      <c r="N46" s="2">
        <v>0</v>
      </c>
    </row>
    <row r="47" spans="1:14" x14ac:dyDescent="0.2">
      <c r="A47" s="2" t="s">
        <v>52</v>
      </c>
      <c r="B47" s="2">
        <v>355</v>
      </c>
      <c r="C47" s="2">
        <v>50</v>
      </c>
      <c r="D47" s="61">
        <v>7.1</v>
      </c>
      <c r="E47" s="2">
        <v>39</v>
      </c>
      <c r="F47" s="2">
        <v>168</v>
      </c>
      <c r="G47" s="2">
        <v>0</v>
      </c>
      <c r="H47" s="2">
        <v>6</v>
      </c>
      <c r="I47" s="2">
        <v>1</v>
      </c>
      <c r="J47" s="2">
        <v>17</v>
      </c>
      <c r="K47" s="2">
        <v>24</v>
      </c>
      <c r="L47" s="2">
        <v>49</v>
      </c>
      <c r="M47" s="2">
        <v>1</v>
      </c>
      <c r="N47" s="2">
        <v>0</v>
      </c>
    </row>
    <row r="48" spans="1:14" x14ac:dyDescent="0.2">
      <c r="A48" s="2" t="s">
        <v>53</v>
      </c>
      <c r="B48" s="2">
        <v>469</v>
      </c>
      <c r="C48" s="2">
        <v>51</v>
      </c>
      <c r="D48" s="61">
        <v>9.1960784313725483</v>
      </c>
      <c r="E48" s="2">
        <v>40</v>
      </c>
      <c r="F48" s="2">
        <v>280</v>
      </c>
      <c r="G48" s="2">
        <v>5</v>
      </c>
      <c r="H48" s="2">
        <v>5</v>
      </c>
      <c r="I48" s="2">
        <v>2</v>
      </c>
      <c r="J48" s="2">
        <v>19</v>
      </c>
      <c r="K48" s="2">
        <v>12</v>
      </c>
      <c r="L48" s="2">
        <v>55</v>
      </c>
      <c r="M48" s="2">
        <v>0</v>
      </c>
      <c r="N48" s="2">
        <v>0</v>
      </c>
    </row>
    <row r="49" spans="1:14" x14ac:dyDescent="0.2">
      <c r="A49" s="81" t="s">
        <v>276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</row>
  </sheetData>
  <mergeCells count="1">
    <mergeCell ref="F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DC3C-FAAC-4EFB-A47A-FDE0481042A8}">
  <dimension ref="A1:T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" style="2" customWidth="1"/>
    <col min="2" max="7" width="11.109375" style="4" customWidth="1"/>
    <col min="8" max="8" width="13" style="2" customWidth="1"/>
    <col min="9" max="20" width="6" style="4" customWidth="1"/>
    <col min="21" max="16384" width="8.88671875" style="2"/>
  </cols>
  <sheetData>
    <row r="1" spans="1:20" x14ac:dyDescent="0.2">
      <c r="A1" s="2" t="s">
        <v>255</v>
      </c>
      <c r="H1" s="2" t="s">
        <v>255</v>
      </c>
    </row>
    <row r="2" spans="1:20" x14ac:dyDescent="0.2">
      <c r="A2" s="9"/>
      <c r="B2" s="95" t="s">
        <v>1</v>
      </c>
      <c r="C2" s="95"/>
      <c r="D2" s="95"/>
      <c r="E2" s="95"/>
      <c r="F2" s="95"/>
      <c r="G2" s="95"/>
      <c r="H2" s="11"/>
      <c r="I2" s="95" t="s">
        <v>2</v>
      </c>
      <c r="J2" s="95"/>
      <c r="K2" s="95"/>
      <c r="L2" s="95"/>
      <c r="M2" s="95"/>
      <c r="N2" s="95"/>
      <c r="O2" s="95" t="s">
        <v>3</v>
      </c>
      <c r="P2" s="95"/>
      <c r="Q2" s="95"/>
      <c r="R2" s="95"/>
      <c r="S2" s="95"/>
      <c r="T2" s="96"/>
    </row>
    <row r="3" spans="1:20" x14ac:dyDescent="0.2">
      <c r="A3" s="57"/>
      <c r="B3" s="12"/>
      <c r="C3" s="12" t="s">
        <v>179</v>
      </c>
      <c r="D3" s="12" t="s">
        <v>181</v>
      </c>
      <c r="E3" s="12"/>
      <c r="F3" s="12"/>
      <c r="G3" s="12"/>
      <c r="H3" s="66"/>
      <c r="I3" s="12"/>
      <c r="J3" s="12" t="s">
        <v>179</v>
      </c>
      <c r="K3" s="12" t="s">
        <v>181</v>
      </c>
      <c r="L3" s="12"/>
      <c r="M3" s="12"/>
      <c r="N3" s="12"/>
      <c r="O3" s="12"/>
      <c r="P3" s="12" t="s">
        <v>179</v>
      </c>
      <c r="Q3" s="12" t="s">
        <v>181</v>
      </c>
      <c r="R3" s="12"/>
      <c r="S3" s="12"/>
      <c r="T3" s="13"/>
    </row>
    <row r="4" spans="1:20" x14ac:dyDescent="0.2">
      <c r="A4" s="10"/>
      <c r="B4" s="14" t="s">
        <v>1</v>
      </c>
      <c r="C4" s="14" t="s">
        <v>180</v>
      </c>
      <c r="D4" s="14" t="s">
        <v>180</v>
      </c>
      <c r="E4" s="14" t="s">
        <v>57</v>
      </c>
      <c r="F4" s="14" t="s">
        <v>58</v>
      </c>
      <c r="G4" s="14" t="s">
        <v>59</v>
      </c>
      <c r="H4" s="67"/>
      <c r="I4" s="14" t="s">
        <v>1</v>
      </c>
      <c r="J4" s="14" t="s">
        <v>180</v>
      </c>
      <c r="K4" s="14" t="s">
        <v>180</v>
      </c>
      <c r="L4" s="14" t="s">
        <v>57</v>
      </c>
      <c r="M4" s="14" t="s">
        <v>58</v>
      </c>
      <c r="N4" s="14" t="s">
        <v>59</v>
      </c>
      <c r="O4" s="14" t="s">
        <v>1</v>
      </c>
      <c r="P4" s="14" t="s">
        <v>180</v>
      </c>
      <c r="Q4" s="14" t="s">
        <v>180</v>
      </c>
      <c r="R4" s="14" t="s">
        <v>57</v>
      </c>
      <c r="S4" s="14" t="s">
        <v>58</v>
      </c>
      <c r="T4" s="15" t="s">
        <v>59</v>
      </c>
    </row>
    <row r="5" spans="1:20" x14ac:dyDescent="0.2">
      <c r="A5" s="2" t="s">
        <v>1</v>
      </c>
      <c r="B5" s="4">
        <v>53595</v>
      </c>
      <c r="C5" s="4">
        <v>35233</v>
      </c>
      <c r="D5" s="4">
        <v>15712</v>
      </c>
      <c r="E5" s="4">
        <v>1492</v>
      </c>
      <c r="F5" s="4">
        <v>564</v>
      </c>
      <c r="G5" s="4">
        <v>594</v>
      </c>
      <c r="H5" s="2" t="s">
        <v>1</v>
      </c>
      <c r="I5" s="4">
        <v>27158</v>
      </c>
      <c r="J5" s="4">
        <v>18620</v>
      </c>
      <c r="K5" s="4">
        <v>7882</v>
      </c>
      <c r="L5" s="4">
        <v>297</v>
      </c>
      <c r="M5" s="4">
        <v>185</v>
      </c>
      <c r="N5" s="4">
        <v>174</v>
      </c>
      <c r="O5" s="4">
        <v>26437</v>
      </c>
      <c r="P5" s="4">
        <v>16613</v>
      </c>
      <c r="Q5" s="4">
        <v>7830</v>
      </c>
      <c r="R5" s="4">
        <v>1195</v>
      </c>
      <c r="S5" s="4">
        <v>379</v>
      </c>
      <c r="T5" s="4">
        <v>420</v>
      </c>
    </row>
    <row r="6" spans="1:20" x14ac:dyDescent="0.2">
      <c r="A6" s="2" t="s">
        <v>10</v>
      </c>
      <c r="B6" s="4">
        <v>14722</v>
      </c>
      <c r="C6" s="4">
        <v>9545</v>
      </c>
      <c r="D6" s="4">
        <v>4527</v>
      </c>
      <c r="E6" s="4">
        <v>352</v>
      </c>
      <c r="F6" s="4">
        <v>121</v>
      </c>
      <c r="G6" s="4">
        <v>177</v>
      </c>
      <c r="H6" s="2" t="s">
        <v>10</v>
      </c>
      <c r="I6" s="4">
        <v>7390</v>
      </c>
      <c r="J6" s="4">
        <v>4926</v>
      </c>
      <c r="K6" s="4">
        <v>2297</v>
      </c>
      <c r="L6" s="4">
        <v>71</v>
      </c>
      <c r="M6" s="4">
        <v>42</v>
      </c>
      <c r="N6" s="4">
        <v>54</v>
      </c>
      <c r="O6" s="4">
        <v>7332</v>
      </c>
      <c r="P6" s="4">
        <v>4619</v>
      </c>
      <c r="Q6" s="4">
        <v>2230</v>
      </c>
      <c r="R6" s="4">
        <v>281</v>
      </c>
      <c r="S6" s="4">
        <v>79</v>
      </c>
      <c r="T6" s="4">
        <v>123</v>
      </c>
    </row>
    <row r="7" spans="1:20" x14ac:dyDescent="0.2">
      <c r="A7" s="2" t="s">
        <v>11</v>
      </c>
      <c r="B7" s="4">
        <v>13802</v>
      </c>
      <c r="C7" s="4">
        <v>8946</v>
      </c>
      <c r="D7" s="4">
        <v>4258</v>
      </c>
      <c r="E7" s="4">
        <v>319</v>
      </c>
      <c r="F7" s="4">
        <v>117</v>
      </c>
      <c r="G7" s="4">
        <v>162</v>
      </c>
      <c r="H7" s="2" t="s">
        <v>11</v>
      </c>
      <c r="I7" s="4">
        <v>6921</v>
      </c>
      <c r="J7" s="4">
        <v>4600</v>
      </c>
      <c r="K7" s="4">
        <v>2164</v>
      </c>
      <c r="L7" s="4">
        <v>65</v>
      </c>
      <c r="M7" s="4">
        <v>42</v>
      </c>
      <c r="N7" s="4">
        <v>50</v>
      </c>
      <c r="O7" s="4">
        <v>6881</v>
      </c>
      <c r="P7" s="4">
        <v>4346</v>
      </c>
      <c r="Q7" s="4">
        <v>2094</v>
      </c>
      <c r="R7" s="4">
        <v>254</v>
      </c>
      <c r="S7" s="4">
        <v>75</v>
      </c>
      <c r="T7" s="4">
        <v>112</v>
      </c>
    </row>
    <row r="8" spans="1:20" x14ac:dyDescent="0.2">
      <c r="A8" s="2" t="s">
        <v>12</v>
      </c>
      <c r="B8" s="4">
        <v>523</v>
      </c>
      <c r="C8" s="4">
        <v>342</v>
      </c>
      <c r="D8" s="4">
        <v>154</v>
      </c>
      <c r="E8" s="4">
        <v>20</v>
      </c>
      <c r="F8" s="4">
        <v>0</v>
      </c>
      <c r="G8" s="4">
        <v>7</v>
      </c>
      <c r="H8" s="2" t="s">
        <v>12</v>
      </c>
      <c r="I8" s="4">
        <v>260</v>
      </c>
      <c r="J8" s="4">
        <v>179</v>
      </c>
      <c r="K8" s="4">
        <v>75</v>
      </c>
      <c r="L8" s="4">
        <v>4</v>
      </c>
      <c r="M8" s="4">
        <v>0</v>
      </c>
      <c r="N8" s="4">
        <v>2</v>
      </c>
      <c r="O8" s="4">
        <v>263</v>
      </c>
      <c r="P8" s="4">
        <v>163</v>
      </c>
      <c r="Q8" s="4">
        <v>79</v>
      </c>
      <c r="R8" s="4">
        <v>16</v>
      </c>
      <c r="S8" s="4">
        <v>0</v>
      </c>
      <c r="T8" s="4">
        <v>5</v>
      </c>
    </row>
    <row r="9" spans="1:20" x14ac:dyDescent="0.2">
      <c r="A9" s="2" t="s">
        <v>13</v>
      </c>
      <c r="B9" s="4">
        <v>397</v>
      </c>
      <c r="C9" s="4">
        <v>257</v>
      </c>
      <c r="D9" s="4">
        <v>115</v>
      </c>
      <c r="E9" s="4">
        <v>13</v>
      </c>
      <c r="F9" s="4">
        <v>4</v>
      </c>
      <c r="G9" s="4">
        <v>8</v>
      </c>
      <c r="H9" s="2" t="s">
        <v>13</v>
      </c>
      <c r="I9" s="4">
        <v>209</v>
      </c>
      <c r="J9" s="4">
        <v>147</v>
      </c>
      <c r="K9" s="4">
        <v>58</v>
      </c>
      <c r="L9" s="4">
        <v>2</v>
      </c>
      <c r="M9" s="4">
        <v>0</v>
      </c>
      <c r="N9" s="4">
        <v>2</v>
      </c>
      <c r="O9" s="4">
        <v>188</v>
      </c>
      <c r="P9" s="4">
        <v>110</v>
      </c>
      <c r="Q9" s="4">
        <v>57</v>
      </c>
      <c r="R9" s="4">
        <v>11</v>
      </c>
      <c r="S9" s="4">
        <v>4</v>
      </c>
      <c r="T9" s="4">
        <v>6</v>
      </c>
    </row>
    <row r="10" spans="1:20" x14ac:dyDescent="0.2">
      <c r="A10" s="2" t="s">
        <v>14</v>
      </c>
      <c r="B10" s="4">
        <v>11694</v>
      </c>
      <c r="C10" s="4">
        <v>7744</v>
      </c>
      <c r="D10" s="4">
        <v>3356</v>
      </c>
      <c r="E10" s="4">
        <v>376</v>
      </c>
      <c r="F10" s="4">
        <v>98</v>
      </c>
      <c r="G10" s="4">
        <v>120</v>
      </c>
      <c r="H10" s="2" t="s">
        <v>14</v>
      </c>
      <c r="I10" s="4">
        <v>6010</v>
      </c>
      <c r="J10" s="4">
        <v>4188</v>
      </c>
      <c r="K10" s="4">
        <v>1682</v>
      </c>
      <c r="L10" s="4">
        <v>73</v>
      </c>
      <c r="M10" s="4">
        <v>39</v>
      </c>
      <c r="N10" s="4">
        <v>28</v>
      </c>
      <c r="O10" s="4">
        <v>5684</v>
      </c>
      <c r="P10" s="4">
        <v>3556</v>
      </c>
      <c r="Q10" s="4">
        <v>1674</v>
      </c>
      <c r="R10" s="4">
        <v>303</v>
      </c>
      <c r="S10" s="4">
        <v>59</v>
      </c>
      <c r="T10" s="4">
        <v>92</v>
      </c>
    </row>
    <row r="11" spans="1:20" x14ac:dyDescent="0.2">
      <c r="A11" s="2" t="s">
        <v>15</v>
      </c>
      <c r="B11" s="4">
        <v>3910</v>
      </c>
      <c r="C11" s="4">
        <v>2526</v>
      </c>
      <c r="D11" s="4">
        <v>1186</v>
      </c>
      <c r="E11" s="4">
        <v>116</v>
      </c>
      <c r="F11" s="4">
        <v>46</v>
      </c>
      <c r="G11" s="4">
        <v>36</v>
      </c>
      <c r="H11" s="2" t="s">
        <v>15</v>
      </c>
      <c r="I11" s="4">
        <v>2004</v>
      </c>
      <c r="J11" s="4">
        <v>1355</v>
      </c>
      <c r="K11" s="4">
        <v>590</v>
      </c>
      <c r="L11" s="4">
        <v>27</v>
      </c>
      <c r="M11" s="4">
        <v>21</v>
      </c>
      <c r="N11" s="4">
        <v>11</v>
      </c>
      <c r="O11" s="4">
        <v>1906</v>
      </c>
      <c r="P11" s="4">
        <v>1171</v>
      </c>
      <c r="Q11" s="4">
        <v>596</v>
      </c>
      <c r="R11" s="4">
        <v>89</v>
      </c>
      <c r="S11" s="4">
        <v>25</v>
      </c>
      <c r="T11" s="4">
        <v>25</v>
      </c>
    </row>
    <row r="12" spans="1:20" x14ac:dyDescent="0.2">
      <c r="A12" s="2" t="s">
        <v>16</v>
      </c>
      <c r="B12" s="4">
        <v>4062</v>
      </c>
      <c r="C12" s="4">
        <v>2766</v>
      </c>
      <c r="D12" s="4">
        <v>1108</v>
      </c>
      <c r="E12" s="4">
        <v>135</v>
      </c>
      <c r="F12" s="4">
        <v>17</v>
      </c>
      <c r="G12" s="4">
        <v>36</v>
      </c>
      <c r="H12" s="2" t="s">
        <v>16</v>
      </c>
      <c r="I12" s="4">
        <v>2140</v>
      </c>
      <c r="J12" s="4">
        <v>1534</v>
      </c>
      <c r="K12" s="4">
        <v>565</v>
      </c>
      <c r="L12" s="4">
        <v>25</v>
      </c>
      <c r="M12" s="4">
        <v>6</v>
      </c>
      <c r="N12" s="4">
        <v>10</v>
      </c>
      <c r="O12" s="4">
        <v>1922</v>
      </c>
      <c r="P12" s="4">
        <v>1232</v>
      </c>
      <c r="Q12" s="4">
        <v>543</v>
      </c>
      <c r="R12" s="4">
        <v>110</v>
      </c>
      <c r="S12" s="4">
        <v>11</v>
      </c>
      <c r="T12" s="4">
        <v>26</v>
      </c>
    </row>
    <row r="13" spans="1:20" x14ac:dyDescent="0.2">
      <c r="A13" s="2" t="s">
        <v>17</v>
      </c>
      <c r="B13" s="4">
        <v>490</v>
      </c>
      <c r="C13" s="4">
        <v>341</v>
      </c>
      <c r="D13" s="4">
        <v>111</v>
      </c>
      <c r="E13" s="4">
        <v>15</v>
      </c>
      <c r="F13" s="4">
        <v>3</v>
      </c>
      <c r="G13" s="4">
        <v>20</v>
      </c>
      <c r="H13" s="2" t="s">
        <v>17</v>
      </c>
      <c r="I13" s="4">
        <v>235</v>
      </c>
      <c r="J13" s="4">
        <v>172</v>
      </c>
      <c r="K13" s="4">
        <v>54</v>
      </c>
      <c r="L13" s="4">
        <v>2</v>
      </c>
      <c r="M13" s="4">
        <v>1</v>
      </c>
      <c r="N13" s="4">
        <v>6</v>
      </c>
      <c r="O13" s="4">
        <v>255</v>
      </c>
      <c r="P13" s="4">
        <v>169</v>
      </c>
      <c r="Q13" s="4">
        <v>57</v>
      </c>
      <c r="R13" s="4">
        <v>13</v>
      </c>
      <c r="S13" s="4">
        <v>2</v>
      </c>
      <c r="T13" s="4">
        <v>14</v>
      </c>
    </row>
    <row r="14" spans="1:20" x14ac:dyDescent="0.2">
      <c r="A14" s="2" t="s">
        <v>18</v>
      </c>
      <c r="B14" s="4">
        <v>2847</v>
      </c>
      <c r="C14" s="4">
        <v>1841</v>
      </c>
      <c r="D14" s="4">
        <v>856</v>
      </c>
      <c r="E14" s="4">
        <v>99</v>
      </c>
      <c r="F14" s="4">
        <v>25</v>
      </c>
      <c r="G14" s="4">
        <v>26</v>
      </c>
      <c r="H14" s="2" t="s">
        <v>18</v>
      </c>
      <c r="I14" s="4">
        <v>1420</v>
      </c>
      <c r="J14" s="4">
        <v>970</v>
      </c>
      <c r="K14" s="4">
        <v>426</v>
      </c>
      <c r="L14" s="4">
        <v>15</v>
      </c>
      <c r="M14" s="4">
        <v>8</v>
      </c>
      <c r="N14" s="4">
        <v>1</v>
      </c>
      <c r="O14" s="4">
        <v>1427</v>
      </c>
      <c r="P14" s="4">
        <v>871</v>
      </c>
      <c r="Q14" s="4">
        <v>430</v>
      </c>
      <c r="R14" s="4">
        <v>84</v>
      </c>
      <c r="S14" s="4">
        <v>17</v>
      </c>
      <c r="T14" s="4">
        <v>25</v>
      </c>
    </row>
    <row r="15" spans="1:20" x14ac:dyDescent="0.2">
      <c r="A15" s="2" t="s">
        <v>19</v>
      </c>
      <c r="B15" s="4">
        <v>385</v>
      </c>
      <c r="C15" s="4">
        <v>270</v>
      </c>
      <c r="D15" s="4">
        <v>95</v>
      </c>
      <c r="E15" s="4">
        <v>11</v>
      </c>
      <c r="F15" s="4">
        <v>7</v>
      </c>
      <c r="G15" s="4">
        <v>2</v>
      </c>
      <c r="H15" s="2" t="s">
        <v>19</v>
      </c>
      <c r="I15" s="4">
        <v>211</v>
      </c>
      <c r="J15" s="4">
        <v>157</v>
      </c>
      <c r="K15" s="4">
        <v>47</v>
      </c>
      <c r="L15" s="4">
        <v>4</v>
      </c>
      <c r="M15" s="4">
        <v>3</v>
      </c>
      <c r="N15" s="4">
        <v>0</v>
      </c>
      <c r="O15" s="4">
        <v>174</v>
      </c>
      <c r="P15" s="4">
        <v>113</v>
      </c>
      <c r="Q15" s="4">
        <v>48</v>
      </c>
      <c r="R15" s="4">
        <v>7</v>
      </c>
      <c r="S15" s="4">
        <v>4</v>
      </c>
      <c r="T15" s="4">
        <v>2</v>
      </c>
    </row>
    <row r="16" spans="1:20" x14ac:dyDescent="0.2">
      <c r="A16" s="2" t="s">
        <v>20</v>
      </c>
      <c r="B16" s="4">
        <v>14049</v>
      </c>
      <c r="C16" s="4">
        <v>9484</v>
      </c>
      <c r="D16" s="4">
        <v>3877</v>
      </c>
      <c r="E16" s="4">
        <v>285</v>
      </c>
      <c r="F16" s="4">
        <v>218</v>
      </c>
      <c r="G16" s="4">
        <v>185</v>
      </c>
      <c r="H16" s="2" t="s">
        <v>20</v>
      </c>
      <c r="I16" s="4">
        <v>7163</v>
      </c>
      <c r="J16" s="4">
        <v>5053</v>
      </c>
      <c r="K16" s="4">
        <v>1922</v>
      </c>
      <c r="L16" s="4">
        <v>70</v>
      </c>
      <c r="M16" s="4">
        <v>58</v>
      </c>
      <c r="N16" s="4">
        <v>60</v>
      </c>
      <c r="O16" s="4">
        <v>6886</v>
      </c>
      <c r="P16" s="4">
        <v>4431</v>
      </c>
      <c r="Q16" s="4">
        <v>1955</v>
      </c>
      <c r="R16" s="4">
        <v>215</v>
      </c>
      <c r="S16" s="4">
        <v>160</v>
      </c>
      <c r="T16" s="4">
        <v>125</v>
      </c>
    </row>
    <row r="17" spans="1:20" x14ac:dyDescent="0.2">
      <c r="A17" s="2" t="s">
        <v>21</v>
      </c>
      <c r="B17" s="4">
        <v>382</v>
      </c>
      <c r="C17" s="4">
        <v>258</v>
      </c>
      <c r="D17" s="4">
        <v>95</v>
      </c>
      <c r="E17" s="4">
        <v>21</v>
      </c>
      <c r="F17" s="4">
        <v>0</v>
      </c>
      <c r="G17" s="4">
        <v>8</v>
      </c>
      <c r="H17" s="2" t="s">
        <v>21</v>
      </c>
      <c r="I17" s="4">
        <v>208</v>
      </c>
      <c r="J17" s="4">
        <v>151</v>
      </c>
      <c r="K17" s="4">
        <v>46</v>
      </c>
      <c r="L17" s="4">
        <v>8</v>
      </c>
      <c r="M17" s="4">
        <v>0</v>
      </c>
      <c r="N17" s="4">
        <v>3</v>
      </c>
      <c r="O17" s="4">
        <v>174</v>
      </c>
      <c r="P17" s="4">
        <v>107</v>
      </c>
      <c r="Q17" s="4">
        <v>49</v>
      </c>
      <c r="R17" s="4">
        <v>13</v>
      </c>
      <c r="S17" s="4">
        <v>0</v>
      </c>
      <c r="T17" s="4">
        <v>5</v>
      </c>
    </row>
    <row r="18" spans="1:20" x14ac:dyDescent="0.2">
      <c r="A18" s="2" t="s">
        <v>22</v>
      </c>
      <c r="B18" s="4">
        <v>1774</v>
      </c>
      <c r="C18" s="4">
        <v>1209</v>
      </c>
      <c r="D18" s="4">
        <v>475</v>
      </c>
      <c r="E18" s="4">
        <v>43</v>
      </c>
      <c r="F18" s="4">
        <v>14</v>
      </c>
      <c r="G18" s="4">
        <v>33</v>
      </c>
      <c r="H18" s="2" t="s">
        <v>22</v>
      </c>
      <c r="I18" s="4">
        <v>948</v>
      </c>
      <c r="J18" s="4">
        <v>681</v>
      </c>
      <c r="K18" s="4">
        <v>235</v>
      </c>
      <c r="L18" s="4">
        <v>14</v>
      </c>
      <c r="M18" s="4">
        <v>3</v>
      </c>
      <c r="N18" s="4">
        <v>15</v>
      </c>
      <c r="O18" s="4">
        <v>826</v>
      </c>
      <c r="P18" s="4">
        <v>528</v>
      </c>
      <c r="Q18" s="4">
        <v>240</v>
      </c>
      <c r="R18" s="4">
        <v>29</v>
      </c>
      <c r="S18" s="4">
        <v>11</v>
      </c>
      <c r="T18" s="4">
        <v>18</v>
      </c>
    </row>
    <row r="19" spans="1:20" x14ac:dyDescent="0.2">
      <c r="A19" s="2" t="s">
        <v>23</v>
      </c>
      <c r="B19" s="4">
        <v>1011</v>
      </c>
      <c r="C19" s="4">
        <v>673</v>
      </c>
      <c r="D19" s="4">
        <v>295</v>
      </c>
      <c r="E19" s="4">
        <v>23</v>
      </c>
      <c r="F19" s="4">
        <v>10</v>
      </c>
      <c r="G19" s="4">
        <v>10</v>
      </c>
      <c r="H19" s="2" t="s">
        <v>23</v>
      </c>
      <c r="I19" s="4">
        <v>509</v>
      </c>
      <c r="J19" s="4">
        <v>357</v>
      </c>
      <c r="K19" s="4">
        <v>142</v>
      </c>
      <c r="L19" s="4">
        <v>7</v>
      </c>
      <c r="M19" s="4">
        <v>1</v>
      </c>
      <c r="N19" s="4">
        <v>2</v>
      </c>
      <c r="O19" s="4">
        <v>502</v>
      </c>
      <c r="P19" s="4">
        <v>316</v>
      </c>
      <c r="Q19" s="4">
        <v>153</v>
      </c>
      <c r="R19" s="4">
        <v>16</v>
      </c>
      <c r="S19" s="4">
        <v>9</v>
      </c>
      <c r="T19" s="4">
        <v>8</v>
      </c>
    </row>
    <row r="20" spans="1:20" x14ac:dyDescent="0.2">
      <c r="A20" s="2" t="s">
        <v>24</v>
      </c>
      <c r="B20" s="4">
        <v>681</v>
      </c>
      <c r="C20" s="4">
        <v>471</v>
      </c>
      <c r="D20" s="4">
        <v>189</v>
      </c>
      <c r="E20" s="4">
        <v>5</v>
      </c>
      <c r="F20" s="4">
        <v>13</v>
      </c>
      <c r="G20" s="4">
        <v>3</v>
      </c>
      <c r="H20" s="2" t="s">
        <v>24</v>
      </c>
      <c r="I20" s="4">
        <v>331</v>
      </c>
      <c r="J20" s="4">
        <v>232</v>
      </c>
      <c r="K20" s="4">
        <v>92</v>
      </c>
      <c r="L20" s="4">
        <v>2</v>
      </c>
      <c r="M20" s="4">
        <v>5</v>
      </c>
      <c r="N20" s="4">
        <v>0</v>
      </c>
      <c r="O20" s="4">
        <v>350</v>
      </c>
      <c r="P20" s="4">
        <v>239</v>
      </c>
      <c r="Q20" s="4">
        <v>97</v>
      </c>
      <c r="R20" s="4">
        <v>3</v>
      </c>
      <c r="S20" s="4">
        <v>8</v>
      </c>
      <c r="T20" s="4">
        <v>3</v>
      </c>
    </row>
    <row r="21" spans="1:20" x14ac:dyDescent="0.2">
      <c r="A21" s="2" t="s">
        <v>25</v>
      </c>
      <c r="B21" s="4">
        <v>1271</v>
      </c>
      <c r="C21" s="4">
        <v>866</v>
      </c>
      <c r="D21" s="4">
        <v>346</v>
      </c>
      <c r="E21" s="4">
        <v>18</v>
      </c>
      <c r="F21" s="4">
        <v>14</v>
      </c>
      <c r="G21" s="4">
        <v>27</v>
      </c>
      <c r="H21" s="2" t="s">
        <v>25</v>
      </c>
      <c r="I21" s="4">
        <v>652</v>
      </c>
      <c r="J21" s="4">
        <v>464</v>
      </c>
      <c r="K21" s="4">
        <v>167</v>
      </c>
      <c r="L21" s="4">
        <v>4</v>
      </c>
      <c r="M21" s="4">
        <v>8</v>
      </c>
      <c r="N21" s="4">
        <v>9</v>
      </c>
      <c r="O21" s="4">
        <v>619</v>
      </c>
      <c r="P21" s="4">
        <v>402</v>
      </c>
      <c r="Q21" s="4">
        <v>179</v>
      </c>
      <c r="R21" s="4">
        <v>14</v>
      </c>
      <c r="S21" s="4">
        <v>6</v>
      </c>
      <c r="T21" s="4">
        <v>18</v>
      </c>
    </row>
    <row r="22" spans="1:20" x14ac:dyDescent="0.2">
      <c r="A22" s="2" t="s">
        <v>26</v>
      </c>
      <c r="B22" s="4">
        <v>1950</v>
      </c>
      <c r="C22" s="4">
        <v>1371</v>
      </c>
      <c r="D22" s="4">
        <v>475</v>
      </c>
      <c r="E22" s="4">
        <v>40</v>
      </c>
      <c r="F22" s="4">
        <v>43</v>
      </c>
      <c r="G22" s="4">
        <v>21</v>
      </c>
      <c r="H22" s="2" t="s">
        <v>26</v>
      </c>
      <c r="I22" s="4">
        <v>957</v>
      </c>
      <c r="J22" s="4">
        <v>694</v>
      </c>
      <c r="K22" s="4">
        <v>244</v>
      </c>
      <c r="L22" s="4">
        <v>6</v>
      </c>
      <c r="M22" s="4">
        <v>8</v>
      </c>
      <c r="N22" s="4">
        <v>5</v>
      </c>
      <c r="O22" s="4">
        <v>993</v>
      </c>
      <c r="P22" s="4">
        <v>677</v>
      </c>
      <c r="Q22" s="4">
        <v>231</v>
      </c>
      <c r="R22" s="4">
        <v>34</v>
      </c>
      <c r="S22" s="4">
        <v>35</v>
      </c>
      <c r="T22" s="4">
        <v>16</v>
      </c>
    </row>
    <row r="23" spans="1:20" x14ac:dyDescent="0.2">
      <c r="A23" s="2" t="s">
        <v>27</v>
      </c>
      <c r="B23" s="4">
        <v>5129</v>
      </c>
      <c r="C23" s="4">
        <v>3420</v>
      </c>
      <c r="D23" s="4">
        <v>1487</v>
      </c>
      <c r="E23" s="4">
        <v>104</v>
      </c>
      <c r="F23" s="4">
        <v>53</v>
      </c>
      <c r="G23" s="4">
        <v>65</v>
      </c>
      <c r="H23" s="2" t="s">
        <v>27</v>
      </c>
      <c r="I23" s="4">
        <v>2642</v>
      </c>
      <c r="J23" s="4">
        <v>1849</v>
      </c>
      <c r="K23" s="4">
        <v>738</v>
      </c>
      <c r="L23" s="4">
        <v>18</v>
      </c>
      <c r="M23" s="4">
        <v>16</v>
      </c>
      <c r="N23" s="4">
        <v>21</v>
      </c>
      <c r="O23" s="4">
        <v>2487</v>
      </c>
      <c r="P23" s="4">
        <v>1571</v>
      </c>
      <c r="Q23" s="4">
        <v>749</v>
      </c>
      <c r="R23" s="4">
        <v>86</v>
      </c>
      <c r="S23" s="4">
        <v>37</v>
      </c>
      <c r="T23" s="4">
        <v>44</v>
      </c>
    </row>
    <row r="24" spans="1:20" x14ac:dyDescent="0.2">
      <c r="A24" s="2" t="s">
        <v>28</v>
      </c>
      <c r="B24" s="4">
        <v>1851</v>
      </c>
      <c r="C24" s="4">
        <v>1216</v>
      </c>
      <c r="D24" s="4">
        <v>515</v>
      </c>
      <c r="E24" s="4">
        <v>31</v>
      </c>
      <c r="F24" s="4">
        <v>71</v>
      </c>
      <c r="G24" s="4">
        <v>18</v>
      </c>
      <c r="H24" s="2" t="s">
        <v>28</v>
      </c>
      <c r="I24" s="4">
        <v>916</v>
      </c>
      <c r="J24" s="4">
        <v>625</v>
      </c>
      <c r="K24" s="4">
        <v>258</v>
      </c>
      <c r="L24" s="4">
        <v>11</v>
      </c>
      <c r="M24" s="4">
        <v>17</v>
      </c>
      <c r="N24" s="4">
        <v>5</v>
      </c>
      <c r="O24" s="4">
        <v>935</v>
      </c>
      <c r="P24" s="4">
        <v>591</v>
      </c>
      <c r="Q24" s="4">
        <v>257</v>
      </c>
      <c r="R24" s="4">
        <v>20</v>
      </c>
      <c r="S24" s="4">
        <v>54</v>
      </c>
      <c r="T24" s="4">
        <v>13</v>
      </c>
    </row>
    <row r="25" spans="1:20" x14ac:dyDescent="0.2">
      <c r="A25" s="2" t="s">
        <v>29</v>
      </c>
      <c r="B25" s="4">
        <v>6911</v>
      </c>
      <c r="C25" s="4">
        <v>4356</v>
      </c>
      <c r="D25" s="4">
        <v>2129</v>
      </c>
      <c r="E25" s="4">
        <v>296</v>
      </c>
      <c r="F25" s="4">
        <v>63</v>
      </c>
      <c r="G25" s="4">
        <v>67</v>
      </c>
      <c r="H25" s="2" t="s">
        <v>29</v>
      </c>
      <c r="I25" s="4">
        <v>3482</v>
      </c>
      <c r="J25" s="4">
        <v>2330</v>
      </c>
      <c r="K25" s="4">
        <v>1061</v>
      </c>
      <c r="L25" s="4">
        <v>47</v>
      </c>
      <c r="M25" s="4">
        <v>23</v>
      </c>
      <c r="N25" s="4">
        <v>21</v>
      </c>
      <c r="O25" s="4">
        <v>3429</v>
      </c>
      <c r="P25" s="4">
        <v>2026</v>
      </c>
      <c r="Q25" s="4">
        <v>1068</v>
      </c>
      <c r="R25" s="4">
        <v>249</v>
      </c>
      <c r="S25" s="4">
        <v>40</v>
      </c>
      <c r="T25" s="4">
        <v>46</v>
      </c>
    </row>
    <row r="26" spans="1:20" x14ac:dyDescent="0.2">
      <c r="A26" s="2" t="s">
        <v>30</v>
      </c>
      <c r="B26" s="4">
        <v>995</v>
      </c>
      <c r="C26" s="4">
        <v>603</v>
      </c>
      <c r="D26" s="4">
        <v>330</v>
      </c>
      <c r="E26" s="4">
        <v>49</v>
      </c>
      <c r="F26" s="4">
        <v>10</v>
      </c>
      <c r="G26" s="4">
        <v>3</v>
      </c>
      <c r="H26" s="2" t="s">
        <v>30</v>
      </c>
      <c r="I26" s="4">
        <v>477</v>
      </c>
      <c r="J26" s="4">
        <v>302</v>
      </c>
      <c r="K26" s="4">
        <v>160</v>
      </c>
      <c r="L26" s="4">
        <v>10</v>
      </c>
      <c r="M26" s="4">
        <v>5</v>
      </c>
      <c r="N26" s="4">
        <v>0</v>
      </c>
      <c r="O26" s="4">
        <v>518</v>
      </c>
      <c r="P26" s="4">
        <v>301</v>
      </c>
      <c r="Q26" s="4">
        <v>170</v>
      </c>
      <c r="R26" s="4">
        <v>39</v>
      </c>
      <c r="S26" s="4">
        <v>5</v>
      </c>
      <c r="T26" s="4">
        <v>3</v>
      </c>
    </row>
    <row r="27" spans="1:20" x14ac:dyDescent="0.2">
      <c r="A27" s="2" t="s">
        <v>31</v>
      </c>
      <c r="B27" s="4">
        <v>448</v>
      </c>
      <c r="C27" s="4">
        <v>254</v>
      </c>
      <c r="D27" s="4">
        <v>165</v>
      </c>
      <c r="E27" s="4">
        <v>23</v>
      </c>
      <c r="F27" s="4">
        <v>2</v>
      </c>
      <c r="G27" s="4">
        <v>4</v>
      </c>
      <c r="H27" s="2" t="s">
        <v>31</v>
      </c>
      <c r="I27" s="4">
        <v>231</v>
      </c>
      <c r="J27" s="4">
        <v>143</v>
      </c>
      <c r="K27" s="4">
        <v>80</v>
      </c>
      <c r="L27" s="4">
        <v>5</v>
      </c>
      <c r="M27" s="4">
        <v>2</v>
      </c>
      <c r="N27" s="4">
        <v>1</v>
      </c>
      <c r="O27" s="4">
        <v>217</v>
      </c>
      <c r="P27" s="4">
        <v>111</v>
      </c>
      <c r="Q27" s="4">
        <v>85</v>
      </c>
      <c r="R27" s="4">
        <v>18</v>
      </c>
      <c r="S27" s="4">
        <v>0</v>
      </c>
      <c r="T27" s="4">
        <v>3</v>
      </c>
    </row>
    <row r="28" spans="1:20" x14ac:dyDescent="0.2">
      <c r="A28" s="2" t="s">
        <v>32</v>
      </c>
      <c r="B28" s="4">
        <v>427</v>
      </c>
      <c r="C28" s="4">
        <v>265</v>
      </c>
      <c r="D28" s="4">
        <v>129</v>
      </c>
      <c r="E28" s="4">
        <v>22</v>
      </c>
      <c r="F28" s="4">
        <v>8</v>
      </c>
      <c r="G28" s="4">
        <v>3</v>
      </c>
      <c r="H28" s="2" t="s">
        <v>32</v>
      </c>
      <c r="I28" s="4">
        <v>216</v>
      </c>
      <c r="J28" s="4">
        <v>147</v>
      </c>
      <c r="K28" s="4">
        <v>66</v>
      </c>
      <c r="L28" s="4">
        <v>0</v>
      </c>
      <c r="M28" s="4">
        <v>2</v>
      </c>
      <c r="N28" s="4">
        <v>1</v>
      </c>
      <c r="O28" s="4">
        <v>211</v>
      </c>
      <c r="P28" s="4">
        <v>118</v>
      </c>
      <c r="Q28" s="4">
        <v>63</v>
      </c>
      <c r="R28" s="4">
        <v>22</v>
      </c>
      <c r="S28" s="4">
        <v>6</v>
      </c>
      <c r="T28" s="4">
        <v>2</v>
      </c>
    </row>
    <row r="29" spans="1:20" x14ac:dyDescent="0.2">
      <c r="A29" s="2" t="s">
        <v>33</v>
      </c>
      <c r="B29" s="4">
        <v>407</v>
      </c>
      <c r="C29" s="4">
        <v>234</v>
      </c>
      <c r="D29" s="4">
        <v>142</v>
      </c>
      <c r="E29" s="4">
        <v>14</v>
      </c>
      <c r="F29" s="4">
        <v>16</v>
      </c>
      <c r="G29" s="4">
        <v>1</v>
      </c>
      <c r="H29" s="2" t="s">
        <v>33</v>
      </c>
      <c r="I29" s="4">
        <v>219</v>
      </c>
      <c r="J29" s="4">
        <v>135</v>
      </c>
      <c r="K29" s="4">
        <v>76</v>
      </c>
      <c r="L29" s="4">
        <v>1</v>
      </c>
      <c r="M29" s="4">
        <v>7</v>
      </c>
      <c r="N29" s="4">
        <v>0</v>
      </c>
      <c r="O29" s="4">
        <v>188</v>
      </c>
      <c r="P29" s="4">
        <v>99</v>
      </c>
      <c r="Q29" s="4">
        <v>66</v>
      </c>
      <c r="R29" s="4">
        <v>13</v>
      </c>
      <c r="S29" s="4">
        <v>9</v>
      </c>
      <c r="T29" s="4">
        <v>1</v>
      </c>
    </row>
    <row r="30" spans="1:20" x14ac:dyDescent="0.2">
      <c r="A30" s="2" t="s">
        <v>34</v>
      </c>
      <c r="B30" s="4">
        <v>267</v>
      </c>
      <c r="C30" s="4">
        <v>168</v>
      </c>
      <c r="D30" s="4">
        <v>74</v>
      </c>
      <c r="E30" s="4">
        <v>19</v>
      </c>
      <c r="F30" s="4">
        <v>5</v>
      </c>
      <c r="G30" s="4">
        <v>1</v>
      </c>
      <c r="H30" s="2" t="s">
        <v>34</v>
      </c>
      <c r="I30" s="4">
        <v>122</v>
      </c>
      <c r="J30" s="4">
        <v>78</v>
      </c>
      <c r="K30" s="4">
        <v>37</v>
      </c>
      <c r="L30" s="4">
        <v>6</v>
      </c>
      <c r="M30" s="4">
        <v>1</v>
      </c>
      <c r="N30" s="4">
        <v>0</v>
      </c>
      <c r="O30" s="4">
        <v>145</v>
      </c>
      <c r="P30" s="4">
        <v>90</v>
      </c>
      <c r="Q30" s="4">
        <v>37</v>
      </c>
      <c r="R30" s="4">
        <v>13</v>
      </c>
      <c r="S30" s="4">
        <v>4</v>
      </c>
      <c r="T30" s="4">
        <v>1</v>
      </c>
    </row>
    <row r="31" spans="1:20" x14ac:dyDescent="0.2">
      <c r="A31" s="2" t="s">
        <v>35</v>
      </c>
      <c r="B31" s="4">
        <v>927</v>
      </c>
      <c r="C31" s="4">
        <v>598</v>
      </c>
      <c r="D31" s="4">
        <v>277</v>
      </c>
      <c r="E31" s="4">
        <v>35</v>
      </c>
      <c r="F31" s="4">
        <v>1</v>
      </c>
      <c r="G31" s="4">
        <v>16</v>
      </c>
      <c r="H31" s="2" t="s">
        <v>35</v>
      </c>
      <c r="I31" s="4">
        <v>465</v>
      </c>
      <c r="J31" s="4">
        <v>312</v>
      </c>
      <c r="K31" s="4">
        <v>135</v>
      </c>
      <c r="L31" s="4">
        <v>7</v>
      </c>
      <c r="M31" s="4">
        <v>1</v>
      </c>
      <c r="N31" s="4">
        <v>10</v>
      </c>
      <c r="O31" s="4">
        <v>462</v>
      </c>
      <c r="P31" s="4">
        <v>286</v>
      </c>
      <c r="Q31" s="4">
        <v>142</v>
      </c>
      <c r="R31" s="4">
        <v>28</v>
      </c>
      <c r="S31" s="4">
        <v>0</v>
      </c>
      <c r="T31" s="4">
        <v>6</v>
      </c>
    </row>
    <row r="32" spans="1:20" x14ac:dyDescent="0.2">
      <c r="A32" s="2" t="s">
        <v>36</v>
      </c>
      <c r="B32" s="4">
        <v>505</v>
      </c>
      <c r="C32" s="4">
        <v>309</v>
      </c>
      <c r="D32" s="4">
        <v>167</v>
      </c>
      <c r="E32" s="4">
        <v>12</v>
      </c>
      <c r="F32" s="4">
        <v>5</v>
      </c>
      <c r="G32" s="4">
        <v>12</v>
      </c>
      <c r="H32" s="2" t="s">
        <v>36</v>
      </c>
      <c r="I32" s="4">
        <v>266</v>
      </c>
      <c r="J32" s="4">
        <v>178</v>
      </c>
      <c r="K32" s="4">
        <v>80</v>
      </c>
      <c r="L32" s="4">
        <v>5</v>
      </c>
      <c r="M32" s="4">
        <v>1</v>
      </c>
      <c r="N32" s="4">
        <v>2</v>
      </c>
      <c r="O32" s="4">
        <v>239</v>
      </c>
      <c r="P32" s="4">
        <v>131</v>
      </c>
      <c r="Q32" s="4">
        <v>87</v>
      </c>
      <c r="R32" s="4">
        <v>7</v>
      </c>
      <c r="S32" s="4">
        <v>4</v>
      </c>
      <c r="T32" s="4">
        <v>10</v>
      </c>
    </row>
    <row r="33" spans="1:20" x14ac:dyDescent="0.2">
      <c r="A33" s="2" t="s">
        <v>37</v>
      </c>
      <c r="B33" s="4">
        <v>955</v>
      </c>
      <c r="C33" s="4">
        <v>653</v>
      </c>
      <c r="D33" s="4">
        <v>251</v>
      </c>
      <c r="E33" s="4">
        <v>37</v>
      </c>
      <c r="F33" s="4">
        <v>5</v>
      </c>
      <c r="G33" s="4">
        <v>9</v>
      </c>
      <c r="H33" s="2" t="s">
        <v>37</v>
      </c>
      <c r="I33" s="4">
        <v>485</v>
      </c>
      <c r="J33" s="4">
        <v>356</v>
      </c>
      <c r="K33" s="4">
        <v>121</v>
      </c>
      <c r="L33" s="4">
        <v>4</v>
      </c>
      <c r="M33" s="4">
        <v>2</v>
      </c>
      <c r="N33" s="4">
        <v>2</v>
      </c>
      <c r="O33" s="4">
        <v>470</v>
      </c>
      <c r="P33" s="4">
        <v>297</v>
      </c>
      <c r="Q33" s="4">
        <v>130</v>
      </c>
      <c r="R33" s="4">
        <v>33</v>
      </c>
      <c r="S33" s="4">
        <v>3</v>
      </c>
      <c r="T33" s="4">
        <v>7</v>
      </c>
    </row>
    <row r="34" spans="1:20" x14ac:dyDescent="0.2">
      <c r="A34" s="2" t="s">
        <v>38</v>
      </c>
      <c r="B34" s="4">
        <v>873</v>
      </c>
      <c r="C34" s="4">
        <v>530</v>
      </c>
      <c r="D34" s="4">
        <v>290</v>
      </c>
      <c r="E34" s="4">
        <v>39</v>
      </c>
      <c r="F34" s="4">
        <v>6</v>
      </c>
      <c r="G34" s="4">
        <v>8</v>
      </c>
      <c r="H34" s="2" t="s">
        <v>38</v>
      </c>
      <c r="I34" s="4">
        <v>434</v>
      </c>
      <c r="J34" s="4">
        <v>279</v>
      </c>
      <c r="K34" s="4">
        <v>150</v>
      </c>
      <c r="L34" s="4">
        <v>4</v>
      </c>
      <c r="M34" s="4">
        <v>0</v>
      </c>
      <c r="N34" s="4">
        <v>1</v>
      </c>
      <c r="O34" s="4">
        <v>439</v>
      </c>
      <c r="P34" s="4">
        <v>251</v>
      </c>
      <c r="Q34" s="4">
        <v>140</v>
      </c>
      <c r="R34" s="4">
        <v>35</v>
      </c>
      <c r="S34" s="4">
        <v>6</v>
      </c>
      <c r="T34" s="4">
        <v>7</v>
      </c>
    </row>
    <row r="35" spans="1:20" x14ac:dyDescent="0.2">
      <c r="A35" s="2" t="s">
        <v>39</v>
      </c>
      <c r="B35" s="4">
        <v>854</v>
      </c>
      <c r="C35" s="4">
        <v>573</v>
      </c>
      <c r="D35" s="4">
        <v>230</v>
      </c>
      <c r="E35" s="4">
        <v>41</v>
      </c>
      <c r="F35" s="4">
        <v>1</v>
      </c>
      <c r="G35" s="4">
        <v>9</v>
      </c>
      <c r="H35" s="2" t="s">
        <v>39</v>
      </c>
      <c r="I35" s="4">
        <v>434</v>
      </c>
      <c r="J35" s="4">
        <v>308</v>
      </c>
      <c r="K35" s="4">
        <v>119</v>
      </c>
      <c r="L35" s="4">
        <v>3</v>
      </c>
      <c r="M35" s="4">
        <v>1</v>
      </c>
      <c r="N35" s="4">
        <v>3</v>
      </c>
      <c r="O35" s="4">
        <v>420</v>
      </c>
      <c r="P35" s="4">
        <v>265</v>
      </c>
      <c r="Q35" s="4">
        <v>111</v>
      </c>
      <c r="R35" s="4">
        <v>38</v>
      </c>
      <c r="S35" s="4">
        <v>0</v>
      </c>
      <c r="T35" s="4">
        <v>6</v>
      </c>
    </row>
    <row r="36" spans="1:20" x14ac:dyDescent="0.2">
      <c r="A36" s="2" t="s">
        <v>40</v>
      </c>
      <c r="B36" s="4">
        <v>253</v>
      </c>
      <c r="C36" s="4">
        <v>169</v>
      </c>
      <c r="D36" s="4">
        <v>74</v>
      </c>
      <c r="E36" s="4">
        <v>5</v>
      </c>
      <c r="F36" s="4">
        <v>4</v>
      </c>
      <c r="G36" s="4">
        <v>1</v>
      </c>
      <c r="H36" s="2" t="s">
        <v>40</v>
      </c>
      <c r="I36" s="4">
        <v>133</v>
      </c>
      <c r="J36" s="4">
        <v>92</v>
      </c>
      <c r="K36" s="4">
        <v>37</v>
      </c>
      <c r="L36" s="4">
        <v>2</v>
      </c>
      <c r="M36" s="4">
        <v>1</v>
      </c>
      <c r="N36" s="4">
        <v>1</v>
      </c>
      <c r="O36" s="4">
        <v>120</v>
      </c>
      <c r="P36" s="4">
        <v>77</v>
      </c>
      <c r="Q36" s="4">
        <v>37</v>
      </c>
      <c r="R36" s="4">
        <v>3</v>
      </c>
      <c r="S36" s="4">
        <v>3</v>
      </c>
      <c r="T36" s="4">
        <v>0</v>
      </c>
    </row>
    <row r="37" spans="1:20" x14ac:dyDescent="0.2">
      <c r="A37" s="2" t="s">
        <v>41</v>
      </c>
      <c r="B37" s="4">
        <v>6219</v>
      </c>
      <c r="C37" s="4">
        <v>4104</v>
      </c>
      <c r="D37" s="4">
        <v>1823</v>
      </c>
      <c r="E37" s="4">
        <v>183</v>
      </c>
      <c r="F37" s="4">
        <v>64</v>
      </c>
      <c r="G37" s="4">
        <v>45</v>
      </c>
      <c r="H37" s="2" t="s">
        <v>41</v>
      </c>
      <c r="I37" s="4">
        <v>3113</v>
      </c>
      <c r="J37" s="4">
        <v>2123</v>
      </c>
      <c r="K37" s="4">
        <v>920</v>
      </c>
      <c r="L37" s="4">
        <v>36</v>
      </c>
      <c r="M37" s="4">
        <v>23</v>
      </c>
      <c r="N37" s="4">
        <v>11</v>
      </c>
      <c r="O37" s="4">
        <v>3106</v>
      </c>
      <c r="P37" s="4">
        <v>1981</v>
      </c>
      <c r="Q37" s="4">
        <v>903</v>
      </c>
      <c r="R37" s="4">
        <v>147</v>
      </c>
      <c r="S37" s="4">
        <v>41</v>
      </c>
      <c r="T37" s="4">
        <v>34</v>
      </c>
    </row>
    <row r="38" spans="1:20" x14ac:dyDescent="0.2">
      <c r="A38" s="2" t="s">
        <v>42</v>
      </c>
      <c r="B38" s="4">
        <v>451</v>
      </c>
      <c r="C38" s="4">
        <v>315</v>
      </c>
      <c r="D38" s="4">
        <v>110</v>
      </c>
      <c r="E38" s="4">
        <v>20</v>
      </c>
      <c r="F38" s="4">
        <v>4</v>
      </c>
      <c r="G38" s="4">
        <v>2</v>
      </c>
      <c r="H38" s="2" t="s">
        <v>42</v>
      </c>
      <c r="I38" s="4">
        <v>211</v>
      </c>
      <c r="J38" s="4">
        <v>154</v>
      </c>
      <c r="K38" s="4">
        <v>52</v>
      </c>
      <c r="L38" s="4">
        <v>4</v>
      </c>
      <c r="M38" s="4">
        <v>1</v>
      </c>
      <c r="N38" s="4">
        <v>0</v>
      </c>
      <c r="O38" s="4">
        <v>240</v>
      </c>
      <c r="P38" s="4">
        <v>161</v>
      </c>
      <c r="Q38" s="4">
        <v>58</v>
      </c>
      <c r="R38" s="4">
        <v>16</v>
      </c>
      <c r="S38" s="4">
        <v>3</v>
      </c>
      <c r="T38" s="4">
        <v>2</v>
      </c>
    </row>
    <row r="39" spans="1:20" x14ac:dyDescent="0.2">
      <c r="A39" s="2" t="s">
        <v>43</v>
      </c>
      <c r="B39" s="4">
        <v>1015</v>
      </c>
      <c r="C39" s="4">
        <v>659</v>
      </c>
      <c r="D39" s="4">
        <v>292</v>
      </c>
      <c r="E39" s="4">
        <v>34</v>
      </c>
      <c r="F39" s="4">
        <v>20</v>
      </c>
      <c r="G39" s="4">
        <v>10</v>
      </c>
      <c r="H39" s="2" t="s">
        <v>43</v>
      </c>
      <c r="I39" s="4">
        <v>501</v>
      </c>
      <c r="J39" s="4">
        <v>340</v>
      </c>
      <c r="K39" s="4">
        <v>145</v>
      </c>
      <c r="L39" s="4">
        <v>8</v>
      </c>
      <c r="M39" s="4">
        <v>8</v>
      </c>
      <c r="N39" s="4">
        <v>0</v>
      </c>
      <c r="O39" s="4">
        <v>514</v>
      </c>
      <c r="P39" s="4">
        <v>319</v>
      </c>
      <c r="Q39" s="4">
        <v>147</v>
      </c>
      <c r="R39" s="4">
        <v>26</v>
      </c>
      <c r="S39" s="4">
        <v>12</v>
      </c>
      <c r="T39" s="4">
        <v>10</v>
      </c>
    </row>
    <row r="40" spans="1:20" x14ac:dyDescent="0.2">
      <c r="A40" s="2" t="s">
        <v>44</v>
      </c>
      <c r="B40" s="4">
        <v>905</v>
      </c>
      <c r="C40" s="4">
        <v>605</v>
      </c>
      <c r="D40" s="4">
        <v>271</v>
      </c>
      <c r="E40" s="4">
        <v>22</v>
      </c>
      <c r="F40" s="4">
        <v>6</v>
      </c>
      <c r="G40" s="4">
        <v>1</v>
      </c>
      <c r="H40" s="2" t="s">
        <v>44</v>
      </c>
      <c r="I40" s="4">
        <v>465</v>
      </c>
      <c r="J40" s="4">
        <v>316</v>
      </c>
      <c r="K40" s="4">
        <v>139</v>
      </c>
      <c r="L40" s="4">
        <v>7</v>
      </c>
      <c r="M40" s="4">
        <v>3</v>
      </c>
      <c r="N40" s="4">
        <v>0</v>
      </c>
      <c r="O40" s="4">
        <v>440</v>
      </c>
      <c r="P40" s="4">
        <v>289</v>
      </c>
      <c r="Q40" s="4">
        <v>132</v>
      </c>
      <c r="R40" s="4">
        <v>15</v>
      </c>
      <c r="S40" s="4">
        <v>3</v>
      </c>
      <c r="T40" s="4">
        <v>1</v>
      </c>
    </row>
    <row r="41" spans="1:20" x14ac:dyDescent="0.2">
      <c r="A41" s="2" t="s">
        <v>45</v>
      </c>
      <c r="B41" s="4">
        <v>365</v>
      </c>
      <c r="C41" s="4">
        <v>259</v>
      </c>
      <c r="D41" s="4">
        <v>99</v>
      </c>
      <c r="E41" s="4">
        <v>7</v>
      </c>
      <c r="F41" s="4">
        <v>0</v>
      </c>
      <c r="G41" s="4">
        <v>0</v>
      </c>
      <c r="H41" s="2" t="s">
        <v>45</v>
      </c>
      <c r="I41" s="4">
        <v>179</v>
      </c>
      <c r="J41" s="4">
        <v>129</v>
      </c>
      <c r="K41" s="4">
        <v>49</v>
      </c>
      <c r="L41" s="4">
        <v>1</v>
      </c>
      <c r="M41" s="4">
        <v>0</v>
      </c>
      <c r="N41" s="4">
        <v>0</v>
      </c>
      <c r="O41" s="4">
        <v>186</v>
      </c>
      <c r="P41" s="4">
        <v>130</v>
      </c>
      <c r="Q41" s="4">
        <v>50</v>
      </c>
      <c r="R41" s="4">
        <v>6</v>
      </c>
      <c r="S41" s="4">
        <v>0</v>
      </c>
      <c r="T41" s="4">
        <v>0</v>
      </c>
    </row>
    <row r="42" spans="1:20" x14ac:dyDescent="0.2">
      <c r="A42" s="2" t="s">
        <v>46</v>
      </c>
      <c r="B42" s="4">
        <v>156</v>
      </c>
      <c r="C42" s="4">
        <v>107</v>
      </c>
      <c r="D42" s="4">
        <v>46</v>
      </c>
      <c r="E42" s="4">
        <v>3</v>
      </c>
      <c r="F42" s="4">
        <v>0</v>
      </c>
      <c r="G42" s="4">
        <v>0</v>
      </c>
      <c r="H42" s="2" t="s">
        <v>46</v>
      </c>
      <c r="I42" s="4">
        <v>82</v>
      </c>
      <c r="J42" s="4">
        <v>57</v>
      </c>
      <c r="K42" s="4">
        <v>24</v>
      </c>
      <c r="L42" s="4">
        <v>1</v>
      </c>
      <c r="M42" s="4">
        <v>0</v>
      </c>
      <c r="N42" s="4">
        <v>0</v>
      </c>
      <c r="O42" s="4">
        <v>74</v>
      </c>
      <c r="P42" s="4">
        <v>50</v>
      </c>
      <c r="Q42" s="4">
        <v>22</v>
      </c>
      <c r="R42" s="4">
        <v>2</v>
      </c>
      <c r="S42" s="4">
        <v>0</v>
      </c>
      <c r="T42" s="4">
        <v>0</v>
      </c>
    </row>
    <row r="43" spans="1:20" x14ac:dyDescent="0.2">
      <c r="A43" s="2" t="s">
        <v>47</v>
      </c>
      <c r="B43" s="4">
        <v>580</v>
      </c>
      <c r="C43" s="4">
        <v>390</v>
      </c>
      <c r="D43" s="4">
        <v>165</v>
      </c>
      <c r="E43" s="4">
        <v>24</v>
      </c>
      <c r="F43" s="4">
        <v>0</v>
      </c>
      <c r="G43" s="4">
        <v>1</v>
      </c>
      <c r="H43" s="2" t="s">
        <v>47</v>
      </c>
      <c r="I43" s="4">
        <v>284</v>
      </c>
      <c r="J43" s="4">
        <v>200</v>
      </c>
      <c r="K43" s="4">
        <v>79</v>
      </c>
      <c r="L43" s="4">
        <v>5</v>
      </c>
      <c r="M43" s="4">
        <v>0</v>
      </c>
      <c r="N43" s="4">
        <v>0</v>
      </c>
      <c r="O43" s="4">
        <v>296</v>
      </c>
      <c r="P43" s="4">
        <v>190</v>
      </c>
      <c r="Q43" s="4">
        <v>86</v>
      </c>
      <c r="R43" s="4">
        <v>19</v>
      </c>
      <c r="S43" s="4">
        <v>0</v>
      </c>
      <c r="T43" s="4">
        <v>1</v>
      </c>
    </row>
    <row r="44" spans="1:20" x14ac:dyDescent="0.2">
      <c r="A44" s="2" t="s">
        <v>48</v>
      </c>
      <c r="B44" s="4">
        <v>182</v>
      </c>
      <c r="C44" s="4">
        <v>139</v>
      </c>
      <c r="D44" s="4">
        <v>37</v>
      </c>
      <c r="E44" s="4">
        <v>2</v>
      </c>
      <c r="F44" s="4">
        <v>0</v>
      </c>
      <c r="G44" s="4">
        <v>4</v>
      </c>
      <c r="H44" s="2" t="s">
        <v>48</v>
      </c>
      <c r="I44" s="4">
        <v>87</v>
      </c>
      <c r="J44" s="4">
        <v>65</v>
      </c>
      <c r="K44" s="4">
        <v>21</v>
      </c>
      <c r="L44" s="4">
        <v>0</v>
      </c>
      <c r="M44" s="4">
        <v>0</v>
      </c>
      <c r="N44" s="4">
        <v>1</v>
      </c>
      <c r="O44" s="4">
        <v>95</v>
      </c>
      <c r="P44" s="4">
        <v>74</v>
      </c>
      <c r="Q44" s="4">
        <v>16</v>
      </c>
      <c r="R44" s="4">
        <v>2</v>
      </c>
      <c r="S44" s="4">
        <v>0</v>
      </c>
      <c r="T44" s="4">
        <v>3</v>
      </c>
    </row>
    <row r="45" spans="1:20" x14ac:dyDescent="0.2">
      <c r="A45" s="2" t="s">
        <v>49</v>
      </c>
      <c r="B45" s="4">
        <v>178</v>
      </c>
      <c r="C45" s="4">
        <v>110</v>
      </c>
      <c r="D45" s="4">
        <v>62</v>
      </c>
      <c r="E45" s="4">
        <v>6</v>
      </c>
      <c r="F45" s="4">
        <v>0</v>
      </c>
      <c r="G45" s="4">
        <v>0</v>
      </c>
      <c r="H45" s="2" t="s">
        <v>49</v>
      </c>
      <c r="I45" s="4">
        <v>89</v>
      </c>
      <c r="J45" s="4">
        <v>58</v>
      </c>
      <c r="K45" s="4">
        <v>30</v>
      </c>
      <c r="L45" s="4">
        <v>1</v>
      </c>
      <c r="M45" s="4">
        <v>0</v>
      </c>
      <c r="N45" s="4">
        <v>0</v>
      </c>
      <c r="O45" s="4">
        <v>89</v>
      </c>
      <c r="P45" s="4">
        <v>52</v>
      </c>
      <c r="Q45" s="4">
        <v>32</v>
      </c>
      <c r="R45" s="4">
        <v>5</v>
      </c>
      <c r="S45" s="4">
        <v>0</v>
      </c>
      <c r="T45" s="4">
        <v>0</v>
      </c>
    </row>
    <row r="46" spans="1:20" x14ac:dyDescent="0.2">
      <c r="A46" s="2" t="s">
        <v>50</v>
      </c>
      <c r="B46" s="4">
        <v>245</v>
      </c>
      <c r="C46" s="4">
        <v>166</v>
      </c>
      <c r="D46" s="4">
        <v>63</v>
      </c>
      <c r="E46" s="4">
        <v>12</v>
      </c>
      <c r="F46" s="4">
        <v>1</v>
      </c>
      <c r="G46" s="4">
        <v>3</v>
      </c>
      <c r="H46" s="2" t="s">
        <v>50</v>
      </c>
      <c r="I46" s="4">
        <v>116</v>
      </c>
      <c r="J46" s="4">
        <v>79</v>
      </c>
      <c r="K46" s="4">
        <v>34</v>
      </c>
      <c r="L46" s="4">
        <v>2</v>
      </c>
      <c r="M46" s="4">
        <v>0</v>
      </c>
      <c r="N46" s="4">
        <v>1</v>
      </c>
      <c r="O46" s="4">
        <v>129</v>
      </c>
      <c r="P46" s="4">
        <v>87</v>
      </c>
      <c r="Q46" s="4">
        <v>29</v>
      </c>
      <c r="R46" s="4">
        <v>10</v>
      </c>
      <c r="S46" s="4">
        <v>1</v>
      </c>
      <c r="T46" s="4">
        <v>2</v>
      </c>
    </row>
    <row r="47" spans="1:20" x14ac:dyDescent="0.2">
      <c r="A47" s="2" t="s">
        <v>51</v>
      </c>
      <c r="B47" s="4">
        <v>711</v>
      </c>
      <c r="C47" s="4">
        <v>413</v>
      </c>
      <c r="D47" s="4">
        <v>266</v>
      </c>
      <c r="E47" s="4">
        <v>21</v>
      </c>
      <c r="F47" s="4">
        <v>9</v>
      </c>
      <c r="G47" s="4">
        <v>2</v>
      </c>
      <c r="H47" s="2" t="s">
        <v>51</v>
      </c>
      <c r="I47" s="4">
        <v>354</v>
      </c>
      <c r="J47" s="4">
        <v>212</v>
      </c>
      <c r="K47" s="4">
        <v>136</v>
      </c>
      <c r="L47" s="4">
        <v>2</v>
      </c>
      <c r="M47" s="4">
        <v>4</v>
      </c>
      <c r="N47" s="4">
        <v>0</v>
      </c>
      <c r="O47" s="4">
        <v>357</v>
      </c>
      <c r="P47" s="4">
        <v>201</v>
      </c>
      <c r="Q47" s="4">
        <v>130</v>
      </c>
      <c r="R47" s="4">
        <v>19</v>
      </c>
      <c r="S47" s="4">
        <v>5</v>
      </c>
      <c r="T47" s="4">
        <v>2</v>
      </c>
    </row>
    <row r="48" spans="1:20" x14ac:dyDescent="0.2">
      <c r="A48" s="2" t="s">
        <v>52</v>
      </c>
      <c r="B48" s="4">
        <v>355</v>
      </c>
      <c r="C48" s="4">
        <v>204</v>
      </c>
      <c r="D48" s="4">
        <v>135</v>
      </c>
      <c r="E48" s="4">
        <v>9</v>
      </c>
      <c r="F48" s="4">
        <v>3</v>
      </c>
      <c r="G48" s="4">
        <v>4</v>
      </c>
      <c r="H48" s="2" t="s">
        <v>52</v>
      </c>
      <c r="I48" s="4">
        <v>186</v>
      </c>
      <c r="J48" s="4">
        <v>111</v>
      </c>
      <c r="K48" s="4">
        <v>72</v>
      </c>
      <c r="L48" s="4">
        <v>2</v>
      </c>
      <c r="M48" s="4">
        <v>1</v>
      </c>
      <c r="N48" s="4">
        <v>0</v>
      </c>
      <c r="O48" s="4">
        <v>169</v>
      </c>
      <c r="P48" s="4">
        <v>93</v>
      </c>
      <c r="Q48" s="4">
        <v>63</v>
      </c>
      <c r="R48" s="4">
        <v>7</v>
      </c>
      <c r="S48" s="4">
        <v>2</v>
      </c>
      <c r="T48" s="4">
        <v>4</v>
      </c>
    </row>
    <row r="49" spans="1:20" x14ac:dyDescent="0.2">
      <c r="A49" s="2" t="s">
        <v>53</v>
      </c>
      <c r="B49" s="4">
        <v>469</v>
      </c>
      <c r="C49" s="4">
        <v>331</v>
      </c>
      <c r="D49" s="4">
        <v>117</v>
      </c>
      <c r="E49" s="4">
        <v>14</v>
      </c>
      <c r="F49" s="4">
        <v>4</v>
      </c>
      <c r="G49" s="4">
        <v>3</v>
      </c>
      <c r="H49" s="2" t="s">
        <v>53</v>
      </c>
      <c r="I49" s="4">
        <v>253</v>
      </c>
      <c r="J49" s="4">
        <v>191</v>
      </c>
      <c r="K49" s="4">
        <v>59</v>
      </c>
      <c r="L49" s="4">
        <v>1</v>
      </c>
      <c r="M49" s="4">
        <v>0</v>
      </c>
      <c r="N49" s="4">
        <v>2</v>
      </c>
      <c r="O49" s="4">
        <v>216</v>
      </c>
      <c r="P49" s="4">
        <v>140</v>
      </c>
      <c r="Q49" s="4">
        <v>58</v>
      </c>
      <c r="R49" s="4">
        <v>13</v>
      </c>
      <c r="S49" s="4">
        <v>4</v>
      </c>
      <c r="T49" s="4">
        <v>1</v>
      </c>
    </row>
    <row r="50" spans="1:20" x14ac:dyDescent="0.2">
      <c r="A50" s="81" t="s">
        <v>276</v>
      </c>
      <c r="B50" s="83"/>
      <c r="C50" s="83"/>
      <c r="D50" s="83"/>
      <c r="E50" s="83"/>
      <c r="F50" s="83"/>
      <c r="G50" s="83"/>
      <c r="H50" s="81" t="s">
        <v>276</v>
      </c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</row>
  </sheetData>
  <mergeCells count="3">
    <mergeCell ref="B2:G2"/>
    <mergeCell ref="I2:N2"/>
    <mergeCell ref="O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035F3-9281-4A5E-9E47-44D770E517AE}">
  <dimension ref="A1:P49"/>
  <sheetViews>
    <sheetView view="pageBreakPreview" zoomScale="125" zoomScaleNormal="100" zoomScaleSheetLayoutView="125" workbookViewId="0"/>
  </sheetViews>
  <sheetFormatPr defaultRowHeight="9.6" x14ac:dyDescent="0.2"/>
  <cols>
    <col min="1" max="1" width="11.33203125" style="16" customWidth="1"/>
    <col min="2" max="16" width="5" style="16" customWidth="1"/>
    <col min="17" max="16384" width="8.88671875" style="16"/>
  </cols>
  <sheetData>
    <row r="1" spans="1:16" x14ac:dyDescent="0.2">
      <c r="A1" s="16" t="s">
        <v>256</v>
      </c>
    </row>
    <row r="2" spans="1:16" x14ac:dyDescent="0.2">
      <c r="A2" s="24"/>
      <c r="B2" s="97" t="s">
        <v>1</v>
      </c>
      <c r="C2" s="97"/>
      <c r="D2" s="97"/>
      <c r="E2" s="97"/>
      <c r="F2" s="97"/>
      <c r="G2" s="97" t="s">
        <v>2</v>
      </c>
      <c r="H2" s="97"/>
      <c r="I2" s="97"/>
      <c r="J2" s="97"/>
      <c r="K2" s="97"/>
      <c r="L2" s="97" t="s">
        <v>3</v>
      </c>
      <c r="M2" s="97"/>
      <c r="N2" s="97"/>
      <c r="O2" s="97"/>
      <c r="P2" s="98"/>
    </row>
    <row r="3" spans="1:16" s="17" customFormat="1" x14ac:dyDescent="0.2">
      <c r="A3" s="63"/>
      <c r="B3" s="64" t="s">
        <v>1</v>
      </c>
      <c r="C3" s="64" t="s">
        <v>60</v>
      </c>
      <c r="D3" s="64" t="s">
        <v>61</v>
      </c>
      <c r="E3" s="64" t="s">
        <v>41</v>
      </c>
      <c r="F3" s="64" t="s">
        <v>76</v>
      </c>
      <c r="G3" s="64" t="s">
        <v>1</v>
      </c>
      <c r="H3" s="64" t="s">
        <v>60</v>
      </c>
      <c r="I3" s="64" t="s">
        <v>61</v>
      </c>
      <c r="J3" s="64" t="s">
        <v>41</v>
      </c>
      <c r="K3" s="64" t="s">
        <v>76</v>
      </c>
      <c r="L3" s="64" t="s">
        <v>1</v>
      </c>
      <c r="M3" s="64" t="s">
        <v>60</v>
      </c>
      <c r="N3" s="64" t="s">
        <v>61</v>
      </c>
      <c r="O3" s="64" t="s">
        <v>41</v>
      </c>
      <c r="P3" s="65" t="s">
        <v>76</v>
      </c>
    </row>
    <row r="4" spans="1:16" x14ac:dyDescent="0.2">
      <c r="A4" s="16" t="s">
        <v>1</v>
      </c>
      <c r="B4" s="16">
        <v>53595</v>
      </c>
      <c r="C4" s="16">
        <v>41839</v>
      </c>
      <c r="D4" s="16">
        <v>7387</v>
      </c>
      <c r="E4" s="16">
        <v>4036</v>
      </c>
      <c r="F4" s="16">
        <v>333</v>
      </c>
      <c r="G4" s="16">
        <v>27158</v>
      </c>
      <c r="H4" s="16">
        <v>21227</v>
      </c>
      <c r="I4" s="16">
        <v>3716</v>
      </c>
      <c r="J4" s="16">
        <v>1994</v>
      </c>
      <c r="K4" s="16">
        <v>221</v>
      </c>
      <c r="L4" s="16">
        <v>26437</v>
      </c>
      <c r="M4" s="16">
        <v>20612</v>
      </c>
      <c r="N4" s="16">
        <v>3671</v>
      </c>
      <c r="O4" s="16">
        <v>2042</v>
      </c>
      <c r="P4" s="16">
        <v>112</v>
      </c>
    </row>
    <row r="5" spans="1:16" x14ac:dyDescent="0.2">
      <c r="A5" s="16" t="s">
        <v>10</v>
      </c>
      <c r="B5" s="16">
        <v>14722</v>
      </c>
      <c r="C5" s="16">
        <v>13724</v>
      </c>
      <c r="D5" s="16">
        <v>693</v>
      </c>
      <c r="E5" s="16">
        <v>28</v>
      </c>
      <c r="F5" s="16">
        <v>277</v>
      </c>
      <c r="G5" s="16">
        <v>7390</v>
      </c>
      <c r="H5" s="16">
        <v>6843</v>
      </c>
      <c r="I5" s="16">
        <v>336</v>
      </c>
      <c r="J5" s="16">
        <v>16</v>
      </c>
      <c r="K5" s="16">
        <v>195</v>
      </c>
      <c r="L5" s="16">
        <v>7332</v>
      </c>
      <c r="M5" s="16">
        <v>6881</v>
      </c>
      <c r="N5" s="16">
        <v>357</v>
      </c>
      <c r="O5" s="16">
        <v>12</v>
      </c>
      <c r="P5" s="16">
        <v>82</v>
      </c>
    </row>
    <row r="6" spans="1:16" x14ac:dyDescent="0.2">
      <c r="A6" s="16" t="s">
        <v>11</v>
      </c>
      <c r="B6" s="16">
        <v>13802</v>
      </c>
      <c r="C6" s="16">
        <v>12806</v>
      </c>
      <c r="D6" s="16">
        <v>691</v>
      </c>
      <c r="E6" s="16">
        <v>28</v>
      </c>
      <c r="F6" s="16">
        <v>277</v>
      </c>
      <c r="G6" s="16">
        <v>6921</v>
      </c>
      <c r="H6" s="16">
        <v>6376</v>
      </c>
      <c r="I6" s="16">
        <v>334</v>
      </c>
      <c r="J6" s="16">
        <v>16</v>
      </c>
      <c r="K6" s="16">
        <v>195</v>
      </c>
      <c r="L6" s="16">
        <v>6881</v>
      </c>
      <c r="M6" s="16">
        <v>6430</v>
      </c>
      <c r="N6" s="16">
        <v>357</v>
      </c>
      <c r="O6" s="16">
        <v>12</v>
      </c>
      <c r="P6" s="16">
        <v>82</v>
      </c>
    </row>
    <row r="7" spans="1:16" x14ac:dyDescent="0.2">
      <c r="A7" s="16" t="s">
        <v>12</v>
      </c>
      <c r="B7" s="16">
        <v>523</v>
      </c>
      <c r="C7" s="16">
        <v>523</v>
      </c>
      <c r="D7" s="16">
        <v>0</v>
      </c>
      <c r="E7" s="16">
        <v>0</v>
      </c>
      <c r="F7" s="16">
        <v>0</v>
      </c>
      <c r="G7" s="16">
        <v>260</v>
      </c>
      <c r="H7" s="16">
        <v>260</v>
      </c>
      <c r="I7" s="16">
        <v>0</v>
      </c>
      <c r="J7" s="16">
        <v>0</v>
      </c>
      <c r="K7" s="16">
        <v>0</v>
      </c>
      <c r="L7" s="16">
        <v>263</v>
      </c>
      <c r="M7" s="16">
        <v>263</v>
      </c>
      <c r="N7" s="16">
        <v>0</v>
      </c>
      <c r="O7" s="16">
        <v>0</v>
      </c>
      <c r="P7" s="16">
        <v>0</v>
      </c>
    </row>
    <row r="8" spans="1:16" x14ac:dyDescent="0.2">
      <c r="A8" s="16" t="s">
        <v>13</v>
      </c>
      <c r="B8" s="16">
        <v>397</v>
      </c>
      <c r="C8" s="16">
        <v>395</v>
      </c>
      <c r="D8" s="16">
        <v>2</v>
      </c>
      <c r="E8" s="16">
        <v>0</v>
      </c>
      <c r="F8" s="16">
        <v>0</v>
      </c>
      <c r="G8" s="16">
        <v>209</v>
      </c>
      <c r="H8" s="16">
        <v>207</v>
      </c>
      <c r="I8" s="16">
        <v>2</v>
      </c>
      <c r="J8" s="16">
        <v>0</v>
      </c>
      <c r="K8" s="16">
        <v>0</v>
      </c>
      <c r="L8" s="16">
        <v>188</v>
      </c>
      <c r="M8" s="16">
        <v>188</v>
      </c>
      <c r="N8" s="16">
        <v>0</v>
      </c>
      <c r="O8" s="16">
        <v>0</v>
      </c>
      <c r="P8" s="16">
        <v>0</v>
      </c>
    </row>
    <row r="9" spans="1:16" x14ac:dyDescent="0.2">
      <c r="A9" s="16" t="s">
        <v>14</v>
      </c>
      <c r="B9" s="16">
        <v>11694</v>
      </c>
      <c r="C9" s="16">
        <v>11675</v>
      </c>
      <c r="D9" s="16">
        <v>0</v>
      </c>
      <c r="E9" s="16">
        <v>0</v>
      </c>
      <c r="F9" s="16">
        <v>19</v>
      </c>
      <c r="G9" s="16">
        <v>6010</v>
      </c>
      <c r="H9" s="16">
        <v>6000</v>
      </c>
      <c r="I9" s="16">
        <v>0</v>
      </c>
      <c r="J9" s="16">
        <v>0</v>
      </c>
      <c r="K9" s="16">
        <v>10</v>
      </c>
      <c r="L9" s="16">
        <v>5684</v>
      </c>
      <c r="M9" s="16">
        <v>5675</v>
      </c>
      <c r="N9" s="16">
        <v>0</v>
      </c>
      <c r="O9" s="16">
        <v>0</v>
      </c>
      <c r="P9" s="16">
        <v>9</v>
      </c>
    </row>
    <row r="10" spans="1:16" x14ac:dyDescent="0.2">
      <c r="A10" s="16" t="s">
        <v>15</v>
      </c>
      <c r="B10" s="16">
        <v>3910</v>
      </c>
      <c r="C10" s="16">
        <v>3898</v>
      </c>
      <c r="D10" s="16">
        <v>0</v>
      </c>
      <c r="E10" s="16">
        <v>0</v>
      </c>
      <c r="F10" s="16">
        <v>12</v>
      </c>
      <c r="G10" s="16">
        <v>2004</v>
      </c>
      <c r="H10" s="16">
        <v>1997</v>
      </c>
      <c r="I10" s="16">
        <v>0</v>
      </c>
      <c r="J10" s="16">
        <v>0</v>
      </c>
      <c r="K10" s="16">
        <v>7</v>
      </c>
      <c r="L10" s="16">
        <v>1906</v>
      </c>
      <c r="M10" s="16">
        <v>1901</v>
      </c>
      <c r="N10" s="16">
        <v>0</v>
      </c>
      <c r="O10" s="16">
        <v>0</v>
      </c>
      <c r="P10" s="16">
        <v>5</v>
      </c>
    </row>
    <row r="11" spans="1:16" x14ac:dyDescent="0.2">
      <c r="A11" s="16" t="s">
        <v>16</v>
      </c>
      <c r="B11" s="16">
        <v>4062</v>
      </c>
      <c r="C11" s="16">
        <v>4059</v>
      </c>
      <c r="D11" s="16">
        <v>0</v>
      </c>
      <c r="E11" s="16">
        <v>0</v>
      </c>
      <c r="F11" s="16">
        <v>3</v>
      </c>
      <c r="G11" s="16">
        <v>2140</v>
      </c>
      <c r="H11" s="16">
        <v>2140</v>
      </c>
      <c r="I11" s="16">
        <v>0</v>
      </c>
      <c r="J11" s="16">
        <v>0</v>
      </c>
      <c r="K11" s="16">
        <v>0</v>
      </c>
      <c r="L11" s="16">
        <v>1922</v>
      </c>
      <c r="M11" s="16">
        <v>1919</v>
      </c>
      <c r="N11" s="16">
        <v>0</v>
      </c>
      <c r="O11" s="16">
        <v>0</v>
      </c>
      <c r="P11" s="16">
        <v>3</v>
      </c>
    </row>
    <row r="12" spans="1:16" x14ac:dyDescent="0.2">
      <c r="A12" s="16" t="s">
        <v>17</v>
      </c>
      <c r="B12" s="16">
        <v>490</v>
      </c>
      <c r="C12" s="16">
        <v>489</v>
      </c>
      <c r="D12" s="16">
        <v>0</v>
      </c>
      <c r="E12" s="16">
        <v>0</v>
      </c>
      <c r="F12" s="16">
        <v>1</v>
      </c>
      <c r="G12" s="16">
        <v>235</v>
      </c>
      <c r="H12" s="16">
        <v>234</v>
      </c>
      <c r="I12" s="16">
        <v>0</v>
      </c>
      <c r="J12" s="16">
        <v>0</v>
      </c>
      <c r="K12" s="16">
        <v>1</v>
      </c>
      <c r="L12" s="16">
        <v>255</v>
      </c>
      <c r="M12" s="16">
        <v>255</v>
      </c>
      <c r="N12" s="16">
        <v>0</v>
      </c>
      <c r="O12" s="16">
        <v>0</v>
      </c>
      <c r="P12" s="16">
        <v>0</v>
      </c>
    </row>
    <row r="13" spans="1:16" x14ac:dyDescent="0.2">
      <c r="A13" s="16" t="s">
        <v>18</v>
      </c>
      <c r="B13" s="16">
        <v>2847</v>
      </c>
      <c r="C13" s="16">
        <v>2846</v>
      </c>
      <c r="D13" s="16">
        <v>0</v>
      </c>
      <c r="E13" s="16">
        <v>0</v>
      </c>
      <c r="F13" s="16">
        <v>1</v>
      </c>
      <c r="G13" s="16">
        <v>1420</v>
      </c>
      <c r="H13" s="16">
        <v>1419</v>
      </c>
      <c r="I13" s="16">
        <v>0</v>
      </c>
      <c r="J13" s="16">
        <v>0</v>
      </c>
      <c r="K13" s="16">
        <v>1</v>
      </c>
      <c r="L13" s="16">
        <v>1427</v>
      </c>
      <c r="M13" s="16">
        <v>1427</v>
      </c>
      <c r="N13" s="16">
        <v>0</v>
      </c>
      <c r="O13" s="16">
        <v>0</v>
      </c>
      <c r="P13" s="16">
        <v>0</v>
      </c>
    </row>
    <row r="14" spans="1:16" x14ac:dyDescent="0.2">
      <c r="A14" s="16" t="s">
        <v>19</v>
      </c>
      <c r="B14" s="16">
        <v>385</v>
      </c>
      <c r="C14" s="16">
        <v>383</v>
      </c>
      <c r="D14" s="16">
        <v>0</v>
      </c>
      <c r="E14" s="16">
        <v>0</v>
      </c>
      <c r="F14" s="16">
        <v>2</v>
      </c>
      <c r="G14" s="16">
        <v>211</v>
      </c>
      <c r="H14" s="16">
        <v>210</v>
      </c>
      <c r="I14" s="16">
        <v>0</v>
      </c>
      <c r="J14" s="16">
        <v>0</v>
      </c>
      <c r="K14" s="16">
        <v>1</v>
      </c>
      <c r="L14" s="16">
        <v>174</v>
      </c>
      <c r="M14" s="16">
        <v>173</v>
      </c>
      <c r="N14" s="16">
        <v>0</v>
      </c>
      <c r="O14" s="16">
        <v>0</v>
      </c>
      <c r="P14" s="16">
        <v>1</v>
      </c>
    </row>
    <row r="15" spans="1:16" x14ac:dyDescent="0.2">
      <c r="A15" s="16" t="s">
        <v>20</v>
      </c>
      <c r="B15" s="16">
        <v>14049</v>
      </c>
      <c r="C15" s="16">
        <v>14026</v>
      </c>
      <c r="D15" s="16">
        <v>2</v>
      </c>
      <c r="E15" s="16">
        <v>0</v>
      </c>
      <c r="F15" s="16">
        <v>21</v>
      </c>
      <c r="G15" s="16">
        <v>7163</v>
      </c>
      <c r="H15" s="16">
        <v>7153</v>
      </c>
      <c r="I15" s="16">
        <v>2</v>
      </c>
      <c r="J15" s="16">
        <v>0</v>
      </c>
      <c r="K15" s="16">
        <v>8</v>
      </c>
      <c r="L15" s="16">
        <v>6886</v>
      </c>
      <c r="M15" s="16">
        <v>6873</v>
      </c>
      <c r="N15" s="16">
        <v>0</v>
      </c>
      <c r="O15" s="16">
        <v>0</v>
      </c>
      <c r="P15" s="16">
        <v>13</v>
      </c>
    </row>
    <row r="16" spans="1:16" x14ac:dyDescent="0.2">
      <c r="A16" s="16" t="s">
        <v>21</v>
      </c>
      <c r="B16" s="16">
        <v>382</v>
      </c>
      <c r="C16" s="16">
        <v>381</v>
      </c>
      <c r="D16" s="16">
        <v>0</v>
      </c>
      <c r="E16" s="16">
        <v>0</v>
      </c>
      <c r="F16" s="16">
        <v>1</v>
      </c>
      <c r="G16" s="16">
        <v>208</v>
      </c>
      <c r="H16" s="16">
        <v>207</v>
      </c>
      <c r="I16" s="16">
        <v>0</v>
      </c>
      <c r="J16" s="16">
        <v>0</v>
      </c>
      <c r="K16" s="16">
        <v>1</v>
      </c>
      <c r="L16" s="16">
        <v>174</v>
      </c>
      <c r="M16" s="16">
        <v>174</v>
      </c>
      <c r="N16" s="16">
        <v>0</v>
      </c>
      <c r="O16" s="16">
        <v>0</v>
      </c>
      <c r="P16" s="16">
        <v>0</v>
      </c>
    </row>
    <row r="17" spans="1:16" x14ac:dyDescent="0.2">
      <c r="A17" s="16" t="s">
        <v>22</v>
      </c>
      <c r="B17" s="16">
        <v>1774</v>
      </c>
      <c r="C17" s="16">
        <v>1773</v>
      </c>
      <c r="D17" s="16">
        <v>0</v>
      </c>
      <c r="E17" s="16">
        <v>0</v>
      </c>
      <c r="F17" s="16">
        <v>1</v>
      </c>
      <c r="G17" s="16">
        <v>948</v>
      </c>
      <c r="H17" s="16">
        <v>948</v>
      </c>
      <c r="I17" s="16">
        <v>0</v>
      </c>
      <c r="J17" s="16">
        <v>0</v>
      </c>
      <c r="K17" s="16">
        <v>0</v>
      </c>
      <c r="L17" s="16">
        <v>826</v>
      </c>
      <c r="M17" s="16">
        <v>825</v>
      </c>
      <c r="N17" s="16">
        <v>0</v>
      </c>
      <c r="O17" s="16">
        <v>0</v>
      </c>
      <c r="P17" s="16">
        <v>1</v>
      </c>
    </row>
    <row r="18" spans="1:16" x14ac:dyDescent="0.2">
      <c r="A18" s="16" t="s">
        <v>23</v>
      </c>
      <c r="B18" s="16">
        <v>1011</v>
      </c>
      <c r="C18" s="16">
        <v>1011</v>
      </c>
      <c r="D18" s="16">
        <v>0</v>
      </c>
      <c r="E18" s="16">
        <v>0</v>
      </c>
      <c r="F18" s="16">
        <v>0</v>
      </c>
      <c r="G18" s="16">
        <v>509</v>
      </c>
      <c r="H18" s="16">
        <v>509</v>
      </c>
      <c r="I18" s="16">
        <v>0</v>
      </c>
      <c r="J18" s="16">
        <v>0</v>
      </c>
      <c r="K18" s="16">
        <v>0</v>
      </c>
      <c r="L18" s="16">
        <v>502</v>
      </c>
      <c r="M18" s="16">
        <v>502</v>
      </c>
      <c r="N18" s="16">
        <v>0</v>
      </c>
      <c r="O18" s="16">
        <v>0</v>
      </c>
      <c r="P18" s="16">
        <v>0</v>
      </c>
    </row>
    <row r="19" spans="1:16" x14ac:dyDescent="0.2">
      <c r="A19" s="16" t="s">
        <v>24</v>
      </c>
      <c r="B19" s="16">
        <v>681</v>
      </c>
      <c r="C19" s="16">
        <v>681</v>
      </c>
      <c r="D19" s="16">
        <v>0</v>
      </c>
      <c r="E19" s="16">
        <v>0</v>
      </c>
      <c r="F19" s="16">
        <v>0</v>
      </c>
      <c r="G19" s="16">
        <v>331</v>
      </c>
      <c r="H19" s="16">
        <v>331</v>
      </c>
      <c r="I19" s="16">
        <v>0</v>
      </c>
      <c r="J19" s="16">
        <v>0</v>
      </c>
      <c r="K19" s="16">
        <v>0</v>
      </c>
      <c r="L19" s="16">
        <v>350</v>
      </c>
      <c r="M19" s="16">
        <v>350</v>
      </c>
      <c r="N19" s="16">
        <v>0</v>
      </c>
      <c r="O19" s="16">
        <v>0</v>
      </c>
      <c r="P19" s="16">
        <v>0</v>
      </c>
    </row>
    <row r="20" spans="1:16" x14ac:dyDescent="0.2">
      <c r="A20" s="16" t="s">
        <v>25</v>
      </c>
      <c r="B20" s="16">
        <v>1271</v>
      </c>
      <c r="C20" s="16">
        <v>1271</v>
      </c>
      <c r="D20" s="16">
        <v>0</v>
      </c>
      <c r="E20" s="16">
        <v>0</v>
      </c>
      <c r="F20" s="16">
        <v>0</v>
      </c>
      <c r="G20" s="16">
        <v>652</v>
      </c>
      <c r="H20" s="16">
        <v>652</v>
      </c>
      <c r="I20" s="16">
        <v>0</v>
      </c>
      <c r="J20" s="16">
        <v>0</v>
      </c>
      <c r="K20" s="16">
        <v>0</v>
      </c>
      <c r="L20" s="16">
        <v>619</v>
      </c>
      <c r="M20" s="16">
        <v>619</v>
      </c>
      <c r="N20" s="16">
        <v>0</v>
      </c>
      <c r="O20" s="16">
        <v>0</v>
      </c>
      <c r="P20" s="16">
        <v>0</v>
      </c>
    </row>
    <row r="21" spans="1:16" x14ac:dyDescent="0.2">
      <c r="A21" s="16" t="s">
        <v>26</v>
      </c>
      <c r="B21" s="16">
        <v>1950</v>
      </c>
      <c r="C21" s="16">
        <v>1947</v>
      </c>
      <c r="D21" s="16">
        <v>1</v>
      </c>
      <c r="E21" s="16">
        <v>0</v>
      </c>
      <c r="F21" s="16">
        <v>2</v>
      </c>
      <c r="G21" s="16">
        <v>957</v>
      </c>
      <c r="H21" s="16">
        <v>955</v>
      </c>
      <c r="I21" s="16">
        <v>1</v>
      </c>
      <c r="J21" s="16">
        <v>0</v>
      </c>
      <c r="K21" s="16">
        <v>1</v>
      </c>
      <c r="L21" s="16">
        <v>993</v>
      </c>
      <c r="M21" s="16">
        <v>992</v>
      </c>
      <c r="N21" s="16">
        <v>0</v>
      </c>
      <c r="O21" s="16">
        <v>0</v>
      </c>
      <c r="P21" s="16">
        <v>1</v>
      </c>
    </row>
    <row r="22" spans="1:16" x14ac:dyDescent="0.2">
      <c r="A22" s="16" t="s">
        <v>27</v>
      </c>
      <c r="B22" s="16">
        <v>5129</v>
      </c>
      <c r="C22" s="16">
        <v>5113</v>
      </c>
      <c r="D22" s="16">
        <v>1</v>
      </c>
      <c r="E22" s="16">
        <v>0</v>
      </c>
      <c r="F22" s="16">
        <v>15</v>
      </c>
      <c r="G22" s="16">
        <v>2642</v>
      </c>
      <c r="H22" s="16">
        <v>2636</v>
      </c>
      <c r="I22" s="16">
        <v>1</v>
      </c>
      <c r="J22" s="16">
        <v>0</v>
      </c>
      <c r="K22" s="16">
        <v>5</v>
      </c>
      <c r="L22" s="16">
        <v>2487</v>
      </c>
      <c r="M22" s="16">
        <v>2477</v>
      </c>
      <c r="N22" s="16">
        <v>0</v>
      </c>
      <c r="O22" s="16">
        <v>0</v>
      </c>
      <c r="P22" s="16">
        <v>10</v>
      </c>
    </row>
    <row r="23" spans="1:16" x14ac:dyDescent="0.2">
      <c r="A23" s="16" t="s">
        <v>28</v>
      </c>
      <c r="B23" s="16">
        <v>1851</v>
      </c>
      <c r="C23" s="16">
        <v>1849</v>
      </c>
      <c r="D23" s="16">
        <v>0</v>
      </c>
      <c r="E23" s="16">
        <v>0</v>
      </c>
      <c r="F23" s="16">
        <v>2</v>
      </c>
      <c r="G23" s="16">
        <v>916</v>
      </c>
      <c r="H23" s="16">
        <v>915</v>
      </c>
      <c r="I23" s="16">
        <v>0</v>
      </c>
      <c r="J23" s="16">
        <v>0</v>
      </c>
      <c r="K23" s="16">
        <v>1</v>
      </c>
      <c r="L23" s="16">
        <v>935</v>
      </c>
      <c r="M23" s="16">
        <v>934</v>
      </c>
      <c r="N23" s="16">
        <v>0</v>
      </c>
      <c r="O23" s="16">
        <v>0</v>
      </c>
      <c r="P23" s="16">
        <v>1</v>
      </c>
    </row>
    <row r="24" spans="1:16" x14ac:dyDescent="0.2">
      <c r="A24" s="16" t="s">
        <v>29</v>
      </c>
      <c r="B24" s="16">
        <v>6911</v>
      </c>
      <c r="C24" s="16">
        <v>207</v>
      </c>
      <c r="D24" s="16">
        <v>6692</v>
      </c>
      <c r="E24" s="16">
        <v>7</v>
      </c>
      <c r="F24" s="16">
        <v>5</v>
      </c>
      <c r="G24" s="16">
        <v>3482</v>
      </c>
      <c r="H24" s="16">
        <v>100</v>
      </c>
      <c r="I24" s="16">
        <v>3378</v>
      </c>
      <c r="J24" s="16">
        <v>2</v>
      </c>
      <c r="K24" s="16">
        <v>2</v>
      </c>
      <c r="L24" s="16">
        <v>3429</v>
      </c>
      <c r="M24" s="16">
        <v>107</v>
      </c>
      <c r="N24" s="16">
        <v>3314</v>
      </c>
      <c r="O24" s="16">
        <v>5</v>
      </c>
      <c r="P24" s="16">
        <v>3</v>
      </c>
    </row>
    <row r="25" spans="1:16" x14ac:dyDescent="0.2">
      <c r="A25" s="16" t="s">
        <v>30</v>
      </c>
      <c r="B25" s="16">
        <v>995</v>
      </c>
      <c r="C25" s="16">
        <v>130</v>
      </c>
      <c r="D25" s="16">
        <v>864</v>
      </c>
      <c r="E25" s="16">
        <v>0</v>
      </c>
      <c r="F25" s="16">
        <v>1</v>
      </c>
      <c r="G25" s="16">
        <v>477</v>
      </c>
      <c r="H25" s="16">
        <v>62</v>
      </c>
      <c r="I25" s="16">
        <v>415</v>
      </c>
      <c r="J25" s="16">
        <v>0</v>
      </c>
      <c r="K25" s="16">
        <v>0</v>
      </c>
      <c r="L25" s="16">
        <v>518</v>
      </c>
      <c r="M25" s="16">
        <v>68</v>
      </c>
      <c r="N25" s="16">
        <v>449</v>
      </c>
      <c r="O25" s="16">
        <v>0</v>
      </c>
      <c r="P25" s="16">
        <v>1</v>
      </c>
    </row>
    <row r="26" spans="1:16" x14ac:dyDescent="0.2">
      <c r="A26" s="16" t="s">
        <v>31</v>
      </c>
      <c r="B26" s="16">
        <v>448</v>
      </c>
      <c r="C26" s="16">
        <v>7</v>
      </c>
      <c r="D26" s="16">
        <v>441</v>
      </c>
      <c r="E26" s="16">
        <v>0</v>
      </c>
      <c r="F26" s="16">
        <v>0</v>
      </c>
      <c r="G26" s="16">
        <v>231</v>
      </c>
      <c r="H26" s="16">
        <v>3</v>
      </c>
      <c r="I26" s="16">
        <v>228</v>
      </c>
      <c r="J26" s="16">
        <v>0</v>
      </c>
      <c r="K26" s="16">
        <v>0</v>
      </c>
      <c r="L26" s="16">
        <v>217</v>
      </c>
      <c r="M26" s="16">
        <v>4</v>
      </c>
      <c r="N26" s="16">
        <v>213</v>
      </c>
      <c r="O26" s="16">
        <v>0</v>
      </c>
      <c r="P26" s="16">
        <v>0</v>
      </c>
    </row>
    <row r="27" spans="1:16" x14ac:dyDescent="0.2">
      <c r="A27" s="16" t="s">
        <v>32</v>
      </c>
      <c r="B27" s="16">
        <v>427</v>
      </c>
      <c r="C27" s="16">
        <v>0</v>
      </c>
      <c r="D27" s="16">
        <v>424</v>
      </c>
      <c r="E27" s="16">
        <v>1</v>
      </c>
      <c r="F27" s="16">
        <v>2</v>
      </c>
      <c r="G27" s="16">
        <v>216</v>
      </c>
      <c r="H27" s="16">
        <v>0</v>
      </c>
      <c r="I27" s="16">
        <v>216</v>
      </c>
      <c r="J27" s="16">
        <v>0</v>
      </c>
      <c r="K27" s="16">
        <v>0</v>
      </c>
      <c r="L27" s="16">
        <v>211</v>
      </c>
      <c r="M27" s="16">
        <v>0</v>
      </c>
      <c r="N27" s="16">
        <v>208</v>
      </c>
      <c r="O27" s="16">
        <v>1</v>
      </c>
      <c r="P27" s="16">
        <v>2</v>
      </c>
    </row>
    <row r="28" spans="1:16" x14ac:dyDescent="0.2">
      <c r="A28" s="16" t="s">
        <v>33</v>
      </c>
      <c r="B28" s="16">
        <v>407</v>
      </c>
      <c r="C28" s="16">
        <v>7</v>
      </c>
      <c r="D28" s="16">
        <v>399</v>
      </c>
      <c r="E28" s="16">
        <v>1</v>
      </c>
      <c r="F28" s="16">
        <v>0</v>
      </c>
      <c r="G28" s="16">
        <v>219</v>
      </c>
      <c r="H28" s="16">
        <v>4</v>
      </c>
      <c r="I28" s="16">
        <v>215</v>
      </c>
      <c r="J28" s="16">
        <v>0</v>
      </c>
      <c r="K28" s="16">
        <v>0</v>
      </c>
      <c r="L28" s="16">
        <v>188</v>
      </c>
      <c r="M28" s="16">
        <v>3</v>
      </c>
      <c r="N28" s="16">
        <v>184</v>
      </c>
      <c r="O28" s="16">
        <v>1</v>
      </c>
      <c r="P28" s="16">
        <v>0</v>
      </c>
    </row>
    <row r="29" spans="1:16" x14ac:dyDescent="0.2">
      <c r="A29" s="16" t="s">
        <v>34</v>
      </c>
      <c r="B29" s="16">
        <v>267</v>
      </c>
      <c r="C29" s="16">
        <v>4</v>
      </c>
      <c r="D29" s="16">
        <v>263</v>
      </c>
      <c r="E29" s="16">
        <v>0</v>
      </c>
      <c r="F29" s="16">
        <v>0</v>
      </c>
      <c r="G29" s="16">
        <v>122</v>
      </c>
      <c r="H29" s="16">
        <v>0</v>
      </c>
      <c r="I29" s="16">
        <v>122</v>
      </c>
      <c r="J29" s="16">
        <v>0</v>
      </c>
      <c r="K29" s="16">
        <v>0</v>
      </c>
      <c r="L29" s="16">
        <v>145</v>
      </c>
      <c r="M29" s="16">
        <v>4</v>
      </c>
      <c r="N29" s="16">
        <v>141</v>
      </c>
      <c r="O29" s="16">
        <v>0</v>
      </c>
      <c r="P29" s="16">
        <v>0</v>
      </c>
    </row>
    <row r="30" spans="1:16" x14ac:dyDescent="0.2">
      <c r="A30" s="16" t="s">
        <v>35</v>
      </c>
      <c r="B30" s="16">
        <v>927</v>
      </c>
      <c r="C30" s="16">
        <v>1</v>
      </c>
      <c r="D30" s="16">
        <v>924</v>
      </c>
      <c r="E30" s="16">
        <v>1</v>
      </c>
      <c r="F30" s="16">
        <v>1</v>
      </c>
      <c r="G30" s="16">
        <v>465</v>
      </c>
      <c r="H30" s="16">
        <v>1</v>
      </c>
      <c r="I30" s="16">
        <v>462</v>
      </c>
      <c r="J30" s="16">
        <v>1</v>
      </c>
      <c r="K30" s="16">
        <v>1</v>
      </c>
      <c r="L30" s="16">
        <v>462</v>
      </c>
      <c r="M30" s="16">
        <v>0</v>
      </c>
      <c r="N30" s="16">
        <v>462</v>
      </c>
      <c r="O30" s="16">
        <v>0</v>
      </c>
      <c r="P30" s="16">
        <v>0</v>
      </c>
    </row>
    <row r="31" spans="1:16" x14ac:dyDescent="0.2">
      <c r="A31" s="16" t="s">
        <v>36</v>
      </c>
      <c r="B31" s="16">
        <v>505</v>
      </c>
      <c r="C31" s="16">
        <v>2</v>
      </c>
      <c r="D31" s="16">
        <v>503</v>
      </c>
      <c r="E31" s="16">
        <v>0</v>
      </c>
      <c r="F31" s="16">
        <v>0</v>
      </c>
      <c r="G31" s="16">
        <v>266</v>
      </c>
      <c r="H31" s="16">
        <v>1</v>
      </c>
      <c r="I31" s="16">
        <v>265</v>
      </c>
      <c r="J31" s="16">
        <v>0</v>
      </c>
      <c r="K31" s="16">
        <v>0</v>
      </c>
      <c r="L31" s="16">
        <v>239</v>
      </c>
      <c r="M31" s="16">
        <v>1</v>
      </c>
      <c r="N31" s="16">
        <v>238</v>
      </c>
      <c r="O31" s="16">
        <v>0</v>
      </c>
      <c r="P31" s="16">
        <v>0</v>
      </c>
    </row>
    <row r="32" spans="1:16" x14ac:dyDescent="0.2">
      <c r="A32" s="16" t="s">
        <v>37</v>
      </c>
      <c r="B32" s="16">
        <v>955</v>
      </c>
      <c r="C32" s="16">
        <v>2</v>
      </c>
      <c r="D32" s="16">
        <v>953</v>
      </c>
      <c r="E32" s="16">
        <v>0</v>
      </c>
      <c r="F32" s="16">
        <v>0</v>
      </c>
      <c r="G32" s="16">
        <v>485</v>
      </c>
      <c r="H32" s="16">
        <v>2</v>
      </c>
      <c r="I32" s="16">
        <v>483</v>
      </c>
      <c r="J32" s="16">
        <v>0</v>
      </c>
      <c r="K32" s="16">
        <v>0</v>
      </c>
      <c r="L32" s="16">
        <v>470</v>
      </c>
      <c r="M32" s="16">
        <v>0</v>
      </c>
      <c r="N32" s="16">
        <v>470</v>
      </c>
      <c r="O32" s="16">
        <v>0</v>
      </c>
      <c r="P32" s="16">
        <v>0</v>
      </c>
    </row>
    <row r="33" spans="1:16" x14ac:dyDescent="0.2">
      <c r="A33" s="16" t="s">
        <v>38</v>
      </c>
      <c r="B33" s="16">
        <v>873</v>
      </c>
      <c r="C33" s="16">
        <v>53</v>
      </c>
      <c r="D33" s="16">
        <v>816</v>
      </c>
      <c r="E33" s="16">
        <v>4</v>
      </c>
      <c r="F33" s="16">
        <v>0</v>
      </c>
      <c r="G33" s="16">
        <v>434</v>
      </c>
      <c r="H33" s="16">
        <v>27</v>
      </c>
      <c r="I33" s="16">
        <v>406</v>
      </c>
      <c r="J33" s="16">
        <v>1</v>
      </c>
      <c r="K33" s="16">
        <v>0</v>
      </c>
      <c r="L33" s="16">
        <v>439</v>
      </c>
      <c r="M33" s="16">
        <v>26</v>
      </c>
      <c r="N33" s="16">
        <v>410</v>
      </c>
      <c r="O33" s="16">
        <v>3</v>
      </c>
      <c r="P33" s="16">
        <v>0</v>
      </c>
    </row>
    <row r="34" spans="1:16" x14ac:dyDescent="0.2">
      <c r="A34" s="16" t="s">
        <v>39</v>
      </c>
      <c r="B34" s="16">
        <v>854</v>
      </c>
      <c r="C34" s="16">
        <v>1</v>
      </c>
      <c r="D34" s="16">
        <v>852</v>
      </c>
      <c r="E34" s="16">
        <v>0</v>
      </c>
      <c r="F34" s="16">
        <v>1</v>
      </c>
      <c r="G34" s="16">
        <v>434</v>
      </c>
      <c r="H34" s="16">
        <v>0</v>
      </c>
      <c r="I34" s="16">
        <v>433</v>
      </c>
      <c r="J34" s="16">
        <v>0</v>
      </c>
      <c r="K34" s="16">
        <v>1</v>
      </c>
      <c r="L34" s="16">
        <v>420</v>
      </c>
      <c r="M34" s="16">
        <v>1</v>
      </c>
      <c r="N34" s="16">
        <v>419</v>
      </c>
      <c r="O34" s="16">
        <v>0</v>
      </c>
      <c r="P34" s="16">
        <v>0</v>
      </c>
    </row>
    <row r="35" spans="1:16" x14ac:dyDescent="0.2">
      <c r="A35" s="16" t="s">
        <v>40</v>
      </c>
      <c r="B35" s="16">
        <v>253</v>
      </c>
      <c r="C35" s="16">
        <v>0</v>
      </c>
      <c r="D35" s="16">
        <v>253</v>
      </c>
      <c r="E35" s="16">
        <v>0</v>
      </c>
      <c r="F35" s="16">
        <v>0</v>
      </c>
      <c r="G35" s="16">
        <v>133</v>
      </c>
      <c r="H35" s="16">
        <v>0</v>
      </c>
      <c r="I35" s="16">
        <v>133</v>
      </c>
      <c r="J35" s="16">
        <v>0</v>
      </c>
      <c r="K35" s="16">
        <v>0</v>
      </c>
      <c r="L35" s="16">
        <v>120</v>
      </c>
      <c r="M35" s="16">
        <v>0</v>
      </c>
      <c r="N35" s="16">
        <v>120</v>
      </c>
      <c r="O35" s="16">
        <v>0</v>
      </c>
      <c r="P35" s="16">
        <v>0</v>
      </c>
    </row>
    <row r="36" spans="1:16" x14ac:dyDescent="0.2">
      <c r="A36" s="16" t="s">
        <v>41</v>
      </c>
      <c r="B36" s="16">
        <v>6219</v>
      </c>
      <c r="C36" s="16">
        <v>2207</v>
      </c>
      <c r="D36" s="16">
        <v>0</v>
      </c>
      <c r="E36" s="16">
        <v>4001</v>
      </c>
      <c r="F36" s="16">
        <v>11</v>
      </c>
      <c r="G36" s="16">
        <v>3113</v>
      </c>
      <c r="H36" s="16">
        <v>1131</v>
      </c>
      <c r="I36" s="16">
        <v>0</v>
      </c>
      <c r="J36" s="16">
        <v>1976</v>
      </c>
      <c r="K36" s="16">
        <v>6</v>
      </c>
      <c r="L36" s="16">
        <v>3106</v>
      </c>
      <c r="M36" s="16">
        <v>1076</v>
      </c>
      <c r="N36" s="16">
        <v>0</v>
      </c>
      <c r="O36" s="16">
        <v>2025</v>
      </c>
      <c r="P36" s="16">
        <v>5</v>
      </c>
    </row>
    <row r="37" spans="1:16" x14ac:dyDescent="0.2">
      <c r="A37" s="16" t="s">
        <v>42</v>
      </c>
      <c r="B37" s="16">
        <v>451</v>
      </c>
      <c r="C37" s="16">
        <v>8</v>
      </c>
      <c r="D37" s="16">
        <v>0</v>
      </c>
      <c r="E37" s="16">
        <v>442</v>
      </c>
      <c r="F37" s="16">
        <v>1</v>
      </c>
      <c r="G37" s="16">
        <v>211</v>
      </c>
      <c r="H37" s="16">
        <v>4</v>
      </c>
      <c r="I37" s="16">
        <v>0</v>
      </c>
      <c r="J37" s="16">
        <v>206</v>
      </c>
      <c r="K37" s="16">
        <v>1</v>
      </c>
      <c r="L37" s="16">
        <v>240</v>
      </c>
      <c r="M37" s="16">
        <v>4</v>
      </c>
      <c r="N37" s="16">
        <v>0</v>
      </c>
      <c r="O37" s="16">
        <v>236</v>
      </c>
      <c r="P37" s="16">
        <v>0</v>
      </c>
    </row>
    <row r="38" spans="1:16" x14ac:dyDescent="0.2">
      <c r="A38" s="16" t="s">
        <v>43</v>
      </c>
      <c r="B38" s="16">
        <v>1015</v>
      </c>
      <c r="C38" s="16">
        <v>16</v>
      </c>
      <c r="D38" s="16">
        <v>0</v>
      </c>
      <c r="E38" s="16">
        <v>999</v>
      </c>
      <c r="F38" s="16">
        <v>0</v>
      </c>
      <c r="G38" s="16">
        <v>501</v>
      </c>
      <c r="H38" s="16">
        <v>10</v>
      </c>
      <c r="I38" s="16">
        <v>0</v>
      </c>
      <c r="J38" s="16">
        <v>491</v>
      </c>
      <c r="K38" s="16">
        <v>0</v>
      </c>
      <c r="L38" s="16">
        <v>514</v>
      </c>
      <c r="M38" s="16">
        <v>6</v>
      </c>
      <c r="N38" s="16">
        <v>0</v>
      </c>
      <c r="O38" s="16">
        <v>508</v>
      </c>
      <c r="P38" s="16">
        <v>0</v>
      </c>
    </row>
    <row r="39" spans="1:16" x14ac:dyDescent="0.2">
      <c r="A39" s="16" t="s">
        <v>44</v>
      </c>
      <c r="B39" s="16">
        <v>905</v>
      </c>
      <c r="C39" s="16">
        <v>11</v>
      </c>
      <c r="D39" s="16">
        <v>0</v>
      </c>
      <c r="E39" s="16">
        <v>893</v>
      </c>
      <c r="F39" s="16">
        <v>1</v>
      </c>
      <c r="G39" s="16">
        <v>465</v>
      </c>
      <c r="H39" s="16">
        <v>8</v>
      </c>
      <c r="I39" s="16">
        <v>0</v>
      </c>
      <c r="J39" s="16">
        <v>456</v>
      </c>
      <c r="K39" s="16">
        <v>1</v>
      </c>
      <c r="L39" s="16">
        <v>440</v>
      </c>
      <c r="M39" s="16">
        <v>3</v>
      </c>
      <c r="N39" s="16">
        <v>0</v>
      </c>
      <c r="O39" s="16">
        <v>437</v>
      </c>
      <c r="P39" s="16">
        <v>0</v>
      </c>
    </row>
    <row r="40" spans="1:16" x14ac:dyDescent="0.2">
      <c r="A40" s="16" t="s">
        <v>45</v>
      </c>
      <c r="B40" s="16">
        <v>365</v>
      </c>
      <c r="C40" s="16">
        <v>6</v>
      </c>
      <c r="D40" s="16">
        <v>0</v>
      </c>
      <c r="E40" s="16">
        <v>359</v>
      </c>
      <c r="F40" s="16">
        <v>0</v>
      </c>
      <c r="G40" s="16">
        <v>179</v>
      </c>
      <c r="H40" s="16">
        <v>2</v>
      </c>
      <c r="I40" s="16">
        <v>0</v>
      </c>
      <c r="J40" s="16">
        <v>177</v>
      </c>
      <c r="K40" s="16">
        <v>0</v>
      </c>
      <c r="L40" s="16">
        <v>186</v>
      </c>
      <c r="M40" s="16">
        <v>4</v>
      </c>
      <c r="N40" s="16">
        <v>0</v>
      </c>
      <c r="O40" s="16">
        <v>182</v>
      </c>
      <c r="P40" s="16">
        <v>0</v>
      </c>
    </row>
    <row r="41" spans="1:16" x14ac:dyDescent="0.2">
      <c r="A41" s="16" t="s">
        <v>46</v>
      </c>
      <c r="B41" s="16">
        <v>156</v>
      </c>
      <c r="C41" s="16">
        <v>0</v>
      </c>
      <c r="D41" s="16">
        <v>0</v>
      </c>
      <c r="E41" s="16">
        <v>155</v>
      </c>
      <c r="F41" s="16">
        <v>1</v>
      </c>
      <c r="G41" s="16">
        <v>82</v>
      </c>
      <c r="H41" s="16">
        <v>0</v>
      </c>
      <c r="I41" s="16">
        <v>0</v>
      </c>
      <c r="J41" s="16">
        <v>81</v>
      </c>
      <c r="K41" s="16">
        <v>1</v>
      </c>
      <c r="L41" s="16">
        <v>74</v>
      </c>
      <c r="M41" s="16">
        <v>0</v>
      </c>
      <c r="N41" s="16">
        <v>0</v>
      </c>
      <c r="O41" s="16">
        <v>74</v>
      </c>
      <c r="P41" s="16">
        <v>0</v>
      </c>
    </row>
    <row r="42" spans="1:16" x14ac:dyDescent="0.2">
      <c r="A42" s="16" t="s">
        <v>47</v>
      </c>
      <c r="B42" s="16">
        <v>580</v>
      </c>
      <c r="C42" s="16">
        <v>11</v>
      </c>
      <c r="D42" s="16">
        <v>0</v>
      </c>
      <c r="E42" s="16">
        <v>568</v>
      </c>
      <c r="F42" s="16">
        <v>1</v>
      </c>
      <c r="G42" s="16">
        <v>284</v>
      </c>
      <c r="H42" s="16">
        <v>6</v>
      </c>
      <c r="I42" s="16">
        <v>0</v>
      </c>
      <c r="J42" s="16">
        <v>278</v>
      </c>
      <c r="K42" s="16">
        <v>0</v>
      </c>
      <c r="L42" s="16">
        <v>296</v>
      </c>
      <c r="M42" s="16">
        <v>5</v>
      </c>
      <c r="N42" s="16">
        <v>0</v>
      </c>
      <c r="O42" s="16">
        <v>290</v>
      </c>
      <c r="P42" s="16">
        <v>1</v>
      </c>
    </row>
    <row r="43" spans="1:16" x14ac:dyDescent="0.2">
      <c r="A43" s="16" t="s">
        <v>48</v>
      </c>
      <c r="B43" s="16">
        <v>182</v>
      </c>
      <c r="C43" s="16">
        <v>1</v>
      </c>
      <c r="D43" s="16">
        <v>0</v>
      </c>
      <c r="E43" s="16">
        <v>181</v>
      </c>
      <c r="F43" s="16">
        <v>0</v>
      </c>
      <c r="G43" s="16">
        <v>87</v>
      </c>
      <c r="H43" s="16">
        <v>0</v>
      </c>
      <c r="I43" s="16">
        <v>0</v>
      </c>
      <c r="J43" s="16">
        <v>87</v>
      </c>
      <c r="K43" s="16">
        <v>0</v>
      </c>
      <c r="L43" s="16">
        <v>95</v>
      </c>
      <c r="M43" s="16">
        <v>1</v>
      </c>
      <c r="N43" s="16">
        <v>0</v>
      </c>
      <c r="O43" s="16">
        <v>94</v>
      </c>
      <c r="P43" s="16">
        <v>0</v>
      </c>
    </row>
    <row r="44" spans="1:16" x14ac:dyDescent="0.2">
      <c r="A44" s="16" t="s">
        <v>49</v>
      </c>
      <c r="B44" s="16">
        <v>178</v>
      </c>
      <c r="C44" s="16">
        <v>0</v>
      </c>
      <c r="D44" s="16">
        <v>0</v>
      </c>
      <c r="E44" s="16">
        <v>178</v>
      </c>
      <c r="F44" s="16">
        <v>0</v>
      </c>
      <c r="G44" s="16">
        <v>89</v>
      </c>
      <c r="H44" s="16">
        <v>0</v>
      </c>
      <c r="I44" s="16">
        <v>0</v>
      </c>
      <c r="J44" s="16">
        <v>89</v>
      </c>
      <c r="K44" s="16">
        <v>0</v>
      </c>
      <c r="L44" s="16">
        <v>89</v>
      </c>
      <c r="M44" s="16">
        <v>0</v>
      </c>
      <c r="N44" s="16">
        <v>0</v>
      </c>
      <c r="O44" s="16">
        <v>89</v>
      </c>
      <c r="P44" s="16">
        <v>0</v>
      </c>
    </row>
    <row r="45" spans="1:16" x14ac:dyDescent="0.2">
      <c r="A45" s="16" t="s">
        <v>50</v>
      </c>
      <c r="B45" s="16">
        <v>245</v>
      </c>
      <c r="C45" s="16">
        <v>19</v>
      </c>
      <c r="D45" s="16">
        <v>0</v>
      </c>
      <c r="E45" s="16">
        <v>226</v>
      </c>
      <c r="F45" s="16">
        <v>0</v>
      </c>
      <c r="G45" s="16">
        <v>116</v>
      </c>
      <c r="H45" s="16">
        <v>5</v>
      </c>
      <c r="I45" s="16">
        <v>0</v>
      </c>
      <c r="J45" s="16">
        <v>111</v>
      </c>
      <c r="K45" s="16">
        <v>0</v>
      </c>
      <c r="L45" s="16">
        <v>129</v>
      </c>
      <c r="M45" s="16">
        <v>14</v>
      </c>
      <c r="N45" s="16">
        <v>0</v>
      </c>
      <c r="O45" s="16">
        <v>115</v>
      </c>
      <c r="P45" s="16">
        <v>0</v>
      </c>
    </row>
    <row r="46" spans="1:16" x14ac:dyDescent="0.2">
      <c r="A46" s="16" t="s">
        <v>51</v>
      </c>
      <c r="B46" s="16">
        <v>711</v>
      </c>
      <c r="C46" s="16">
        <v>710</v>
      </c>
      <c r="D46" s="16">
        <v>0</v>
      </c>
      <c r="E46" s="16">
        <v>0</v>
      </c>
      <c r="F46" s="16">
        <v>1</v>
      </c>
      <c r="G46" s="16">
        <v>354</v>
      </c>
      <c r="H46" s="16">
        <v>354</v>
      </c>
      <c r="I46" s="16">
        <v>0</v>
      </c>
      <c r="J46" s="16">
        <v>0</v>
      </c>
      <c r="K46" s="16">
        <v>0</v>
      </c>
      <c r="L46" s="16">
        <v>357</v>
      </c>
      <c r="M46" s="16">
        <v>356</v>
      </c>
      <c r="N46" s="16">
        <v>0</v>
      </c>
      <c r="O46" s="16">
        <v>0</v>
      </c>
      <c r="P46" s="16">
        <v>1</v>
      </c>
    </row>
    <row r="47" spans="1:16" x14ac:dyDescent="0.2">
      <c r="A47" s="16" t="s">
        <v>52</v>
      </c>
      <c r="B47" s="16">
        <v>355</v>
      </c>
      <c r="C47" s="16">
        <v>355</v>
      </c>
      <c r="D47" s="16">
        <v>0</v>
      </c>
      <c r="E47" s="16">
        <v>0</v>
      </c>
      <c r="F47" s="16">
        <v>0</v>
      </c>
      <c r="G47" s="16">
        <v>186</v>
      </c>
      <c r="H47" s="16">
        <v>186</v>
      </c>
      <c r="I47" s="16">
        <v>0</v>
      </c>
      <c r="J47" s="16">
        <v>0</v>
      </c>
      <c r="K47" s="16">
        <v>0</v>
      </c>
      <c r="L47" s="16">
        <v>169</v>
      </c>
      <c r="M47" s="16">
        <v>169</v>
      </c>
      <c r="N47" s="16">
        <v>0</v>
      </c>
      <c r="O47" s="16">
        <v>0</v>
      </c>
      <c r="P47" s="16">
        <v>0</v>
      </c>
    </row>
    <row r="48" spans="1:16" x14ac:dyDescent="0.2">
      <c r="A48" s="16" t="s">
        <v>53</v>
      </c>
      <c r="B48" s="16">
        <v>469</v>
      </c>
      <c r="C48" s="16">
        <v>468</v>
      </c>
      <c r="D48" s="16">
        <v>0</v>
      </c>
      <c r="E48" s="16">
        <v>0</v>
      </c>
      <c r="F48" s="16">
        <v>1</v>
      </c>
      <c r="G48" s="16">
        <v>253</v>
      </c>
      <c r="H48" s="16">
        <v>253</v>
      </c>
      <c r="I48" s="16">
        <v>0</v>
      </c>
      <c r="J48" s="16">
        <v>0</v>
      </c>
      <c r="K48" s="16">
        <v>0</v>
      </c>
      <c r="L48" s="16">
        <v>216</v>
      </c>
      <c r="M48" s="16">
        <v>215</v>
      </c>
      <c r="N48" s="16">
        <v>0</v>
      </c>
      <c r="O48" s="16">
        <v>0</v>
      </c>
      <c r="P48" s="16">
        <v>1</v>
      </c>
    </row>
    <row r="49" spans="1:16" ht="10.199999999999999" x14ac:dyDescent="0.2">
      <c r="A49" s="81" t="s">
        <v>276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BDB3-E5DC-460D-8724-5A6AAC8D7DE6}">
  <dimension ref="A1:I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6640625" style="2" customWidth="1"/>
    <col min="2" max="16384" width="8.88671875" style="2"/>
  </cols>
  <sheetData>
    <row r="1" spans="1:9" x14ac:dyDescent="0.2">
      <c r="A1" s="2" t="s">
        <v>251</v>
      </c>
    </row>
    <row r="2" spans="1:9" x14ac:dyDescent="0.2">
      <c r="A2" s="9"/>
      <c r="B2" s="11"/>
      <c r="C2" s="12" t="s">
        <v>190</v>
      </c>
      <c r="D2" s="12" t="s">
        <v>188</v>
      </c>
      <c r="E2" s="12" t="s">
        <v>186</v>
      </c>
      <c r="F2" s="12" t="s">
        <v>184</v>
      </c>
      <c r="G2" s="12"/>
      <c r="H2" s="12" t="s">
        <v>56</v>
      </c>
      <c r="I2" s="68"/>
    </row>
    <row r="3" spans="1:9" x14ac:dyDescent="0.2">
      <c r="A3" s="10"/>
      <c r="B3" s="14" t="s">
        <v>1</v>
      </c>
      <c r="C3" s="14" t="s">
        <v>191</v>
      </c>
      <c r="D3" s="14" t="s">
        <v>189</v>
      </c>
      <c r="E3" s="14" t="s">
        <v>187</v>
      </c>
      <c r="F3" s="14" t="s">
        <v>185</v>
      </c>
      <c r="G3" s="14" t="s">
        <v>62</v>
      </c>
      <c r="H3" s="14" t="s">
        <v>183</v>
      </c>
      <c r="I3" s="15" t="s">
        <v>182</v>
      </c>
    </row>
    <row r="4" spans="1:9" x14ac:dyDescent="0.2">
      <c r="A4" s="2" t="s">
        <v>1</v>
      </c>
      <c r="B4" s="2">
        <v>53595</v>
      </c>
      <c r="C4" s="2">
        <v>28422</v>
      </c>
      <c r="D4" s="2">
        <v>23074</v>
      </c>
      <c r="E4" s="2">
        <v>362</v>
      </c>
      <c r="F4" s="2">
        <v>171</v>
      </c>
      <c r="G4" s="2">
        <v>194</v>
      </c>
      <c r="H4" s="2">
        <v>1346</v>
      </c>
      <c r="I4" s="2">
        <v>26</v>
      </c>
    </row>
    <row r="5" spans="1:9" x14ac:dyDescent="0.2">
      <c r="A5" s="2" t="s">
        <v>10</v>
      </c>
      <c r="B5" s="2">
        <v>14722</v>
      </c>
      <c r="C5" s="2">
        <v>6742</v>
      </c>
      <c r="D5" s="2">
        <v>7197</v>
      </c>
      <c r="E5" s="2">
        <v>195</v>
      </c>
      <c r="F5" s="2">
        <v>67</v>
      </c>
      <c r="G5" s="2">
        <v>135</v>
      </c>
      <c r="H5" s="2">
        <v>366</v>
      </c>
      <c r="I5" s="2">
        <v>20</v>
      </c>
    </row>
    <row r="6" spans="1:9" x14ac:dyDescent="0.2">
      <c r="A6" s="2" t="s">
        <v>11</v>
      </c>
      <c r="B6" s="2">
        <v>13802</v>
      </c>
      <c r="C6" s="2">
        <v>6064</v>
      </c>
      <c r="D6" s="2">
        <v>6990</v>
      </c>
      <c r="E6" s="2">
        <v>195</v>
      </c>
      <c r="F6" s="2">
        <v>67</v>
      </c>
      <c r="G6" s="2">
        <v>112</v>
      </c>
      <c r="H6" s="2">
        <v>355</v>
      </c>
      <c r="I6" s="2">
        <v>19</v>
      </c>
    </row>
    <row r="7" spans="1:9" x14ac:dyDescent="0.2">
      <c r="A7" s="2" t="s">
        <v>12</v>
      </c>
      <c r="B7" s="2">
        <v>523</v>
      </c>
      <c r="C7" s="2">
        <v>523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x14ac:dyDescent="0.2">
      <c r="A8" s="2" t="s">
        <v>13</v>
      </c>
      <c r="B8" s="2">
        <v>397</v>
      </c>
      <c r="C8" s="2">
        <v>155</v>
      </c>
      <c r="D8" s="2">
        <v>207</v>
      </c>
      <c r="E8" s="2">
        <v>0</v>
      </c>
      <c r="F8" s="2">
        <v>0</v>
      </c>
      <c r="G8" s="2">
        <v>23</v>
      </c>
      <c r="H8" s="2">
        <v>11</v>
      </c>
      <c r="I8" s="2">
        <v>1</v>
      </c>
    </row>
    <row r="9" spans="1:9" x14ac:dyDescent="0.2">
      <c r="A9" s="2" t="s">
        <v>14</v>
      </c>
      <c r="B9" s="2">
        <v>11694</v>
      </c>
      <c r="C9" s="2">
        <v>7441</v>
      </c>
      <c r="D9" s="2">
        <v>4028</v>
      </c>
      <c r="E9" s="2">
        <v>97</v>
      </c>
      <c r="F9" s="2">
        <v>10</v>
      </c>
      <c r="G9" s="2">
        <v>41</v>
      </c>
      <c r="H9" s="2">
        <v>74</v>
      </c>
      <c r="I9" s="2">
        <v>3</v>
      </c>
    </row>
    <row r="10" spans="1:9" x14ac:dyDescent="0.2">
      <c r="A10" s="2" t="s">
        <v>15</v>
      </c>
      <c r="B10" s="2">
        <v>3910</v>
      </c>
      <c r="C10" s="2">
        <v>1676</v>
      </c>
      <c r="D10" s="2">
        <v>2116</v>
      </c>
      <c r="E10" s="2">
        <v>38</v>
      </c>
      <c r="F10" s="2">
        <v>1</v>
      </c>
      <c r="G10" s="2">
        <v>4</v>
      </c>
      <c r="H10" s="2">
        <v>73</v>
      </c>
      <c r="I10" s="2">
        <v>2</v>
      </c>
    </row>
    <row r="11" spans="1:9" x14ac:dyDescent="0.2">
      <c r="A11" s="2" t="s">
        <v>16</v>
      </c>
      <c r="B11" s="2">
        <v>4062</v>
      </c>
      <c r="C11" s="2">
        <v>2775</v>
      </c>
      <c r="D11" s="2">
        <v>1241</v>
      </c>
      <c r="E11" s="2">
        <v>1</v>
      </c>
      <c r="F11" s="2">
        <v>8</v>
      </c>
      <c r="G11" s="2">
        <v>36</v>
      </c>
      <c r="H11" s="2">
        <v>0</v>
      </c>
      <c r="I11" s="2">
        <v>1</v>
      </c>
    </row>
    <row r="12" spans="1:9" x14ac:dyDescent="0.2">
      <c r="A12" s="2" t="s">
        <v>17</v>
      </c>
      <c r="B12" s="2">
        <v>490</v>
      </c>
      <c r="C12" s="2">
        <v>489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0</v>
      </c>
    </row>
    <row r="13" spans="1:9" x14ac:dyDescent="0.2">
      <c r="A13" s="2" t="s">
        <v>18</v>
      </c>
      <c r="B13" s="2">
        <v>2847</v>
      </c>
      <c r="C13" s="2">
        <v>2128</v>
      </c>
      <c r="D13" s="2">
        <v>659</v>
      </c>
      <c r="E13" s="2">
        <v>58</v>
      </c>
      <c r="F13" s="2">
        <v>1</v>
      </c>
      <c r="G13" s="2">
        <v>1</v>
      </c>
      <c r="H13" s="2">
        <v>0</v>
      </c>
      <c r="I13" s="2">
        <v>0</v>
      </c>
    </row>
    <row r="14" spans="1:9" x14ac:dyDescent="0.2">
      <c r="A14" s="2" t="s">
        <v>19</v>
      </c>
      <c r="B14" s="2">
        <v>385</v>
      </c>
      <c r="C14" s="2">
        <v>373</v>
      </c>
      <c r="D14" s="2">
        <v>12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2" t="s">
        <v>20</v>
      </c>
      <c r="B15" s="2">
        <v>14049</v>
      </c>
      <c r="C15" s="2">
        <v>6638</v>
      </c>
      <c r="D15" s="2">
        <v>6650</v>
      </c>
      <c r="E15" s="2">
        <v>64</v>
      </c>
      <c r="F15" s="2">
        <v>73</v>
      </c>
      <c r="G15" s="2">
        <v>8</v>
      </c>
      <c r="H15" s="2">
        <v>614</v>
      </c>
      <c r="I15" s="2">
        <v>2</v>
      </c>
    </row>
    <row r="16" spans="1:9" x14ac:dyDescent="0.2">
      <c r="A16" s="2" t="s">
        <v>21</v>
      </c>
      <c r="B16" s="2">
        <v>382</v>
      </c>
      <c r="C16" s="2">
        <v>70</v>
      </c>
      <c r="D16" s="2">
        <v>310</v>
      </c>
      <c r="E16" s="2">
        <v>1</v>
      </c>
      <c r="F16" s="2">
        <v>0</v>
      </c>
      <c r="G16" s="2">
        <v>1</v>
      </c>
      <c r="H16" s="2">
        <v>0</v>
      </c>
      <c r="I16" s="2">
        <v>0</v>
      </c>
    </row>
    <row r="17" spans="1:9" x14ac:dyDescent="0.2">
      <c r="A17" s="2" t="s">
        <v>22</v>
      </c>
      <c r="B17" s="2">
        <v>1774</v>
      </c>
      <c r="C17" s="2">
        <v>1094</v>
      </c>
      <c r="D17" s="2">
        <v>624</v>
      </c>
      <c r="E17" s="2">
        <v>13</v>
      </c>
      <c r="F17" s="2">
        <v>0</v>
      </c>
      <c r="G17" s="2">
        <v>0</v>
      </c>
      <c r="H17" s="2">
        <v>43</v>
      </c>
      <c r="I17" s="2">
        <v>0</v>
      </c>
    </row>
    <row r="18" spans="1:9" x14ac:dyDescent="0.2">
      <c r="A18" s="2" t="s">
        <v>23</v>
      </c>
      <c r="B18" s="2">
        <v>1011</v>
      </c>
      <c r="C18" s="2">
        <v>826</v>
      </c>
      <c r="D18" s="2">
        <v>146</v>
      </c>
      <c r="E18" s="2">
        <v>39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2" t="s">
        <v>24</v>
      </c>
      <c r="B19" s="2">
        <v>681</v>
      </c>
      <c r="C19" s="2">
        <v>681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2" t="s">
        <v>25</v>
      </c>
      <c r="B20" s="2">
        <v>1271</v>
      </c>
      <c r="C20" s="2">
        <v>1019</v>
      </c>
      <c r="D20" s="2">
        <v>249</v>
      </c>
      <c r="E20" s="2">
        <v>0</v>
      </c>
      <c r="F20" s="2">
        <v>3</v>
      </c>
      <c r="G20" s="2">
        <v>0</v>
      </c>
      <c r="H20" s="2">
        <v>0</v>
      </c>
      <c r="I20" s="2">
        <v>0</v>
      </c>
    </row>
    <row r="21" spans="1:9" x14ac:dyDescent="0.2">
      <c r="A21" s="2" t="s">
        <v>26</v>
      </c>
      <c r="B21" s="2">
        <v>1950</v>
      </c>
      <c r="C21" s="2">
        <v>521</v>
      </c>
      <c r="D21" s="2">
        <v>1404</v>
      </c>
      <c r="E21" s="2">
        <v>2</v>
      </c>
      <c r="F21" s="2">
        <v>22</v>
      </c>
      <c r="G21" s="2">
        <v>1</v>
      </c>
      <c r="H21" s="2">
        <v>0</v>
      </c>
      <c r="I21" s="2">
        <v>0</v>
      </c>
    </row>
    <row r="22" spans="1:9" x14ac:dyDescent="0.2">
      <c r="A22" s="2" t="s">
        <v>27</v>
      </c>
      <c r="B22" s="2">
        <v>5129</v>
      </c>
      <c r="C22" s="2">
        <v>1171</v>
      </c>
      <c r="D22" s="2">
        <v>3380</v>
      </c>
      <c r="E22" s="2">
        <v>9</v>
      </c>
      <c r="F22" s="2">
        <v>0</v>
      </c>
      <c r="G22" s="2">
        <v>6</v>
      </c>
      <c r="H22" s="2">
        <v>561</v>
      </c>
      <c r="I22" s="2">
        <v>2</v>
      </c>
    </row>
    <row r="23" spans="1:9" x14ac:dyDescent="0.2">
      <c r="A23" s="2" t="s">
        <v>28</v>
      </c>
      <c r="B23" s="2">
        <v>1851</v>
      </c>
      <c r="C23" s="2">
        <v>1256</v>
      </c>
      <c r="D23" s="2">
        <v>537</v>
      </c>
      <c r="E23" s="2">
        <v>0</v>
      </c>
      <c r="F23" s="2">
        <v>48</v>
      </c>
      <c r="G23" s="2">
        <v>0</v>
      </c>
      <c r="H23" s="2">
        <v>10</v>
      </c>
      <c r="I23" s="2">
        <v>0</v>
      </c>
    </row>
    <row r="24" spans="1:9" x14ac:dyDescent="0.2">
      <c r="A24" s="2" t="s">
        <v>29</v>
      </c>
      <c r="B24" s="2">
        <v>6911</v>
      </c>
      <c r="C24" s="2">
        <v>3174</v>
      </c>
      <c r="D24" s="2">
        <v>3594</v>
      </c>
      <c r="E24" s="2">
        <v>3</v>
      </c>
      <c r="F24" s="2">
        <v>0</v>
      </c>
      <c r="G24" s="2">
        <v>4</v>
      </c>
      <c r="H24" s="2">
        <v>136</v>
      </c>
      <c r="I24" s="2">
        <v>0</v>
      </c>
    </row>
    <row r="25" spans="1:9" x14ac:dyDescent="0.2">
      <c r="A25" s="2" t="s">
        <v>30</v>
      </c>
      <c r="B25" s="2">
        <v>995</v>
      </c>
      <c r="C25" s="2">
        <v>3</v>
      </c>
      <c r="D25" s="2">
        <v>881</v>
      </c>
      <c r="E25" s="2">
        <v>1</v>
      </c>
      <c r="F25" s="2">
        <v>0</v>
      </c>
      <c r="G25" s="2">
        <v>0</v>
      </c>
      <c r="H25" s="2">
        <v>110</v>
      </c>
      <c r="I25" s="2">
        <v>0</v>
      </c>
    </row>
    <row r="26" spans="1:9" x14ac:dyDescent="0.2">
      <c r="A26" s="2" t="s">
        <v>31</v>
      </c>
      <c r="B26" s="2">
        <v>448</v>
      </c>
      <c r="C26" s="2">
        <v>0</v>
      </c>
      <c r="D26" s="2">
        <v>448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2" t="s">
        <v>32</v>
      </c>
      <c r="B27" s="2">
        <v>427</v>
      </c>
      <c r="C27" s="2">
        <v>1</v>
      </c>
      <c r="D27" s="2">
        <v>425</v>
      </c>
      <c r="E27" s="2">
        <v>0</v>
      </c>
      <c r="F27" s="2">
        <v>0</v>
      </c>
      <c r="G27" s="2">
        <v>0</v>
      </c>
      <c r="H27" s="2">
        <v>1</v>
      </c>
      <c r="I27" s="2">
        <v>0</v>
      </c>
    </row>
    <row r="28" spans="1:9" x14ac:dyDescent="0.2">
      <c r="A28" s="2" t="s">
        <v>33</v>
      </c>
      <c r="B28" s="2">
        <v>407</v>
      </c>
      <c r="C28" s="2">
        <v>161</v>
      </c>
      <c r="D28" s="2">
        <v>246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2" t="s">
        <v>34</v>
      </c>
      <c r="B29" s="2">
        <v>267</v>
      </c>
      <c r="C29" s="2">
        <v>219</v>
      </c>
      <c r="D29" s="2">
        <v>48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2" t="s">
        <v>35</v>
      </c>
      <c r="B30" s="2">
        <v>927</v>
      </c>
      <c r="C30" s="2">
        <v>857</v>
      </c>
      <c r="D30" s="2">
        <v>68</v>
      </c>
      <c r="E30" s="2">
        <v>1</v>
      </c>
      <c r="F30" s="2">
        <v>0</v>
      </c>
      <c r="G30" s="2">
        <v>0</v>
      </c>
      <c r="H30" s="2">
        <v>1</v>
      </c>
      <c r="I30" s="2">
        <v>0</v>
      </c>
    </row>
    <row r="31" spans="1:9" x14ac:dyDescent="0.2">
      <c r="A31" s="2" t="s">
        <v>36</v>
      </c>
      <c r="B31" s="2">
        <v>505</v>
      </c>
      <c r="C31" s="2">
        <v>4</v>
      </c>
      <c r="D31" s="2">
        <v>499</v>
      </c>
      <c r="E31" s="2">
        <v>1</v>
      </c>
      <c r="F31" s="2">
        <v>0</v>
      </c>
      <c r="G31" s="2">
        <v>1</v>
      </c>
      <c r="H31" s="2">
        <v>0</v>
      </c>
      <c r="I31" s="2">
        <v>0</v>
      </c>
    </row>
    <row r="32" spans="1:9" x14ac:dyDescent="0.2">
      <c r="A32" s="2" t="s">
        <v>37</v>
      </c>
      <c r="B32" s="2">
        <v>955</v>
      </c>
      <c r="C32" s="2">
        <v>555</v>
      </c>
      <c r="D32" s="2">
        <v>393</v>
      </c>
      <c r="E32" s="2">
        <v>0</v>
      </c>
      <c r="F32" s="2">
        <v>0</v>
      </c>
      <c r="G32" s="2">
        <v>3</v>
      </c>
      <c r="H32" s="2">
        <v>4</v>
      </c>
      <c r="I32" s="2">
        <v>0</v>
      </c>
    </row>
    <row r="33" spans="1:9" x14ac:dyDescent="0.2">
      <c r="A33" s="2" t="s">
        <v>38</v>
      </c>
      <c r="B33" s="2">
        <v>873</v>
      </c>
      <c r="C33" s="2">
        <v>554</v>
      </c>
      <c r="D33" s="2">
        <v>304</v>
      </c>
      <c r="E33" s="2">
        <v>0</v>
      </c>
      <c r="F33" s="2">
        <v>0</v>
      </c>
      <c r="G33" s="2">
        <v>0</v>
      </c>
      <c r="H33" s="2">
        <v>15</v>
      </c>
      <c r="I33" s="2">
        <v>0</v>
      </c>
    </row>
    <row r="34" spans="1:9" x14ac:dyDescent="0.2">
      <c r="A34" s="2" t="s">
        <v>39</v>
      </c>
      <c r="B34" s="2">
        <v>854</v>
      </c>
      <c r="C34" s="2">
        <v>819</v>
      </c>
      <c r="D34" s="2">
        <v>34</v>
      </c>
      <c r="E34" s="2">
        <v>0</v>
      </c>
      <c r="F34" s="2">
        <v>0</v>
      </c>
      <c r="G34" s="2">
        <v>0</v>
      </c>
      <c r="H34" s="2">
        <v>1</v>
      </c>
      <c r="I34" s="2">
        <v>0</v>
      </c>
    </row>
    <row r="35" spans="1:9" x14ac:dyDescent="0.2">
      <c r="A35" s="2" t="s">
        <v>40</v>
      </c>
      <c r="B35" s="2">
        <v>253</v>
      </c>
      <c r="C35" s="2">
        <v>1</v>
      </c>
      <c r="D35" s="2">
        <v>248</v>
      </c>
      <c r="E35" s="2">
        <v>0</v>
      </c>
      <c r="F35" s="2">
        <v>0</v>
      </c>
      <c r="G35" s="2">
        <v>0</v>
      </c>
      <c r="H35" s="2">
        <v>4</v>
      </c>
      <c r="I35" s="2">
        <v>0</v>
      </c>
    </row>
    <row r="36" spans="1:9" x14ac:dyDescent="0.2">
      <c r="A36" s="2" t="s">
        <v>41</v>
      </c>
      <c r="B36" s="2">
        <v>6219</v>
      </c>
      <c r="C36" s="2">
        <v>4427</v>
      </c>
      <c r="D36" s="2">
        <v>1605</v>
      </c>
      <c r="E36" s="2">
        <v>3</v>
      </c>
      <c r="F36" s="2">
        <v>21</v>
      </c>
      <c r="G36" s="2">
        <v>6</v>
      </c>
      <c r="H36" s="2">
        <v>156</v>
      </c>
      <c r="I36" s="2">
        <v>1</v>
      </c>
    </row>
    <row r="37" spans="1:9" x14ac:dyDescent="0.2">
      <c r="A37" s="2" t="s">
        <v>42</v>
      </c>
      <c r="B37" s="2">
        <v>451</v>
      </c>
      <c r="C37" s="2">
        <v>450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1</v>
      </c>
    </row>
    <row r="38" spans="1:9" x14ac:dyDescent="0.2">
      <c r="A38" s="2" t="s">
        <v>43</v>
      </c>
      <c r="B38" s="2">
        <v>1015</v>
      </c>
      <c r="C38" s="2">
        <v>646</v>
      </c>
      <c r="D38" s="2">
        <v>368</v>
      </c>
      <c r="E38" s="2">
        <v>1</v>
      </c>
      <c r="F38" s="2">
        <v>0</v>
      </c>
      <c r="G38" s="2">
        <v>0</v>
      </c>
      <c r="H38" s="2">
        <v>0</v>
      </c>
      <c r="I38" s="2">
        <v>0</v>
      </c>
    </row>
    <row r="39" spans="1:9" x14ac:dyDescent="0.2">
      <c r="A39" s="2" t="s">
        <v>44</v>
      </c>
      <c r="B39" s="2">
        <v>905</v>
      </c>
      <c r="C39" s="2">
        <v>905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2" t="s">
        <v>45</v>
      </c>
      <c r="B40" s="2">
        <v>365</v>
      </c>
      <c r="C40" s="2">
        <v>365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2">
      <c r="A41" s="2" t="s">
        <v>46</v>
      </c>
      <c r="B41" s="2">
        <v>156</v>
      </c>
      <c r="C41" s="2">
        <v>156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2">
      <c r="A42" s="2" t="s">
        <v>47</v>
      </c>
      <c r="B42" s="2">
        <v>580</v>
      </c>
      <c r="C42" s="2">
        <v>576</v>
      </c>
      <c r="D42" s="2">
        <v>2</v>
      </c>
      <c r="E42" s="2">
        <v>0</v>
      </c>
      <c r="F42" s="2">
        <v>0</v>
      </c>
      <c r="G42" s="2">
        <v>0</v>
      </c>
      <c r="H42" s="2">
        <v>2</v>
      </c>
      <c r="I42" s="2">
        <v>0</v>
      </c>
    </row>
    <row r="43" spans="1:9" x14ac:dyDescent="0.2">
      <c r="A43" s="2" t="s">
        <v>48</v>
      </c>
      <c r="B43" s="2">
        <v>182</v>
      </c>
      <c r="C43" s="2">
        <v>179</v>
      </c>
      <c r="D43" s="2">
        <v>3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x14ac:dyDescent="0.2">
      <c r="A44" s="2" t="s">
        <v>49</v>
      </c>
      <c r="B44" s="2">
        <v>178</v>
      </c>
      <c r="C44" s="2">
        <v>178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 x14ac:dyDescent="0.2">
      <c r="A45" s="2" t="s">
        <v>50</v>
      </c>
      <c r="B45" s="2">
        <v>245</v>
      </c>
      <c r="C45" s="2">
        <v>245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2" t="s">
        <v>51</v>
      </c>
      <c r="B46" s="2">
        <v>711</v>
      </c>
      <c r="C46" s="2">
        <v>32</v>
      </c>
      <c r="D46" s="2">
        <v>669</v>
      </c>
      <c r="E46" s="2">
        <v>1</v>
      </c>
      <c r="F46" s="2">
        <v>0</v>
      </c>
      <c r="G46" s="2">
        <v>2</v>
      </c>
      <c r="H46" s="2">
        <v>7</v>
      </c>
      <c r="I46" s="2">
        <v>0</v>
      </c>
    </row>
    <row r="47" spans="1:9" x14ac:dyDescent="0.2">
      <c r="A47" s="2" t="s">
        <v>52</v>
      </c>
      <c r="B47" s="2">
        <v>355</v>
      </c>
      <c r="C47" s="2">
        <v>118</v>
      </c>
      <c r="D47" s="2">
        <v>142</v>
      </c>
      <c r="E47" s="2">
        <v>0</v>
      </c>
      <c r="F47" s="2">
        <v>0</v>
      </c>
      <c r="G47" s="2">
        <v>0</v>
      </c>
      <c r="H47" s="2">
        <v>95</v>
      </c>
      <c r="I47" s="2">
        <v>0</v>
      </c>
    </row>
    <row r="48" spans="1:9" x14ac:dyDescent="0.2">
      <c r="A48" s="2" t="s">
        <v>53</v>
      </c>
      <c r="B48" s="2">
        <v>469</v>
      </c>
      <c r="C48" s="2">
        <v>202</v>
      </c>
      <c r="D48" s="2">
        <v>215</v>
      </c>
      <c r="E48" s="2">
        <v>0</v>
      </c>
      <c r="F48" s="2">
        <v>21</v>
      </c>
      <c r="G48" s="2">
        <v>0</v>
      </c>
      <c r="H48" s="2">
        <v>31</v>
      </c>
      <c r="I48" s="2">
        <v>0</v>
      </c>
    </row>
    <row r="49" spans="1:9" x14ac:dyDescent="0.2">
      <c r="A49" s="81" t="s">
        <v>276</v>
      </c>
      <c r="B49" s="81"/>
      <c r="C49" s="81"/>
      <c r="D49" s="81"/>
      <c r="E49" s="81"/>
      <c r="F49" s="81"/>
      <c r="G49" s="81"/>
      <c r="H49" s="81"/>
      <c r="I49" s="8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AD69F-84C3-4A27-A696-124610885B40}">
  <dimension ref="A1:K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88671875" style="2" customWidth="1"/>
    <col min="2" max="11" width="7.6640625" style="2" customWidth="1"/>
    <col min="12" max="16384" width="8.88671875" style="2"/>
  </cols>
  <sheetData>
    <row r="1" spans="1:11" x14ac:dyDescent="0.2">
      <c r="A1" s="2" t="s">
        <v>257</v>
      </c>
    </row>
    <row r="2" spans="1:11" x14ac:dyDescent="0.2">
      <c r="A2" s="9"/>
      <c r="B2" s="11"/>
      <c r="C2" s="95" t="s">
        <v>192</v>
      </c>
      <c r="D2" s="95"/>
      <c r="E2" s="11"/>
      <c r="F2" s="11"/>
      <c r="G2" s="11"/>
      <c r="H2" s="11"/>
      <c r="I2" s="11"/>
      <c r="J2" s="11"/>
      <c r="K2" s="68"/>
    </row>
    <row r="3" spans="1:11" x14ac:dyDescent="0.2">
      <c r="A3" s="10"/>
      <c r="B3" s="14" t="s">
        <v>1</v>
      </c>
      <c r="C3" s="7" t="s">
        <v>193</v>
      </c>
      <c r="D3" s="7" t="s">
        <v>194</v>
      </c>
      <c r="E3" s="14" t="s">
        <v>63</v>
      </c>
      <c r="F3" s="14" t="s">
        <v>29</v>
      </c>
      <c r="G3" s="14" t="s">
        <v>64</v>
      </c>
      <c r="H3" s="14" t="s">
        <v>65</v>
      </c>
      <c r="I3" s="14" t="s">
        <v>66</v>
      </c>
      <c r="J3" s="14" t="s">
        <v>67</v>
      </c>
      <c r="K3" s="15" t="s">
        <v>56</v>
      </c>
    </row>
    <row r="4" spans="1:11" x14ac:dyDescent="0.2">
      <c r="A4" s="2" t="s">
        <v>1</v>
      </c>
      <c r="B4" s="2">
        <v>53595</v>
      </c>
      <c r="C4" s="2">
        <v>11159</v>
      </c>
      <c r="D4" s="2">
        <v>12275</v>
      </c>
      <c r="E4" s="2">
        <v>14845</v>
      </c>
      <c r="F4" s="2">
        <v>8175</v>
      </c>
      <c r="G4" s="2">
        <v>6654</v>
      </c>
      <c r="H4" s="2">
        <v>79</v>
      </c>
      <c r="I4" s="2">
        <v>130</v>
      </c>
      <c r="J4" s="2">
        <v>17</v>
      </c>
      <c r="K4" s="2">
        <v>261</v>
      </c>
    </row>
    <row r="5" spans="1:11" x14ac:dyDescent="0.2">
      <c r="A5" s="2" t="s">
        <v>10</v>
      </c>
      <c r="B5" s="2">
        <v>14722</v>
      </c>
      <c r="C5" s="2">
        <v>10514</v>
      </c>
      <c r="D5" s="2">
        <v>829</v>
      </c>
      <c r="E5" s="2">
        <v>1086</v>
      </c>
      <c r="F5" s="2">
        <v>1465</v>
      </c>
      <c r="G5" s="2">
        <v>478</v>
      </c>
      <c r="H5" s="2">
        <v>61</v>
      </c>
      <c r="I5" s="2">
        <v>102</v>
      </c>
      <c r="J5" s="2">
        <v>13</v>
      </c>
      <c r="K5" s="2">
        <v>174</v>
      </c>
    </row>
    <row r="6" spans="1:11" x14ac:dyDescent="0.2">
      <c r="A6" s="2" t="s">
        <v>11</v>
      </c>
      <c r="B6" s="2">
        <v>13802</v>
      </c>
      <c r="C6" s="2">
        <v>9667</v>
      </c>
      <c r="D6" s="2">
        <v>811</v>
      </c>
      <c r="E6" s="2">
        <v>1068</v>
      </c>
      <c r="F6" s="2">
        <v>1449</v>
      </c>
      <c r="G6" s="2">
        <v>457</v>
      </c>
      <c r="H6" s="2">
        <v>61</v>
      </c>
      <c r="I6" s="2">
        <v>102</v>
      </c>
      <c r="J6" s="2">
        <v>13</v>
      </c>
      <c r="K6" s="2">
        <v>174</v>
      </c>
    </row>
    <row r="7" spans="1:11" x14ac:dyDescent="0.2">
      <c r="A7" s="2" t="s">
        <v>12</v>
      </c>
      <c r="B7" s="2">
        <v>523</v>
      </c>
      <c r="C7" s="2">
        <v>493</v>
      </c>
      <c r="D7" s="2">
        <v>7</v>
      </c>
      <c r="E7" s="2">
        <v>16</v>
      </c>
      <c r="F7" s="2">
        <v>1</v>
      </c>
      <c r="G7" s="2">
        <v>6</v>
      </c>
      <c r="H7" s="2">
        <v>0</v>
      </c>
      <c r="I7" s="2">
        <v>0</v>
      </c>
      <c r="J7" s="2">
        <v>0</v>
      </c>
      <c r="K7" s="2">
        <v>0</v>
      </c>
    </row>
    <row r="8" spans="1:11" x14ac:dyDescent="0.2">
      <c r="A8" s="2" t="s">
        <v>13</v>
      </c>
      <c r="B8" s="2">
        <v>397</v>
      </c>
      <c r="C8" s="2">
        <v>354</v>
      </c>
      <c r="D8" s="2">
        <v>11</v>
      </c>
      <c r="E8" s="2">
        <v>2</v>
      </c>
      <c r="F8" s="2">
        <v>15</v>
      </c>
      <c r="G8" s="2">
        <v>15</v>
      </c>
      <c r="H8" s="2">
        <v>0</v>
      </c>
      <c r="I8" s="2">
        <v>0</v>
      </c>
      <c r="J8" s="2">
        <v>0</v>
      </c>
      <c r="K8" s="2">
        <v>0</v>
      </c>
    </row>
    <row r="9" spans="1:11" x14ac:dyDescent="0.2">
      <c r="A9" s="2" t="s">
        <v>14</v>
      </c>
      <c r="B9" s="2">
        <v>11694</v>
      </c>
      <c r="C9" s="2">
        <v>114</v>
      </c>
      <c r="D9" s="2">
        <v>11323</v>
      </c>
      <c r="E9" s="2">
        <v>123</v>
      </c>
      <c r="F9" s="2">
        <v>61</v>
      </c>
      <c r="G9" s="2">
        <v>7</v>
      </c>
      <c r="H9" s="2">
        <v>3</v>
      </c>
      <c r="I9" s="2">
        <v>11</v>
      </c>
      <c r="J9" s="2">
        <v>1</v>
      </c>
      <c r="K9" s="2">
        <v>51</v>
      </c>
    </row>
    <row r="10" spans="1:11" x14ac:dyDescent="0.2">
      <c r="A10" s="2" t="s">
        <v>15</v>
      </c>
      <c r="B10" s="2">
        <v>3910</v>
      </c>
      <c r="C10" s="2">
        <v>39</v>
      </c>
      <c r="D10" s="2">
        <v>3777</v>
      </c>
      <c r="E10" s="2">
        <v>45</v>
      </c>
      <c r="F10" s="2">
        <v>30</v>
      </c>
      <c r="G10" s="2">
        <v>2</v>
      </c>
      <c r="H10" s="2">
        <v>1</v>
      </c>
      <c r="I10" s="2">
        <v>0</v>
      </c>
      <c r="J10" s="2">
        <v>1</v>
      </c>
      <c r="K10" s="2">
        <v>15</v>
      </c>
    </row>
    <row r="11" spans="1:11" x14ac:dyDescent="0.2">
      <c r="A11" s="2" t="s">
        <v>16</v>
      </c>
      <c r="B11" s="2">
        <v>4062</v>
      </c>
      <c r="C11" s="2">
        <v>51</v>
      </c>
      <c r="D11" s="2">
        <v>3890</v>
      </c>
      <c r="E11" s="2">
        <v>57</v>
      </c>
      <c r="F11" s="2">
        <v>28</v>
      </c>
      <c r="G11" s="2">
        <v>3</v>
      </c>
      <c r="H11" s="2">
        <v>2</v>
      </c>
      <c r="I11" s="2">
        <v>3</v>
      </c>
      <c r="J11" s="2">
        <v>0</v>
      </c>
      <c r="K11" s="2">
        <v>28</v>
      </c>
    </row>
    <row r="12" spans="1:11" x14ac:dyDescent="0.2">
      <c r="A12" s="2" t="s">
        <v>17</v>
      </c>
      <c r="B12" s="2">
        <v>490</v>
      </c>
      <c r="C12" s="2">
        <v>1</v>
      </c>
      <c r="D12" s="2">
        <v>483</v>
      </c>
      <c r="E12" s="2">
        <v>3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3</v>
      </c>
    </row>
    <row r="13" spans="1:11" x14ac:dyDescent="0.2">
      <c r="A13" s="2" t="s">
        <v>18</v>
      </c>
      <c r="B13" s="2">
        <v>2847</v>
      </c>
      <c r="C13" s="2">
        <v>16</v>
      </c>
      <c r="D13" s="2">
        <v>2815</v>
      </c>
      <c r="E13" s="2">
        <v>11</v>
      </c>
      <c r="F13" s="2">
        <v>2</v>
      </c>
      <c r="G13" s="2">
        <v>2</v>
      </c>
      <c r="H13" s="2">
        <v>0</v>
      </c>
      <c r="I13" s="2">
        <v>0</v>
      </c>
      <c r="J13" s="2">
        <v>0</v>
      </c>
      <c r="K13" s="2">
        <v>1</v>
      </c>
    </row>
    <row r="14" spans="1:11" x14ac:dyDescent="0.2">
      <c r="A14" s="2" t="s">
        <v>19</v>
      </c>
      <c r="B14" s="2">
        <v>385</v>
      </c>
      <c r="C14" s="2">
        <v>7</v>
      </c>
      <c r="D14" s="2">
        <v>358</v>
      </c>
      <c r="E14" s="2">
        <v>7</v>
      </c>
      <c r="F14" s="2">
        <v>1</v>
      </c>
      <c r="G14" s="2">
        <v>0</v>
      </c>
      <c r="H14" s="2">
        <v>0</v>
      </c>
      <c r="I14" s="2">
        <v>8</v>
      </c>
      <c r="J14" s="2">
        <v>0</v>
      </c>
      <c r="K14" s="2">
        <v>4</v>
      </c>
    </row>
    <row r="15" spans="1:11" x14ac:dyDescent="0.2">
      <c r="A15" s="2" t="s">
        <v>20</v>
      </c>
      <c r="B15" s="2">
        <v>14049</v>
      </c>
      <c r="C15" s="2">
        <v>240</v>
      </c>
      <c r="D15" s="2">
        <v>102</v>
      </c>
      <c r="E15" s="2">
        <v>13619</v>
      </c>
      <c r="F15" s="2">
        <v>32</v>
      </c>
      <c r="G15" s="2">
        <v>8</v>
      </c>
      <c r="H15" s="2">
        <v>11</v>
      </c>
      <c r="I15" s="2">
        <v>6</v>
      </c>
      <c r="J15" s="2">
        <v>0</v>
      </c>
      <c r="K15" s="2">
        <v>31</v>
      </c>
    </row>
    <row r="16" spans="1:11" x14ac:dyDescent="0.2">
      <c r="A16" s="2" t="s">
        <v>21</v>
      </c>
      <c r="B16" s="2">
        <v>382</v>
      </c>
      <c r="C16" s="2">
        <v>40</v>
      </c>
      <c r="D16" s="2">
        <v>14</v>
      </c>
      <c r="E16" s="2">
        <v>321</v>
      </c>
      <c r="F16" s="2">
        <v>1</v>
      </c>
      <c r="G16" s="2">
        <v>1</v>
      </c>
      <c r="H16" s="2">
        <v>1</v>
      </c>
      <c r="I16" s="2">
        <v>0</v>
      </c>
      <c r="J16" s="2">
        <v>0</v>
      </c>
      <c r="K16" s="2">
        <v>4</v>
      </c>
    </row>
    <row r="17" spans="1:11" x14ac:dyDescent="0.2">
      <c r="A17" s="2" t="s">
        <v>22</v>
      </c>
      <c r="B17" s="2">
        <v>1774</v>
      </c>
      <c r="C17" s="2">
        <v>15</v>
      </c>
      <c r="D17" s="2">
        <v>32</v>
      </c>
      <c r="E17" s="2">
        <v>1716</v>
      </c>
      <c r="F17" s="2">
        <v>7</v>
      </c>
      <c r="G17" s="2">
        <v>0</v>
      </c>
      <c r="H17" s="2">
        <v>2</v>
      </c>
      <c r="I17" s="2">
        <v>1</v>
      </c>
      <c r="J17" s="2">
        <v>0</v>
      </c>
      <c r="K17" s="2">
        <v>1</v>
      </c>
    </row>
    <row r="18" spans="1:11" x14ac:dyDescent="0.2">
      <c r="A18" s="2" t="s">
        <v>23</v>
      </c>
      <c r="B18" s="2">
        <v>1011</v>
      </c>
      <c r="C18" s="2">
        <v>7</v>
      </c>
      <c r="D18" s="2">
        <v>4</v>
      </c>
      <c r="E18" s="2">
        <v>999</v>
      </c>
      <c r="F18" s="2">
        <v>0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</row>
    <row r="19" spans="1:11" x14ac:dyDescent="0.2">
      <c r="A19" s="2" t="s">
        <v>24</v>
      </c>
      <c r="B19" s="2">
        <v>681</v>
      </c>
      <c r="C19" s="2">
        <v>24</v>
      </c>
      <c r="D19" s="2">
        <v>2</v>
      </c>
      <c r="E19" s="2">
        <v>652</v>
      </c>
      <c r="F19" s="2">
        <v>3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x14ac:dyDescent="0.2">
      <c r="A20" s="2" t="s">
        <v>25</v>
      </c>
      <c r="B20" s="2">
        <v>1271</v>
      </c>
      <c r="C20" s="2">
        <v>53</v>
      </c>
      <c r="D20" s="2">
        <v>5</v>
      </c>
      <c r="E20" s="2">
        <v>1211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</row>
    <row r="21" spans="1:11" x14ac:dyDescent="0.2">
      <c r="A21" s="2" t="s">
        <v>26</v>
      </c>
      <c r="B21" s="2">
        <v>1950</v>
      </c>
      <c r="C21" s="2">
        <v>39</v>
      </c>
      <c r="D21" s="2">
        <v>1</v>
      </c>
      <c r="E21" s="2">
        <v>1902</v>
      </c>
      <c r="F21" s="2">
        <v>0</v>
      </c>
      <c r="G21" s="2">
        <v>0</v>
      </c>
      <c r="H21" s="2">
        <v>1</v>
      </c>
      <c r="I21" s="2">
        <v>0</v>
      </c>
      <c r="J21" s="2">
        <v>0</v>
      </c>
      <c r="K21" s="2">
        <v>7</v>
      </c>
    </row>
    <row r="22" spans="1:11" x14ac:dyDescent="0.2">
      <c r="A22" s="2" t="s">
        <v>27</v>
      </c>
      <c r="B22" s="2">
        <v>5129</v>
      </c>
      <c r="C22" s="2">
        <v>32</v>
      </c>
      <c r="D22" s="2">
        <v>22</v>
      </c>
      <c r="E22" s="2">
        <v>5026</v>
      </c>
      <c r="F22" s="2">
        <v>17</v>
      </c>
      <c r="G22" s="2">
        <v>5</v>
      </c>
      <c r="H22" s="2">
        <v>6</v>
      </c>
      <c r="I22" s="2">
        <v>5</v>
      </c>
      <c r="J22" s="2">
        <v>0</v>
      </c>
      <c r="K22" s="2">
        <v>16</v>
      </c>
    </row>
    <row r="23" spans="1:11" x14ac:dyDescent="0.2">
      <c r="A23" s="2" t="s">
        <v>28</v>
      </c>
      <c r="B23" s="2">
        <v>1851</v>
      </c>
      <c r="C23" s="2">
        <v>30</v>
      </c>
      <c r="D23" s="2">
        <v>22</v>
      </c>
      <c r="E23" s="2">
        <v>1792</v>
      </c>
      <c r="F23" s="2">
        <v>3</v>
      </c>
      <c r="G23" s="2">
        <v>2</v>
      </c>
      <c r="H23" s="2">
        <v>0</v>
      </c>
      <c r="I23" s="2">
        <v>0</v>
      </c>
      <c r="J23" s="2">
        <v>0</v>
      </c>
      <c r="K23" s="2">
        <v>2</v>
      </c>
    </row>
    <row r="24" spans="1:11" x14ac:dyDescent="0.2">
      <c r="A24" s="2" t="s">
        <v>29</v>
      </c>
      <c r="B24" s="2">
        <v>6911</v>
      </c>
      <c r="C24" s="2">
        <v>259</v>
      </c>
      <c r="D24" s="2">
        <v>15</v>
      </c>
      <c r="E24" s="2">
        <v>12</v>
      </c>
      <c r="F24" s="2">
        <v>6601</v>
      </c>
      <c r="G24" s="2">
        <v>6</v>
      </c>
      <c r="H24" s="2">
        <v>3</v>
      </c>
      <c r="I24" s="2">
        <v>10</v>
      </c>
      <c r="J24" s="2">
        <v>1</v>
      </c>
      <c r="K24" s="2">
        <v>4</v>
      </c>
    </row>
    <row r="25" spans="1:11" x14ac:dyDescent="0.2">
      <c r="A25" s="2" t="s">
        <v>30</v>
      </c>
      <c r="B25" s="2">
        <v>995</v>
      </c>
      <c r="C25" s="2">
        <v>14</v>
      </c>
      <c r="D25" s="2">
        <v>0</v>
      </c>
      <c r="E25" s="2">
        <v>4</v>
      </c>
      <c r="F25" s="2">
        <v>974</v>
      </c>
      <c r="G25" s="2">
        <v>0</v>
      </c>
      <c r="H25" s="2">
        <v>0</v>
      </c>
      <c r="I25" s="2">
        <v>0</v>
      </c>
      <c r="J25" s="2">
        <v>0</v>
      </c>
      <c r="K25" s="2">
        <v>3</v>
      </c>
    </row>
    <row r="26" spans="1:11" x14ac:dyDescent="0.2">
      <c r="A26" s="2" t="s">
        <v>31</v>
      </c>
      <c r="B26" s="2">
        <v>448</v>
      </c>
      <c r="C26" s="2">
        <v>0</v>
      </c>
      <c r="D26" s="2">
        <v>0</v>
      </c>
      <c r="E26" s="2">
        <v>1</v>
      </c>
      <c r="F26" s="2">
        <v>447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x14ac:dyDescent="0.2">
      <c r="A27" s="2" t="s">
        <v>32</v>
      </c>
      <c r="B27" s="2">
        <v>427</v>
      </c>
      <c r="C27" s="2">
        <v>0</v>
      </c>
      <c r="D27" s="2">
        <v>1</v>
      </c>
      <c r="E27" s="2">
        <v>0</v>
      </c>
      <c r="F27" s="2">
        <v>423</v>
      </c>
      <c r="G27" s="2">
        <v>1</v>
      </c>
      <c r="H27" s="2">
        <v>0</v>
      </c>
      <c r="I27" s="2">
        <v>2</v>
      </c>
      <c r="J27" s="2">
        <v>0</v>
      </c>
      <c r="K27" s="2">
        <v>0</v>
      </c>
    </row>
    <row r="28" spans="1:11" x14ac:dyDescent="0.2">
      <c r="A28" s="2" t="s">
        <v>33</v>
      </c>
      <c r="B28" s="2">
        <v>407</v>
      </c>
      <c r="C28" s="2">
        <v>3</v>
      </c>
      <c r="D28" s="2">
        <v>1</v>
      </c>
      <c r="E28" s="2">
        <v>3</v>
      </c>
      <c r="F28" s="2">
        <v>398</v>
      </c>
      <c r="G28" s="2">
        <v>1</v>
      </c>
      <c r="H28" s="2">
        <v>0</v>
      </c>
      <c r="I28" s="2">
        <v>0</v>
      </c>
      <c r="J28" s="2">
        <v>1</v>
      </c>
      <c r="K28" s="2">
        <v>0</v>
      </c>
    </row>
    <row r="29" spans="1:11" x14ac:dyDescent="0.2">
      <c r="A29" s="2" t="s">
        <v>34</v>
      </c>
      <c r="B29" s="2">
        <v>267</v>
      </c>
      <c r="C29" s="2">
        <v>2</v>
      </c>
      <c r="D29" s="2">
        <v>2</v>
      </c>
      <c r="E29" s="2">
        <v>0</v>
      </c>
      <c r="F29" s="2">
        <v>263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1:11" x14ac:dyDescent="0.2">
      <c r="A30" s="2" t="s">
        <v>35</v>
      </c>
      <c r="B30" s="2">
        <v>927</v>
      </c>
      <c r="C30" s="2">
        <v>23</v>
      </c>
      <c r="D30" s="2">
        <v>1</v>
      </c>
      <c r="E30" s="2">
        <v>2</v>
      </c>
      <c r="F30" s="2">
        <v>898</v>
      </c>
      <c r="G30" s="2">
        <v>1</v>
      </c>
      <c r="H30" s="2">
        <v>2</v>
      </c>
      <c r="I30" s="2">
        <v>0</v>
      </c>
      <c r="J30" s="2">
        <v>0</v>
      </c>
      <c r="K30" s="2">
        <v>0</v>
      </c>
    </row>
    <row r="31" spans="1:11" x14ac:dyDescent="0.2">
      <c r="A31" s="2" t="s">
        <v>36</v>
      </c>
      <c r="B31" s="2">
        <v>505</v>
      </c>
      <c r="C31" s="2">
        <v>6</v>
      </c>
      <c r="D31" s="2">
        <v>3</v>
      </c>
      <c r="E31" s="2">
        <v>1</v>
      </c>
      <c r="F31" s="2">
        <v>494</v>
      </c>
      <c r="G31" s="2">
        <v>0</v>
      </c>
      <c r="H31" s="2">
        <v>1</v>
      </c>
      <c r="I31" s="2">
        <v>0</v>
      </c>
      <c r="J31" s="2">
        <v>0</v>
      </c>
      <c r="K31" s="2">
        <v>0</v>
      </c>
    </row>
    <row r="32" spans="1:11" x14ac:dyDescent="0.2">
      <c r="A32" s="2" t="s">
        <v>37</v>
      </c>
      <c r="B32" s="2">
        <v>955</v>
      </c>
      <c r="C32" s="2">
        <v>5</v>
      </c>
      <c r="D32" s="2">
        <v>3</v>
      </c>
      <c r="E32" s="2">
        <v>1</v>
      </c>
      <c r="F32" s="2">
        <v>946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1:11" x14ac:dyDescent="0.2">
      <c r="A33" s="2" t="s">
        <v>38</v>
      </c>
      <c r="B33" s="2">
        <v>873</v>
      </c>
      <c r="C33" s="2">
        <v>201</v>
      </c>
      <c r="D33" s="2">
        <v>4</v>
      </c>
      <c r="E33" s="2">
        <v>0</v>
      </c>
      <c r="F33" s="2">
        <v>658</v>
      </c>
      <c r="G33" s="2">
        <v>3</v>
      </c>
      <c r="H33" s="2">
        <v>0</v>
      </c>
      <c r="I33" s="2">
        <v>7</v>
      </c>
      <c r="J33" s="2">
        <v>0</v>
      </c>
      <c r="K33" s="2">
        <v>0</v>
      </c>
    </row>
    <row r="34" spans="1:11" x14ac:dyDescent="0.2">
      <c r="A34" s="2" t="s">
        <v>39</v>
      </c>
      <c r="B34" s="2">
        <v>854</v>
      </c>
      <c r="C34" s="2">
        <v>5</v>
      </c>
      <c r="D34" s="2">
        <v>0</v>
      </c>
      <c r="E34" s="2">
        <v>0</v>
      </c>
      <c r="F34" s="2">
        <v>847</v>
      </c>
      <c r="G34" s="2">
        <v>0</v>
      </c>
      <c r="H34" s="2">
        <v>0</v>
      </c>
      <c r="I34" s="2">
        <v>1</v>
      </c>
      <c r="J34" s="2">
        <v>0</v>
      </c>
      <c r="K34" s="2">
        <v>1</v>
      </c>
    </row>
    <row r="35" spans="1:11" x14ac:dyDescent="0.2">
      <c r="A35" s="2" t="s">
        <v>40</v>
      </c>
      <c r="B35" s="2">
        <v>253</v>
      </c>
      <c r="C35" s="2">
        <v>0</v>
      </c>
      <c r="D35" s="2">
        <v>0</v>
      </c>
      <c r="E35" s="2">
        <v>0</v>
      </c>
      <c r="F35" s="2">
        <v>253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x14ac:dyDescent="0.2">
      <c r="A36" s="2" t="s">
        <v>41</v>
      </c>
      <c r="B36" s="2">
        <v>6219</v>
      </c>
      <c r="C36" s="2">
        <v>32</v>
      </c>
      <c r="D36" s="2">
        <v>6</v>
      </c>
      <c r="E36" s="2">
        <v>5</v>
      </c>
      <c r="F36" s="2">
        <v>16</v>
      </c>
      <c r="G36" s="2">
        <v>6155</v>
      </c>
      <c r="H36" s="2">
        <v>1</v>
      </c>
      <c r="I36" s="2">
        <v>1</v>
      </c>
      <c r="J36" s="2">
        <v>2</v>
      </c>
      <c r="K36" s="2">
        <v>1</v>
      </c>
    </row>
    <row r="37" spans="1:11" x14ac:dyDescent="0.2">
      <c r="A37" s="2" t="s">
        <v>42</v>
      </c>
      <c r="B37" s="2">
        <v>451</v>
      </c>
      <c r="C37" s="2">
        <v>1</v>
      </c>
      <c r="D37" s="2">
        <v>0</v>
      </c>
      <c r="E37" s="2">
        <v>0</v>
      </c>
      <c r="F37" s="2">
        <v>2</v>
      </c>
      <c r="G37" s="2">
        <v>447</v>
      </c>
      <c r="H37" s="2">
        <v>1</v>
      </c>
      <c r="I37" s="2">
        <v>0</v>
      </c>
      <c r="J37" s="2">
        <v>0</v>
      </c>
      <c r="K37" s="2">
        <v>0</v>
      </c>
    </row>
    <row r="38" spans="1:11" x14ac:dyDescent="0.2">
      <c r="A38" s="2" t="s">
        <v>43</v>
      </c>
      <c r="B38" s="2">
        <v>1015</v>
      </c>
      <c r="C38" s="2">
        <v>0</v>
      </c>
      <c r="D38" s="2">
        <v>0</v>
      </c>
      <c r="E38" s="2">
        <v>0</v>
      </c>
      <c r="F38" s="2">
        <v>3</v>
      </c>
      <c r="G38" s="2">
        <v>1012</v>
      </c>
      <c r="H38" s="2">
        <v>0</v>
      </c>
      <c r="I38" s="2">
        <v>0</v>
      </c>
      <c r="J38" s="2">
        <v>0</v>
      </c>
      <c r="K38" s="2">
        <v>0</v>
      </c>
    </row>
    <row r="39" spans="1:11" x14ac:dyDescent="0.2">
      <c r="A39" s="2" t="s">
        <v>44</v>
      </c>
      <c r="B39" s="2">
        <v>905</v>
      </c>
      <c r="C39" s="2">
        <v>0</v>
      </c>
      <c r="D39" s="2">
        <v>0</v>
      </c>
      <c r="E39" s="2">
        <v>0</v>
      </c>
      <c r="F39" s="2">
        <v>0</v>
      </c>
      <c r="G39" s="2">
        <v>905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2">
      <c r="A40" s="2" t="s">
        <v>45</v>
      </c>
      <c r="B40" s="2">
        <v>365</v>
      </c>
      <c r="C40" s="2">
        <v>0</v>
      </c>
      <c r="D40" s="2">
        <v>0</v>
      </c>
      <c r="E40" s="2">
        <v>0</v>
      </c>
      <c r="F40" s="2">
        <v>0</v>
      </c>
      <c r="G40" s="2">
        <v>365</v>
      </c>
      <c r="H40" s="2">
        <v>0</v>
      </c>
      <c r="I40" s="2">
        <v>0</v>
      </c>
      <c r="J40" s="2">
        <v>0</v>
      </c>
      <c r="K40" s="2">
        <v>0</v>
      </c>
    </row>
    <row r="41" spans="1:11" x14ac:dyDescent="0.2">
      <c r="A41" s="2" t="s">
        <v>46</v>
      </c>
      <c r="B41" s="2">
        <v>156</v>
      </c>
      <c r="C41" s="2">
        <v>0</v>
      </c>
      <c r="D41" s="2">
        <v>0</v>
      </c>
      <c r="E41" s="2">
        <v>0</v>
      </c>
      <c r="F41" s="2">
        <v>0</v>
      </c>
      <c r="G41" s="2">
        <v>156</v>
      </c>
      <c r="H41" s="2">
        <v>0</v>
      </c>
      <c r="I41" s="2">
        <v>0</v>
      </c>
      <c r="J41" s="2">
        <v>0</v>
      </c>
      <c r="K41" s="2">
        <v>0</v>
      </c>
    </row>
    <row r="42" spans="1:11" x14ac:dyDescent="0.2">
      <c r="A42" s="2" t="s">
        <v>47</v>
      </c>
      <c r="B42" s="2">
        <v>580</v>
      </c>
      <c r="C42" s="2">
        <v>1</v>
      </c>
      <c r="D42" s="2">
        <v>0</v>
      </c>
      <c r="E42" s="2">
        <v>0</v>
      </c>
      <c r="F42" s="2">
        <v>2</v>
      </c>
      <c r="G42" s="2">
        <v>577</v>
      </c>
      <c r="H42" s="2">
        <v>0</v>
      </c>
      <c r="I42" s="2">
        <v>0</v>
      </c>
      <c r="J42" s="2">
        <v>0</v>
      </c>
      <c r="K42" s="2">
        <v>0</v>
      </c>
    </row>
    <row r="43" spans="1:11" x14ac:dyDescent="0.2">
      <c r="A43" s="2" t="s">
        <v>48</v>
      </c>
      <c r="B43" s="2">
        <v>182</v>
      </c>
      <c r="C43" s="2">
        <v>0</v>
      </c>
      <c r="D43" s="2">
        <v>0</v>
      </c>
      <c r="E43" s="2">
        <v>0</v>
      </c>
      <c r="F43" s="2">
        <v>0</v>
      </c>
      <c r="G43" s="2">
        <v>182</v>
      </c>
      <c r="H43" s="2">
        <v>0</v>
      </c>
      <c r="I43" s="2">
        <v>0</v>
      </c>
      <c r="J43" s="2">
        <v>0</v>
      </c>
      <c r="K43" s="2">
        <v>0</v>
      </c>
    </row>
    <row r="44" spans="1:11" x14ac:dyDescent="0.2">
      <c r="A44" s="2" t="s">
        <v>49</v>
      </c>
      <c r="B44" s="2">
        <v>178</v>
      </c>
      <c r="C44" s="2">
        <v>2</v>
      </c>
      <c r="D44" s="2">
        <v>0</v>
      </c>
      <c r="E44" s="2">
        <v>0</v>
      </c>
      <c r="F44" s="2">
        <v>1</v>
      </c>
      <c r="G44" s="2">
        <v>174</v>
      </c>
      <c r="H44" s="2">
        <v>0</v>
      </c>
      <c r="I44" s="2">
        <v>0</v>
      </c>
      <c r="J44" s="2">
        <v>0</v>
      </c>
      <c r="K44" s="2">
        <v>1</v>
      </c>
    </row>
    <row r="45" spans="1:11" x14ac:dyDescent="0.2">
      <c r="A45" s="2" t="s">
        <v>50</v>
      </c>
      <c r="B45" s="2">
        <v>245</v>
      </c>
      <c r="C45" s="2">
        <v>1</v>
      </c>
      <c r="D45" s="2">
        <v>1</v>
      </c>
      <c r="E45" s="2">
        <v>0</v>
      </c>
      <c r="F45" s="2">
        <v>3</v>
      </c>
      <c r="G45" s="2">
        <v>240</v>
      </c>
      <c r="H45" s="2">
        <v>0</v>
      </c>
      <c r="I45" s="2">
        <v>0</v>
      </c>
      <c r="J45" s="2">
        <v>0</v>
      </c>
      <c r="K45" s="2">
        <v>0</v>
      </c>
    </row>
    <row r="46" spans="1:11" x14ac:dyDescent="0.2">
      <c r="A46" s="2" t="s">
        <v>51</v>
      </c>
      <c r="B46" s="2">
        <v>711</v>
      </c>
      <c r="C46" s="2">
        <v>22</v>
      </c>
      <c r="D46" s="2">
        <v>2</v>
      </c>
      <c r="E46" s="2">
        <v>4</v>
      </c>
      <c r="F46" s="2">
        <v>4</v>
      </c>
      <c r="G46" s="2">
        <v>679</v>
      </c>
      <c r="H46" s="2">
        <v>0</v>
      </c>
      <c r="I46" s="2">
        <v>0</v>
      </c>
      <c r="J46" s="2">
        <v>0</v>
      </c>
      <c r="K46" s="2">
        <v>0</v>
      </c>
    </row>
    <row r="47" spans="1:11" x14ac:dyDescent="0.2">
      <c r="A47" s="2" t="s">
        <v>52</v>
      </c>
      <c r="B47" s="2">
        <v>355</v>
      </c>
      <c r="C47" s="2">
        <v>4</v>
      </c>
      <c r="D47" s="2">
        <v>2</v>
      </c>
      <c r="E47" s="2">
        <v>1</v>
      </c>
      <c r="F47" s="2">
        <v>0</v>
      </c>
      <c r="G47" s="2">
        <v>347</v>
      </c>
      <c r="H47" s="2">
        <v>0</v>
      </c>
      <c r="I47" s="2">
        <v>1</v>
      </c>
      <c r="J47" s="2">
        <v>0</v>
      </c>
      <c r="K47" s="2">
        <v>0</v>
      </c>
    </row>
    <row r="48" spans="1:11" x14ac:dyDescent="0.2">
      <c r="A48" s="2" t="s">
        <v>53</v>
      </c>
      <c r="B48" s="2">
        <v>469</v>
      </c>
      <c r="C48" s="2">
        <v>0</v>
      </c>
      <c r="D48" s="2">
        <v>1</v>
      </c>
      <c r="E48" s="2">
        <v>0</v>
      </c>
      <c r="F48" s="2">
        <v>0</v>
      </c>
      <c r="G48" s="2">
        <v>466</v>
      </c>
      <c r="H48" s="2">
        <v>0</v>
      </c>
      <c r="I48" s="2">
        <v>0</v>
      </c>
      <c r="J48" s="2">
        <v>2</v>
      </c>
      <c r="K48" s="2">
        <v>0</v>
      </c>
    </row>
    <row r="49" spans="1:11" x14ac:dyDescent="0.2">
      <c r="A49" s="81" t="s">
        <v>276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</row>
  </sheetData>
  <mergeCells count="1">
    <mergeCell ref="C2:D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2550A-6C6D-4487-B653-F8BAF2DF74A8}">
  <dimension ref="A1:K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5546875" style="2" customWidth="1"/>
    <col min="2" max="11" width="7.6640625" style="2" customWidth="1"/>
    <col min="12" max="16384" width="8.88671875" style="2"/>
  </cols>
  <sheetData>
    <row r="1" spans="1:11" x14ac:dyDescent="0.2">
      <c r="A1" s="2" t="s">
        <v>258</v>
      </c>
    </row>
    <row r="2" spans="1:11" x14ac:dyDescent="0.2">
      <c r="A2" s="9"/>
      <c r="B2" s="11"/>
      <c r="C2" s="95" t="s">
        <v>192</v>
      </c>
      <c r="D2" s="95"/>
      <c r="E2" s="11"/>
      <c r="F2" s="11"/>
      <c r="G2" s="11"/>
      <c r="H2" s="11"/>
      <c r="I2" s="11"/>
      <c r="J2" s="11"/>
      <c r="K2" s="68"/>
    </row>
    <row r="3" spans="1:11" x14ac:dyDescent="0.2">
      <c r="A3" s="10"/>
      <c r="B3" s="14" t="s">
        <v>1</v>
      </c>
      <c r="C3" s="7" t="s">
        <v>193</v>
      </c>
      <c r="D3" s="7" t="s">
        <v>194</v>
      </c>
      <c r="E3" s="14" t="s">
        <v>63</v>
      </c>
      <c r="F3" s="14" t="s">
        <v>29</v>
      </c>
      <c r="G3" s="14" t="s">
        <v>64</v>
      </c>
      <c r="H3" s="14" t="s">
        <v>65</v>
      </c>
      <c r="I3" s="14" t="s">
        <v>66</v>
      </c>
      <c r="J3" s="14" t="s">
        <v>67</v>
      </c>
      <c r="K3" s="15" t="s">
        <v>56</v>
      </c>
    </row>
    <row r="4" spans="1:11" x14ac:dyDescent="0.2">
      <c r="A4" s="2" t="s">
        <v>1</v>
      </c>
      <c r="B4" s="2">
        <v>53595</v>
      </c>
      <c r="C4" s="2">
        <v>10134</v>
      </c>
      <c r="D4" s="2">
        <v>12348</v>
      </c>
      <c r="E4" s="2">
        <v>15252</v>
      </c>
      <c r="F4" s="2">
        <v>8847</v>
      </c>
      <c r="G4" s="2">
        <v>6739</v>
      </c>
      <c r="H4" s="2">
        <v>53</v>
      </c>
      <c r="I4" s="2">
        <v>80</v>
      </c>
      <c r="J4" s="2">
        <v>17</v>
      </c>
      <c r="K4" s="2">
        <v>125</v>
      </c>
    </row>
    <row r="5" spans="1:11" x14ac:dyDescent="0.2">
      <c r="A5" s="2" t="s">
        <v>10</v>
      </c>
      <c r="B5" s="2">
        <v>14722</v>
      </c>
      <c r="C5" s="2">
        <v>10035</v>
      </c>
      <c r="D5" s="2">
        <v>838</v>
      </c>
      <c r="E5" s="2">
        <v>1218</v>
      </c>
      <c r="F5" s="2">
        <v>1885</v>
      </c>
      <c r="G5" s="2">
        <v>526</v>
      </c>
      <c r="H5" s="2">
        <v>46</v>
      </c>
      <c r="I5" s="2">
        <v>70</v>
      </c>
      <c r="J5" s="2">
        <v>14</v>
      </c>
      <c r="K5" s="2">
        <v>90</v>
      </c>
    </row>
    <row r="6" spans="1:11" x14ac:dyDescent="0.2">
      <c r="A6" s="2" t="s">
        <v>11</v>
      </c>
      <c r="B6" s="2">
        <v>13802</v>
      </c>
      <c r="C6" s="2">
        <v>9167</v>
      </c>
      <c r="D6" s="2">
        <v>825</v>
      </c>
      <c r="E6" s="2">
        <v>1213</v>
      </c>
      <c r="F6" s="2">
        <v>1870</v>
      </c>
      <c r="G6" s="2">
        <v>508</v>
      </c>
      <c r="H6" s="2">
        <v>46</v>
      </c>
      <c r="I6" s="2">
        <v>69</v>
      </c>
      <c r="J6" s="2">
        <v>14</v>
      </c>
      <c r="K6" s="2">
        <v>90</v>
      </c>
    </row>
    <row r="7" spans="1:11" x14ac:dyDescent="0.2">
      <c r="A7" s="2" t="s">
        <v>12</v>
      </c>
      <c r="B7" s="2">
        <v>523</v>
      </c>
      <c r="C7" s="2">
        <v>515</v>
      </c>
      <c r="D7" s="2">
        <v>2</v>
      </c>
      <c r="E7" s="2">
        <v>2</v>
      </c>
      <c r="F7" s="2">
        <v>0</v>
      </c>
      <c r="G7" s="2">
        <v>4</v>
      </c>
      <c r="H7" s="2">
        <v>0</v>
      </c>
      <c r="I7" s="2">
        <v>0</v>
      </c>
      <c r="J7" s="2">
        <v>0</v>
      </c>
      <c r="K7" s="2">
        <v>0</v>
      </c>
    </row>
    <row r="8" spans="1:11" x14ac:dyDescent="0.2">
      <c r="A8" s="2" t="s">
        <v>13</v>
      </c>
      <c r="B8" s="2">
        <v>397</v>
      </c>
      <c r="C8" s="2">
        <v>353</v>
      </c>
      <c r="D8" s="2">
        <v>11</v>
      </c>
      <c r="E8" s="2">
        <v>3</v>
      </c>
      <c r="F8" s="2">
        <v>15</v>
      </c>
      <c r="G8" s="2">
        <v>14</v>
      </c>
      <c r="H8" s="2">
        <v>0</v>
      </c>
      <c r="I8" s="2">
        <v>1</v>
      </c>
      <c r="J8" s="2">
        <v>0</v>
      </c>
      <c r="K8" s="2">
        <v>0</v>
      </c>
    </row>
    <row r="9" spans="1:11" x14ac:dyDescent="0.2">
      <c r="A9" s="2" t="s">
        <v>14</v>
      </c>
      <c r="B9" s="2">
        <v>11694</v>
      </c>
      <c r="C9" s="2">
        <v>77</v>
      </c>
      <c r="D9" s="2">
        <v>11477</v>
      </c>
      <c r="E9" s="2">
        <v>77</v>
      </c>
      <c r="F9" s="2">
        <v>30</v>
      </c>
      <c r="G9" s="2">
        <v>3</v>
      </c>
      <c r="H9" s="2">
        <v>3</v>
      </c>
      <c r="I9" s="2">
        <v>5</v>
      </c>
      <c r="J9" s="2">
        <v>1</v>
      </c>
      <c r="K9" s="2">
        <v>21</v>
      </c>
    </row>
    <row r="10" spans="1:11" x14ac:dyDescent="0.2">
      <c r="A10" s="2" t="s">
        <v>15</v>
      </c>
      <c r="B10" s="2">
        <v>3910</v>
      </c>
      <c r="C10" s="2">
        <v>32</v>
      </c>
      <c r="D10" s="2">
        <v>3822</v>
      </c>
      <c r="E10" s="2">
        <v>25</v>
      </c>
      <c r="F10" s="2">
        <v>14</v>
      </c>
      <c r="G10" s="2">
        <v>1</v>
      </c>
      <c r="H10" s="2">
        <v>1</v>
      </c>
      <c r="I10" s="2">
        <v>2</v>
      </c>
      <c r="J10" s="2">
        <v>1</v>
      </c>
      <c r="K10" s="2">
        <v>12</v>
      </c>
    </row>
    <row r="11" spans="1:11" x14ac:dyDescent="0.2">
      <c r="A11" s="2" t="s">
        <v>16</v>
      </c>
      <c r="B11" s="2">
        <v>4062</v>
      </c>
      <c r="C11" s="2">
        <v>30</v>
      </c>
      <c r="D11" s="2">
        <v>3974</v>
      </c>
      <c r="E11" s="2">
        <v>36</v>
      </c>
      <c r="F11" s="2">
        <v>14</v>
      </c>
      <c r="G11" s="2">
        <v>1</v>
      </c>
      <c r="H11" s="2">
        <v>0</v>
      </c>
      <c r="I11" s="2">
        <v>2</v>
      </c>
      <c r="J11" s="2">
        <v>0</v>
      </c>
      <c r="K11" s="2">
        <v>5</v>
      </c>
    </row>
    <row r="12" spans="1:11" x14ac:dyDescent="0.2">
      <c r="A12" s="2" t="s">
        <v>17</v>
      </c>
      <c r="B12" s="2">
        <v>490</v>
      </c>
      <c r="C12" s="2">
        <v>0</v>
      </c>
      <c r="D12" s="2">
        <v>487</v>
      </c>
      <c r="E12" s="2">
        <v>2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1</v>
      </c>
    </row>
    <row r="13" spans="1:11" x14ac:dyDescent="0.2">
      <c r="A13" s="2" t="s">
        <v>18</v>
      </c>
      <c r="B13" s="2">
        <v>2847</v>
      </c>
      <c r="C13" s="2">
        <v>12</v>
      </c>
      <c r="D13" s="2">
        <v>2819</v>
      </c>
      <c r="E13" s="2">
        <v>10</v>
      </c>
      <c r="F13" s="2">
        <v>2</v>
      </c>
      <c r="G13" s="2">
        <v>1</v>
      </c>
      <c r="H13" s="2">
        <v>2</v>
      </c>
      <c r="I13" s="2">
        <v>0</v>
      </c>
      <c r="J13" s="2">
        <v>0</v>
      </c>
      <c r="K13" s="2">
        <v>1</v>
      </c>
    </row>
    <row r="14" spans="1:11" x14ac:dyDescent="0.2">
      <c r="A14" s="2" t="s">
        <v>19</v>
      </c>
      <c r="B14" s="2">
        <v>385</v>
      </c>
      <c r="C14" s="2">
        <v>3</v>
      </c>
      <c r="D14" s="2">
        <v>375</v>
      </c>
      <c r="E14" s="2">
        <v>4</v>
      </c>
      <c r="F14" s="2">
        <v>0</v>
      </c>
      <c r="G14" s="2">
        <v>0</v>
      </c>
      <c r="H14" s="2">
        <v>0</v>
      </c>
      <c r="I14" s="2">
        <v>1</v>
      </c>
      <c r="J14" s="2">
        <v>0</v>
      </c>
      <c r="K14" s="2">
        <v>2</v>
      </c>
    </row>
    <row r="15" spans="1:11" x14ac:dyDescent="0.2">
      <c r="A15" s="2" t="s">
        <v>20</v>
      </c>
      <c r="B15" s="2">
        <v>14049</v>
      </c>
      <c r="C15" s="2">
        <v>13</v>
      </c>
      <c r="D15" s="2">
        <v>28</v>
      </c>
      <c r="E15" s="2">
        <v>13956</v>
      </c>
      <c r="F15" s="2">
        <v>27</v>
      </c>
      <c r="G15" s="2">
        <v>6</v>
      </c>
      <c r="H15" s="2">
        <v>3</v>
      </c>
      <c r="I15" s="2">
        <v>3</v>
      </c>
      <c r="J15" s="2">
        <v>0</v>
      </c>
      <c r="K15" s="2">
        <v>13</v>
      </c>
    </row>
    <row r="16" spans="1:11" x14ac:dyDescent="0.2">
      <c r="A16" s="2" t="s">
        <v>21</v>
      </c>
      <c r="B16" s="2">
        <v>382</v>
      </c>
      <c r="C16" s="2">
        <v>1</v>
      </c>
      <c r="D16" s="2">
        <v>4</v>
      </c>
      <c r="E16" s="2">
        <v>376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7" spans="1:11" x14ac:dyDescent="0.2">
      <c r="A17" s="2" t="s">
        <v>22</v>
      </c>
      <c r="B17" s="2">
        <v>1774</v>
      </c>
      <c r="C17" s="2">
        <v>0</v>
      </c>
      <c r="D17" s="2">
        <v>1</v>
      </c>
      <c r="E17" s="2">
        <v>1772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</row>
    <row r="18" spans="1:11" x14ac:dyDescent="0.2">
      <c r="A18" s="2" t="s">
        <v>23</v>
      </c>
      <c r="B18" s="2">
        <v>1011</v>
      </c>
      <c r="C18" s="2">
        <v>2</v>
      </c>
      <c r="D18" s="2">
        <v>2</v>
      </c>
      <c r="E18" s="2">
        <v>1006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x14ac:dyDescent="0.2">
      <c r="A19" s="2" t="s">
        <v>24</v>
      </c>
      <c r="B19" s="2">
        <v>681</v>
      </c>
      <c r="C19" s="2">
        <v>0</v>
      </c>
      <c r="D19" s="2">
        <v>0</v>
      </c>
      <c r="E19" s="2">
        <v>680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</row>
    <row r="20" spans="1:11" x14ac:dyDescent="0.2">
      <c r="A20" s="2" t="s">
        <v>25</v>
      </c>
      <c r="B20" s="2">
        <v>1271</v>
      </c>
      <c r="C20" s="2">
        <v>1</v>
      </c>
      <c r="D20" s="2">
        <v>1</v>
      </c>
      <c r="E20" s="2">
        <v>1269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1" spans="1:11" x14ac:dyDescent="0.2">
      <c r="A21" s="2" t="s">
        <v>26</v>
      </c>
      <c r="B21" s="2">
        <v>1950</v>
      </c>
      <c r="C21" s="2">
        <v>2</v>
      </c>
      <c r="D21" s="2">
        <v>1</v>
      </c>
      <c r="E21" s="2">
        <v>1945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2</v>
      </c>
    </row>
    <row r="22" spans="1:11" x14ac:dyDescent="0.2">
      <c r="A22" s="2" t="s">
        <v>27</v>
      </c>
      <c r="B22" s="2">
        <v>5129</v>
      </c>
      <c r="C22" s="2">
        <v>5</v>
      </c>
      <c r="D22" s="2">
        <v>8</v>
      </c>
      <c r="E22" s="2">
        <v>5074</v>
      </c>
      <c r="F22" s="2">
        <v>21</v>
      </c>
      <c r="G22" s="2">
        <v>6</v>
      </c>
      <c r="H22" s="2">
        <v>2</v>
      </c>
      <c r="I22" s="2">
        <v>3</v>
      </c>
      <c r="J22" s="2">
        <v>0</v>
      </c>
      <c r="K22" s="2">
        <v>10</v>
      </c>
    </row>
    <row r="23" spans="1:11" x14ac:dyDescent="0.2">
      <c r="A23" s="2" t="s">
        <v>28</v>
      </c>
      <c r="B23" s="2">
        <v>1851</v>
      </c>
      <c r="C23" s="2">
        <v>2</v>
      </c>
      <c r="D23" s="2">
        <v>11</v>
      </c>
      <c r="E23" s="2">
        <v>1834</v>
      </c>
      <c r="F23" s="2">
        <v>4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x14ac:dyDescent="0.2">
      <c r="A24" s="2" t="s">
        <v>29</v>
      </c>
      <c r="B24" s="2">
        <v>6911</v>
      </c>
      <c r="C24" s="2">
        <v>3</v>
      </c>
      <c r="D24" s="2">
        <v>3</v>
      </c>
      <c r="E24" s="2">
        <v>0</v>
      </c>
      <c r="F24" s="2">
        <v>6901</v>
      </c>
      <c r="G24" s="2">
        <v>1</v>
      </c>
      <c r="H24" s="2">
        <v>1</v>
      </c>
      <c r="I24" s="2">
        <v>2</v>
      </c>
      <c r="J24" s="2">
        <v>0</v>
      </c>
      <c r="K24" s="2">
        <v>0</v>
      </c>
    </row>
    <row r="25" spans="1:11" x14ac:dyDescent="0.2">
      <c r="A25" s="2" t="s">
        <v>30</v>
      </c>
      <c r="B25" s="2">
        <v>995</v>
      </c>
      <c r="C25" s="2">
        <v>0</v>
      </c>
      <c r="D25" s="2">
        <v>0</v>
      </c>
      <c r="E25" s="2">
        <v>0</v>
      </c>
      <c r="F25" s="2">
        <v>994</v>
      </c>
      <c r="G25" s="2">
        <v>0</v>
      </c>
      <c r="H25" s="2">
        <v>1</v>
      </c>
      <c r="I25" s="2">
        <v>0</v>
      </c>
      <c r="J25" s="2">
        <v>0</v>
      </c>
      <c r="K25" s="2">
        <v>0</v>
      </c>
    </row>
    <row r="26" spans="1:11" x14ac:dyDescent="0.2">
      <c r="A26" s="2" t="s">
        <v>31</v>
      </c>
      <c r="B26" s="2">
        <v>448</v>
      </c>
      <c r="C26" s="2">
        <v>0</v>
      </c>
      <c r="D26" s="2">
        <v>0</v>
      </c>
      <c r="E26" s="2">
        <v>0</v>
      </c>
      <c r="F26" s="2">
        <v>448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x14ac:dyDescent="0.2">
      <c r="A27" s="2" t="s">
        <v>32</v>
      </c>
      <c r="B27" s="2">
        <v>427</v>
      </c>
      <c r="C27" s="2">
        <v>0</v>
      </c>
      <c r="D27" s="2">
        <v>0</v>
      </c>
      <c r="E27" s="2">
        <v>0</v>
      </c>
      <c r="F27" s="2">
        <v>427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2">
      <c r="A28" s="2" t="s">
        <v>33</v>
      </c>
      <c r="B28" s="2">
        <v>407</v>
      </c>
      <c r="C28" s="2">
        <v>0</v>
      </c>
      <c r="D28" s="2">
        <v>0</v>
      </c>
      <c r="E28" s="2">
        <v>0</v>
      </c>
      <c r="F28" s="2">
        <v>406</v>
      </c>
      <c r="G28" s="2">
        <v>1</v>
      </c>
      <c r="H28" s="2">
        <v>0</v>
      </c>
      <c r="I28" s="2">
        <v>0</v>
      </c>
      <c r="J28" s="2">
        <v>0</v>
      </c>
      <c r="K28" s="2">
        <v>0</v>
      </c>
    </row>
    <row r="29" spans="1:11" x14ac:dyDescent="0.2">
      <c r="A29" s="2" t="s">
        <v>34</v>
      </c>
      <c r="B29" s="2">
        <v>267</v>
      </c>
      <c r="C29" s="2">
        <v>0</v>
      </c>
      <c r="D29" s="2">
        <v>1</v>
      </c>
      <c r="E29" s="2">
        <v>0</v>
      </c>
      <c r="F29" s="2">
        <v>266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1:11" x14ac:dyDescent="0.2">
      <c r="A30" s="2" t="s">
        <v>35</v>
      </c>
      <c r="B30" s="2">
        <v>927</v>
      </c>
      <c r="C30" s="2">
        <v>0</v>
      </c>
      <c r="D30" s="2">
        <v>1</v>
      </c>
      <c r="E30" s="2">
        <v>0</v>
      </c>
      <c r="F30" s="2">
        <v>926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</row>
    <row r="31" spans="1:11" x14ac:dyDescent="0.2">
      <c r="A31" s="2" t="s">
        <v>36</v>
      </c>
      <c r="B31" s="2">
        <v>505</v>
      </c>
      <c r="C31" s="2">
        <v>1</v>
      </c>
      <c r="D31" s="2">
        <v>1</v>
      </c>
      <c r="E31" s="2">
        <v>0</v>
      </c>
      <c r="F31" s="2">
        <v>503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</row>
    <row r="32" spans="1:11" x14ac:dyDescent="0.2">
      <c r="A32" s="2" t="s">
        <v>37</v>
      </c>
      <c r="B32" s="2">
        <v>955</v>
      </c>
      <c r="C32" s="2">
        <v>1</v>
      </c>
      <c r="D32" s="2">
        <v>0</v>
      </c>
      <c r="E32" s="2">
        <v>0</v>
      </c>
      <c r="F32" s="2">
        <v>954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1:11" x14ac:dyDescent="0.2">
      <c r="A33" s="2" t="s">
        <v>38</v>
      </c>
      <c r="B33" s="2">
        <v>873</v>
      </c>
      <c r="C33" s="2">
        <v>0</v>
      </c>
      <c r="D33" s="2">
        <v>0</v>
      </c>
      <c r="E33" s="2">
        <v>0</v>
      </c>
      <c r="F33" s="2">
        <v>871</v>
      </c>
      <c r="G33" s="2">
        <v>0</v>
      </c>
      <c r="H33" s="2">
        <v>0</v>
      </c>
      <c r="I33" s="2">
        <v>2</v>
      </c>
      <c r="J33" s="2">
        <v>0</v>
      </c>
      <c r="K33" s="2">
        <v>0</v>
      </c>
    </row>
    <row r="34" spans="1:11" x14ac:dyDescent="0.2">
      <c r="A34" s="2" t="s">
        <v>39</v>
      </c>
      <c r="B34" s="2">
        <v>854</v>
      </c>
      <c r="C34" s="2">
        <v>0</v>
      </c>
      <c r="D34" s="2">
        <v>0</v>
      </c>
      <c r="E34" s="2">
        <v>0</v>
      </c>
      <c r="F34" s="2">
        <v>854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x14ac:dyDescent="0.2">
      <c r="A35" s="2" t="s">
        <v>40</v>
      </c>
      <c r="B35" s="2">
        <v>253</v>
      </c>
      <c r="C35" s="2">
        <v>1</v>
      </c>
      <c r="D35" s="2">
        <v>0</v>
      </c>
      <c r="E35" s="2">
        <v>0</v>
      </c>
      <c r="F35" s="2">
        <v>252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x14ac:dyDescent="0.2">
      <c r="A36" s="2" t="s">
        <v>41</v>
      </c>
      <c r="B36" s="2">
        <v>6219</v>
      </c>
      <c r="C36" s="2">
        <v>6</v>
      </c>
      <c r="D36" s="2">
        <v>2</v>
      </c>
      <c r="E36" s="2">
        <v>1</v>
      </c>
      <c r="F36" s="2">
        <v>4</v>
      </c>
      <c r="G36" s="2">
        <v>6203</v>
      </c>
      <c r="H36" s="2">
        <v>0</v>
      </c>
      <c r="I36" s="2">
        <v>0</v>
      </c>
      <c r="J36" s="2">
        <v>2</v>
      </c>
      <c r="K36" s="2">
        <v>1</v>
      </c>
    </row>
    <row r="37" spans="1:11" x14ac:dyDescent="0.2">
      <c r="A37" s="2" t="s">
        <v>42</v>
      </c>
      <c r="B37" s="2">
        <v>451</v>
      </c>
      <c r="C37" s="2">
        <v>0</v>
      </c>
      <c r="D37" s="2">
        <v>0</v>
      </c>
      <c r="E37" s="2">
        <v>0</v>
      </c>
      <c r="F37" s="2">
        <v>1</v>
      </c>
      <c r="G37" s="2">
        <v>450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2">
      <c r="A38" s="2" t="s">
        <v>43</v>
      </c>
      <c r="B38" s="2">
        <v>1015</v>
      </c>
      <c r="C38" s="2">
        <v>0</v>
      </c>
      <c r="D38" s="2">
        <v>0</v>
      </c>
      <c r="E38" s="2">
        <v>0</v>
      </c>
      <c r="F38" s="2">
        <v>0</v>
      </c>
      <c r="G38" s="2">
        <v>1015</v>
      </c>
      <c r="H38" s="2">
        <v>0</v>
      </c>
      <c r="I38" s="2">
        <v>0</v>
      </c>
      <c r="J38" s="2">
        <v>0</v>
      </c>
      <c r="K38" s="2">
        <v>0</v>
      </c>
    </row>
    <row r="39" spans="1:11" x14ac:dyDescent="0.2">
      <c r="A39" s="2" t="s">
        <v>44</v>
      </c>
      <c r="B39" s="2">
        <v>905</v>
      </c>
      <c r="C39" s="2">
        <v>0</v>
      </c>
      <c r="D39" s="2">
        <v>0</v>
      </c>
      <c r="E39" s="2">
        <v>0</v>
      </c>
      <c r="F39" s="2">
        <v>0</v>
      </c>
      <c r="G39" s="2">
        <v>905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2">
      <c r="A40" s="2" t="s">
        <v>45</v>
      </c>
      <c r="B40" s="2">
        <v>365</v>
      </c>
      <c r="C40" s="2">
        <v>0</v>
      </c>
      <c r="D40" s="2">
        <v>0</v>
      </c>
      <c r="E40" s="2">
        <v>0</v>
      </c>
      <c r="F40" s="2">
        <v>0</v>
      </c>
      <c r="G40" s="2">
        <v>365</v>
      </c>
      <c r="H40" s="2">
        <v>0</v>
      </c>
      <c r="I40" s="2">
        <v>0</v>
      </c>
      <c r="J40" s="2">
        <v>0</v>
      </c>
      <c r="K40" s="2">
        <v>0</v>
      </c>
    </row>
    <row r="41" spans="1:11" x14ac:dyDescent="0.2">
      <c r="A41" s="2" t="s">
        <v>46</v>
      </c>
      <c r="B41" s="2">
        <v>156</v>
      </c>
      <c r="C41" s="2">
        <v>0</v>
      </c>
      <c r="D41" s="2">
        <v>0</v>
      </c>
      <c r="E41" s="2">
        <v>0</v>
      </c>
      <c r="F41" s="2">
        <v>0</v>
      </c>
      <c r="G41" s="2">
        <v>156</v>
      </c>
      <c r="H41" s="2">
        <v>0</v>
      </c>
      <c r="I41" s="2">
        <v>0</v>
      </c>
      <c r="J41" s="2">
        <v>0</v>
      </c>
      <c r="K41" s="2">
        <v>0</v>
      </c>
    </row>
    <row r="42" spans="1:11" x14ac:dyDescent="0.2">
      <c r="A42" s="2" t="s">
        <v>47</v>
      </c>
      <c r="B42" s="2">
        <v>580</v>
      </c>
      <c r="C42" s="2">
        <v>0</v>
      </c>
      <c r="D42" s="2">
        <v>0</v>
      </c>
      <c r="E42" s="2">
        <v>0</v>
      </c>
      <c r="F42" s="2">
        <v>0</v>
      </c>
      <c r="G42" s="2">
        <v>580</v>
      </c>
      <c r="H42" s="2">
        <v>0</v>
      </c>
      <c r="I42" s="2">
        <v>0</v>
      </c>
      <c r="J42" s="2">
        <v>0</v>
      </c>
      <c r="K42" s="2">
        <v>0</v>
      </c>
    </row>
    <row r="43" spans="1:11" x14ac:dyDescent="0.2">
      <c r="A43" s="2" t="s">
        <v>48</v>
      </c>
      <c r="B43" s="2">
        <v>182</v>
      </c>
      <c r="C43" s="2">
        <v>0</v>
      </c>
      <c r="D43" s="2">
        <v>0</v>
      </c>
      <c r="E43" s="2">
        <v>0</v>
      </c>
      <c r="F43" s="2">
        <v>0</v>
      </c>
      <c r="G43" s="2">
        <v>182</v>
      </c>
      <c r="H43" s="2">
        <v>0</v>
      </c>
      <c r="I43" s="2">
        <v>0</v>
      </c>
      <c r="J43" s="2">
        <v>0</v>
      </c>
      <c r="K43" s="2">
        <v>0</v>
      </c>
    </row>
    <row r="44" spans="1:11" x14ac:dyDescent="0.2">
      <c r="A44" s="2" t="s">
        <v>49</v>
      </c>
      <c r="B44" s="2">
        <v>178</v>
      </c>
      <c r="C44" s="2">
        <v>0</v>
      </c>
      <c r="D44" s="2">
        <v>0</v>
      </c>
      <c r="E44" s="2">
        <v>0</v>
      </c>
      <c r="F44" s="2">
        <v>1</v>
      </c>
      <c r="G44" s="2">
        <v>176</v>
      </c>
      <c r="H44" s="2">
        <v>0</v>
      </c>
      <c r="I44" s="2">
        <v>0</v>
      </c>
      <c r="J44" s="2">
        <v>0</v>
      </c>
      <c r="K44" s="2">
        <v>1</v>
      </c>
    </row>
    <row r="45" spans="1:11" x14ac:dyDescent="0.2">
      <c r="A45" s="2" t="s">
        <v>50</v>
      </c>
      <c r="B45" s="2">
        <v>245</v>
      </c>
      <c r="C45" s="2">
        <v>0</v>
      </c>
      <c r="D45" s="2">
        <v>0</v>
      </c>
      <c r="E45" s="2">
        <v>0</v>
      </c>
      <c r="F45" s="2">
        <v>1</v>
      </c>
      <c r="G45" s="2">
        <v>244</v>
      </c>
      <c r="H45" s="2">
        <v>0</v>
      </c>
      <c r="I45" s="2">
        <v>0</v>
      </c>
      <c r="J45" s="2">
        <v>0</v>
      </c>
      <c r="K45" s="2">
        <v>0</v>
      </c>
    </row>
    <row r="46" spans="1:11" x14ac:dyDescent="0.2">
      <c r="A46" s="2" t="s">
        <v>51</v>
      </c>
      <c r="B46" s="2">
        <v>711</v>
      </c>
      <c r="C46" s="2">
        <v>5</v>
      </c>
      <c r="D46" s="2">
        <v>0</v>
      </c>
      <c r="E46" s="2">
        <v>0</v>
      </c>
      <c r="F46" s="2">
        <v>1</v>
      </c>
      <c r="G46" s="2">
        <v>705</v>
      </c>
      <c r="H46" s="2">
        <v>0</v>
      </c>
      <c r="I46" s="2">
        <v>0</v>
      </c>
      <c r="J46" s="2">
        <v>0</v>
      </c>
      <c r="K46" s="2">
        <v>0</v>
      </c>
    </row>
    <row r="47" spans="1:11" x14ac:dyDescent="0.2">
      <c r="A47" s="2" t="s">
        <v>52</v>
      </c>
      <c r="B47" s="2">
        <v>355</v>
      </c>
      <c r="C47" s="2">
        <v>1</v>
      </c>
      <c r="D47" s="2">
        <v>2</v>
      </c>
      <c r="E47" s="2">
        <v>1</v>
      </c>
      <c r="F47" s="2">
        <v>0</v>
      </c>
      <c r="G47" s="2">
        <v>351</v>
      </c>
      <c r="H47" s="2">
        <v>0</v>
      </c>
      <c r="I47" s="2">
        <v>0</v>
      </c>
      <c r="J47" s="2">
        <v>0</v>
      </c>
      <c r="K47" s="2">
        <v>0</v>
      </c>
    </row>
    <row r="48" spans="1:11" x14ac:dyDescent="0.2">
      <c r="A48" s="2" t="s">
        <v>53</v>
      </c>
      <c r="B48" s="2">
        <v>469</v>
      </c>
      <c r="C48" s="2">
        <v>0</v>
      </c>
      <c r="D48" s="2">
        <v>0</v>
      </c>
      <c r="E48" s="2">
        <v>0</v>
      </c>
      <c r="F48" s="2">
        <v>0</v>
      </c>
      <c r="G48" s="2">
        <v>467</v>
      </c>
      <c r="H48" s="2">
        <v>0</v>
      </c>
      <c r="I48" s="2">
        <v>0</v>
      </c>
      <c r="J48" s="2">
        <v>2</v>
      </c>
      <c r="K48" s="2">
        <v>0</v>
      </c>
    </row>
    <row r="49" spans="1:11" x14ac:dyDescent="0.2">
      <c r="A49" s="81" t="s">
        <v>276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</row>
  </sheetData>
  <mergeCells count="1">
    <mergeCell ref="C2:D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52536-4855-4917-A58D-13A75B7A2EF4}">
  <dimension ref="A1:I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2"/>
    <col min="2" max="9" width="8.88671875" style="4"/>
    <col min="10" max="16384" width="8.88671875" style="2"/>
  </cols>
  <sheetData>
    <row r="1" spans="1:9" x14ac:dyDescent="0.2">
      <c r="A1" s="2" t="s">
        <v>259</v>
      </c>
    </row>
    <row r="2" spans="1:9" x14ac:dyDescent="0.2">
      <c r="A2" s="9"/>
      <c r="B2" s="12"/>
      <c r="C2" s="12"/>
      <c r="D2" s="95" t="s">
        <v>195</v>
      </c>
      <c r="E2" s="95"/>
      <c r="F2" s="95"/>
      <c r="G2" s="95"/>
      <c r="H2" s="95"/>
      <c r="I2" s="96"/>
    </row>
    <row r="3" spans="1:9" x14ac:dyDescent="0.2">
      <c r="A3" s="10"/>
      <c r="B3" s="14" t="s">
        <v>1</v>
      </c>
      <c r="C3" s="14" t="s">
        <v>68</v>
      </c>
      <c r="D3" s="7" t="s">
        <v>1</v>
      </c>
      <c r="E3" s="7" t="s">
        <v>69</v>
      </c>
      <c r="F3" s="7" t="s">
        <v>70</v>
      </c>
      <c r="G3" s="7" t="s">
        <v>71</v>
      </c>
      <c r="H3" s="7" t="s">
        <v>72</v>
      </c>
      <c r="I3" s="8" t="s">
        <v>73</v>
      </c>
    </row>
    <row r="4" spans="1:9" x14ac:dyDescent="0.2">
      <c r="A4" s="2" t="s">
        <v>1</v>
      </c>
      <c r="B4" s="4">
        <v>53595</v>
      </c>
      <c r="C4" s="4">
        <v>48278</v>
      </c>
      <c r="D4" s="4">
        <v>5316</v>
      </c>
      <c r="E4" s="4">
        <v>953</v>
      </c>
      <c r="F4" s="4">
        <v>1130</v>
      </c>
      <c r="G4" s="4">
        <v>946</v>
      </c>
      <c r="H4" s="4">
        <v>1190</v>
      </c>
      <c r="I4" s="4">
        <v>1097</v>
      </c>
    </row>
    <row r="5" spans="1:9" x14ac:dyDescent="0.2">
      <c r="A5" s="2" t="s">
        <v>10</v>
      </c>
      <c r="B5" s="4">
        <v>14722</v>
      </c>
      <c r="C5" s="4">
        <v>10892</v>
      </c>
      <c r="D5" s="4">
        <v>3829</v>
      </c>
      <c r="E5" s="4">
        <v>640</v>
      </c>
      <c r="F5" s="4">
        <v>789</v>
      </c>
      <c r="G5" s="4">
        <v>716</v>
      </c>
      <c r="H5" s="4">
        <v>893</v>
      </c>
      <c r="I5" s="4">
        <v>791</v>
      </c>
    </row>
    <row r="6" spans="1:9" x14ac:dyDescent="0.2">
      <c r="A6" s="2" t="s">
        <v>11</v>
      </c>
      <c r="B6" s="4">
        <v>13802</v>
      </c>
      <c r="C6" s="4">
        <v>10053</v>
      </c>
      <c r="D6" s="4">
        <v>3748</v>
      </c>
      <c r="E6" s="4">
        <v>627</v>
      </c>
      <c r="F6" s="4">
        <v>778</v>
      </c>
      <c r="G6" s="4">
        <v>707</v>
      </c>
      <c r="H6" s="4">
        <v>882</v>
      </c>
      <c r="I6" s="4">
        <v>754</v>
      </c>
    </row>
    <row r="7" spans="1:9" x14ac:dyDescent="0.2">
      <c r="A7" s="2" t="s">
        <v>12</v>
      </c>
      <c r="B7" s="4">
        <v>523</v>
      </c>
      <c r="C7" s="4">
        <v>492</v>
      </c>
      <c r="D7" s="4">
        <v>31</v>
      </c>
      <c r="E7" s="4">
        <v>8</v>
      </c>
      <c r="F7" s="4">
        <v>5</v>
      </c>
      <c r="G7" s="4">
        <v>3</v>
      </c>
      <c r="H7" s="4">
        <v>4</v>
      </c>
      <c r="I7" s="4">
        <v>11</v>
      </c>
    </row>
    <row r="8" spans="1:9" x14ac:dyDescent="0.2">
      <c r="A8" s="2" t="s">
        <v>13</v>
      </c>
      <c r="B8" s="4">
        <v>397</v>
      </c>
      <c r="C8" s="4">
        <v>347</v>
      </c>
      <c r="D8" s="4">
        <v>50</v>
      </c>
      <c r="E8" s="4">
        <v>5</v>
      </c>
      <c r="F8" s="4">
        <v>6</v>
      </c>
      <c r="G8" s="4">
        <v>6</v>
      </c>
      <c r="H8" s="4">
        <v>7</v>
      </c>
      <c r="I8" s="4">
        <v>26</v>
      </c>
    </row>
    <row r="9" spans="1:9" x14ac:dyDescent="0.2">
      <c r="A9" s="2" t="s">
        <v>14</v>
      </c>
      <c r="B9" s="4">
        <v>11694</v>
      </c>
      <c r="C9" s="4">
        <v>11141</v>
      </c>
      <c r="D9" s="4">
        <v>553</v>
      </c>
      <c r="E9" s="4">
        <v>110</v>
      </c>
      <c r="F9" s="4">
        <v>144</v>
      </c>
      <c r="G9" s="4">
        <v>80</v>
      </c>
      <c r="H9" s="4">
        <v>105</v>
      </c>
      <c r="I9" s="4">
        <v>114</v>
      </c>
    </row>
    <row r="10" spans="1:9" x14ac:dyDescent="0.2">
      <c r="A10" s="2" t="s">
        <v>15</v>
      </c>
      <c r="B10" s="4">
        <v>3910</v>
      </c>
      <c r="C10" s="4">
        <v>3750</v>
      </c>
      <c r="D10" s="4">
        <v>160</v>
      </c>
      <c r="E10" s="4">
        <v>17</v>
      </c>
      <c r="F10" s="4">
        <v>50</v>
      </c>
      <c r="G10" s="4">
        <v>29</v>
      </c>
      <c r="H10" s="4">
        <v>22</v>
      </c>
      <c r="I10" s="4">
        <v>42</v>
      </c>
    </row>
    <row r="11" spans="1:9" x14ac:dyDescent="0.2">
      <c r="A11" s="2" t="s">
        <v>16</v>
      </c>
      <c r="B11" s="4">
        <v>4062</v>
      </c>
      <c r="C11" s="4">
        <v>3794</v>
      </c>
      <c r="D11" s="4">
        <v>268</v>
      </c>
      <c r="E11" s="4">
        <v>71</v>
      </c>
      <c r="F11" s="4">
        <v>64</v>
      </c>
      <c r="G11" s="4">
        <v>41</v>
      </c>
      <c r="H11" s="4">
        <v>43</v>
      </c>
      <c r="I11" s="4">
        <v>49</v>
      </c>
    </row>
    <row r="12" spans="1:9" x14ac:dyDescent="0.2">
      <c r="A12" s="2" t="s">
        <v>17</v>
      </c>
      <c r="B12" s="4">
        <v>490</v>
      </c>
      <c r="C12" s="4">
        <v>482</v>
      </c>
      <c r="D12" s="4">
        <v>8</v>
      </c>
      <c r="E12" s="4">
        <v>4</v>
      </c>
      <c r="F12" s="4">
        <v>4</v>
      </c>
      <c r="G12" s="4">
        <v>0</v>
      </c>
      <c r="H12" s="4">
        <v>0</v>
      </c>
      <c r="I12" s="4">
        <v>0</v>
      </c>
    </row>
    <row r="13" spans="1:9" x14ac:dyDescent="0.2">
      <c r="A13" s="2" t="s">
        <v>18</v>
      </c>
      <c r="B13" s="4">
        <v>2847</v>
      </c>
      <c r="C13" s="4">
        <v>2793</v>
      </c>
      <c r="D13" s="4">
        <v>54</v>
      </c>
      <c r="E13" s="4">
        <v>8</v>
      </c>
      <c r="F13" s="4">
        <v>13</v>
      </c>
      <c r="G13" s="4">
        <v>5</v>
      </c>
      <c r="H13" s="4">
        <v>16</v>
      </c>
      <c r="I13" s="4">
        <v>12</v>
      </c>
    </row>
    <row r="14" spans="1:9" x14ac:dyDescent="0.2">
      <c r="A14" s="2" t="s">
        <v>19</v>
      </c>
      <c r="B14" s="4">
        <v>385</v>
      </c>
      <c r="C14" s="4">
        <v>322</v>
      </c>
      <c r="D14" s="4">
        <v>63</v>
      </c>
      <c r="E14" s="4">
        <v>10</v>
      </c>
      <c r="F14" s="4">
        <v>13</v>
      </c>
      <c r="G14" s="4">
        <v>5</v>
      </c>
      <c r="H14" s="4">
        <v>24</v>
      </c>
      <c r="I14" s="4">
        <v>11</v>
      </c>
    </row>
    <row r="15" spans="1:9" x14ac:dyDescent="0.2">
      <c r="A15" s="2" t="s">
        <v>20</v>
      </c>
      <c r="B15" s="4">
        <v>14049</v>
      </c>
      <c r="C15" s="4">
        <v>13713</v>
      </c>
      <c r="D15" s="4">
        <v>336</v>
      </c>
      <c r="E15" s="4">
        <v>102</v>
      </c>
      <c r="F15" s="4">
        <v>60</v>
      </c>
      <c r="G15" s="4">
        <v>45</v>
      </c>
      <c r="H15" s="4">
        <v>62</v>
      </c>
      <c r="I15" s="4">
        <v>67</v>
      </c>
    </row>
    <row r="16" spans="1:9" x14ac:dyDescent="0.2">
      <c r="A16" s="2" t="s">
        <v>21</v>
      </c>
      <c r="B16" s="4">
        <v>382</v>
      </c>
      <c r="C16" s="4">
        <v>344</v>
      </c>
      <c r="D16" s="4">
        <v>38</v>
      </c>
      <c r="E16" s="4">
        <v>10</v>
      </c>
      <c r="F16" s="4">
        <v>2</v>
      </c>
      <c r="G16" s="4">
        <v>2</v>
      </c>
      <c r="H16" s="4">
        <v>14</v>
      </c>
      <c r="I16" s="4">
        <v>10</v>
      </c>
    </row>
    <row r="17" spans="1:9" x14ac:dyDescent="0.2">
      <c r="A17" s="2" t="s">
        <v>22</v>
      </c>
      <c r="B17" s="4">
        <v>1774</v>
      </c>
      <c r="C17" s="4">
        <v>1720</v>
      </c>
      <c r="D17" s="4">
        <v>54</v>
      </c>
      <c r="E17" s="4">
        <v>11</v>
      </c>
      <c r="F17" s="4">
        <v>11</v>
      </c>
      <c r="G17" s="4">
        <v>11</v>
      </c>
      <c r="H17" s="4">
        <v>11</v>
      </c>
      <c r="I17" s="4">
        <v>10</v>
      </c>
    </row>
    <row r="18" spans="1:9" x14ac:dyDescent="0.2">
      <c r="A18" s="2" t="s">
        <v>23</v>
      </c>
      <c r="B18" s="4">
        <v>1011</v>
      </c>
      <c r="C18" s="4">
        <v>999</v>
      </c>
      <c r="D18" s="4">
        <v>12</v>
      </c>
      <c r="E18" s="4">
        <v>0</v>
      </c>
      <c r="F18" s="4">
        <v>3</v>
      </c>
      <c r="G18" s="4">
        <v>8</v>
      </c>
      <c r="H18" s="4">
        <v>1</v>
      </c>
      <c r="I18" s="4">
        <v>0</v>
      </c>
    </row>
    <row r="19" spans="1:9" x14ac:dyDescent="0.2">
      <c r="A19" s="2" t="s">
        <v>24</v>
      </c>
      <c r="B19" s="4">
        <v>681</v>
      </c>
      <c r="C19" s="4">
        <v>671</v>
      </c>
      <c r="D19" s="4">
        <v>10</v>
      </c>
      <c r="E19" s="4">
        <v>0</v>
      </c>
      <c r="F19" s="4">
        <v>1</v>
      </c>
      <c r="G19" s="4">
        <v>1</v>
      </c>
      <c r="H19" s="4">
        <v>2</v>
      </c>
      <c r="I19" s="4">
        <v>6</v>
      </c>
    </row>
    <row r="20" spans="1:9" x14ac:dyDescent="0.2">
      <c r="A20" s="2" t="s">
        <v>25</v>
      </c>
      <c r="B20" s="4">
        <v>1271</v>
      </c>
      <c r="C20" s="4">
        <v>1265</v>
      </c>
      <c r="D20" s="4">
        <v>6</v>
      </c>
      <c r="E20" s="4">
        <v>1</v>
      </c>
      <c r="F20" s="4">
        <v>2</v>
      </c>
      <c r="G20" s="4">
        <v>0</v>
      </c>
      <c r="H20" s="4">
        <v>1</v>
      </c>
      <c r="I20" s="4">
        <v>2</v>
      </c>
    </row>
    <row r="21" spans="1:9" x14ac:dyDescent="0.2">
      <c r="A21" s="2" t="s">
        <v>26</v>
      </c>
      <c r="B21" s="4">
        <v>1950</v>
      </c>
      <c r="C21" s="4">
        <v>1929</v>
      </c>
      <c r="D21" s="4">
        <v>21</v>
      </c>
      <c r="E21" s="4">
        <v>9</v>
      </c>
      <c r="F21" s="4">
        <v>9</v>
      </c>
      <c r="G21" s="4">
        <v>2</v>
      </c>
      <c r="H21" s="4">
        <v>0</v>
      </c>
      <c r="I21" s="4">
        <v>1</v>
      </c>
    </row>
    <row r="22" spans="1:9" x14ac:dyDescent="0.2">
      <c r="A22" s="2" t="s">
        <v>27</v>
      </c>
      <c r="B22" s="4">
        <v>5129</v>
      </c>
      <c r="C22" s="4">
        <v>5000</v>
      </c>
      <c r="D22" s="4">
        <v>129</v>
      </c>
      <c r="E22" s="4">
        <v>60</v>
      </c>
      <c r="F22" s="4">
        <v>25</v>
      </c>
      <c r="G22" s="4">
        <v>14</v>
      </c>
      <c r="H22" s="4">
        <v>13</v>
      </c>
      <c r="I22" s="4">
        <v>17</v>
      </c>
    </row>
    <row r="23" spans="1:9" x14ac:dyDescent="0.2">
      <c r="A23" s="2" t="s">
        <v>28</v>
      </c>
      <c r="B23" s="4">
        <v>1851</v>
      </c>
      <c r="C23" s="4">
        <v>1785</v>
      </c>
      <c r="D23" s="4">
        <v>66</v>
      </c>
      <c r="E23" s="4">
        <v>11</v>
      </c>
      <c r="F23" s="4">
        <v>7</v>
      </c>
      <c r="G23" s="4">
        <v>7</v>
      </c>
      <c r="H23" s="4">
        <v>20</v>
      </c>
      <c r="I23" s="4">
        <v>21</v>
      </c>
    </row>
    <row r="24" spans="1:9" x14ac:dyDescent="0.2">
      <c r="A24" s="2" t="s">
        <v>29</v>
      </c>
      <c r="B24" s="4">
        <v>6911</v>
      </c>
      <c r="C24" s="4">
        <v>6547</v>
      </c>
      <c r="D24" s="4">
        <v>364</v>
      </c>
      <c r="E24" s="4">
        <v>58</v>
      </c>
      <c r="F24" s="4">
        <v>101</v>
      </c>
      <c r="G24" s="4">
        <v>60</v>
      </c>
      <c r="H24" s="4">
        <v>74</v>
      </c>
      <c r="I24" s="4">
        <v>71</v>
      </c>
    </row>
    <row r="25" spans="1:9" x14ac:dyDescent="0.2">
      <c r="A25" s="2" t="s">
        <v>30</v>
      </c>
      <c r="B25" s="4">
        <v>995</v>
      </c>
      <c r="C25" s="4">
        <v>971</v>
      </c>
      <c r="D25" s="4">
        <v>24</v>
      </c>
      <c r="E25" s="4">
        <v>15</v>
      </c>
      <c r="F25" s="4">
        <v>6</v>
      </c>
      <c r="G25" s="4">
        <v>3</v>
      </c>
      <c r="H25" s="4">
        <v>0</v>
      </c>
      <c r="I25" s="4">
        <v>0</v>
      </c>
    </row>
    <row r="26" spans="1:9" x14ac:dyDescent="0.2">
      <c r="A26" s="2" t="s">
        <v>31</v>
      </c>
      <c r="B26" s="4">
        <v>448</v>
      </c>
      <c r="C26" s="4">
        <v>448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1:9" x14ac:dyDescent="0.2">
      <c r="A27" s="2" t="s">
        <v>32</v>
      </c>
      <c r="B27" s="4">
        <v>427</v>
      </c>
      <c r="C27" s="4">
        <v>421</v>
      </c>
      <c r="D27" s="4">
        <v>6</v>
      </c>
      <c r="E27" s="4">
        <v>0</v>
      </c>
      <c r="F27" s="4">
        <v>1</v>
      </c>
      <c r="G27" s="4">
        <v>0</v>
      </c>
      <c r="H27" s="4">
        <v>4</v>
      </c>
      <c r="I27" s="4">
        <v>1</v>
      </c>
    </row>
    <row r="28" spans="1:9" x14ac:dyDescent="0.2">
      <c r="A28" s="2" t="s">
        <v>33</v>
      </c>
      <c r="B28" s="4">
        <v>407</v>
      </c>
      <c r="C28" s="4">
        <v>394</v>
      </c>
      <c r="D28" s="4">
        <v>13</v>
      </c>
      <c r="E28" s="4">
        <v>3</v>
      </c>
      <c r="F28" s="4">
        <v>1</v>
      </c>
      <c r="G28" s="4">
        <v>2</v>
      </c>
      <c r="H28" s="4">
        <v>4</v>
      </c>
      <c r="I28" s="4">
        <v>3</v>
      </c>
    </row>
    <row r="29" spans="1:9" x14ac:dyDescent="0.2">
      <c r="A29" s="2" t="s">
        <v>34</v>
      </c>
      <c r="B29" s="4">
        <v>267</v>
      </c>
      <c r="C29" s="4">
        <v>257</v>
      </c>
      <c r="D29" s="4">
        <v>10</v>
      </c>
      <c r="E29" s="4">
        <v>1</v>
      </c>
      <c r="F29" s="4">
        <v>3</v>
      </c>
      <c r="G29" s="4">
        <v>2</v>
      </c>
      <c r="H29" s="4">
        <v>3</v>
      </c>
      <c r="I29" s="4">
        <v>1</v>
      </c>
    </row>
    <row r="30" spans="1:9" x14ac:dyDescent="0.2">
      <c r="A30" s="2" t="s">
        <v>35</v>
      </c>
      <c r="B30" s="4">
        <v>927</v>
      </c>
      <c r="C30" s="4">
        <v>895</v>
      </c>
      <c r="D30" s="4">
        <v>32</v>
      </c>
      <c r="E30" s="4">
        <v>4</v>
      </c>
      <c r="F30" s="4">
        <v>7</v>
      </c>
      <c r="G30" s="4">
        <v>8</v>
      </c>
      <c r="H30" s="4">
        <v>7</v>
      </c>
      <c r="I30" s="4">
        <v>6</v>
      </c>
    </row>
    <row r="31" spans="1:9" x14ac:dyDescent="0.2">
      <c r="A31" s="2" t="s">
        <v>36</v>
      </c>
      <c r="B31" s="4">
        <v>505</v>
      </c>
      <c r="C31" s="4">
        <v>488</v>
      </c>
      <c r="D31" s="4">
        <v>17</v>
      </c>
      <c r="E31" s="4">
        <v>1</v>
      </c>
      <c r="F31" s="4">
        <v>2</v>
      </c>
      <c r="G31" s="4">
        <v>2</v>
      </c>
      <c r="H31" s="4">
        <v>6</v>
      </c>
      <c r="I31" s="4">
        <v>6</v>
      </c>
    </row>
    <row r="32" spans="1:9" x14ac:dyDescent="0.2">
      <c r="A32" s="2" t="s">
        <v>37</v>
      </c>
      <c r="B32" s="4">
        <v>955</v>
      </c>
      <c r="C32" s="4">
        <v>888</v>
      </c>
      <c r="D32" s="4">
        <v>67</v>
      </c>
      <c r="E32" s="4">
        <v>13</v>
      </c>
      <c r="F32" s="4">
        <v>29</v>
      </c>
      <c r="G32" s="4">
        <v>7</v>
      </c>
      <c r="H32" s="4">
        <v>6</v>
      </c>
      <c r="I32" s="4">
        <v>12</v>
      </c>
    </row>
    <row r="33" spans="1:9" x14ac:dyDescent="0.2">
      <c r="A33" s="2" t="s">
        <v>38</v>
      </c>
      <c r="B33" s="4">
        <v>873</v>
      </c>
      <c r="C33" s="4">
        <v>699</v>
      </c>
      <c r="D33" s="4">
        <v>174</v>
      </c>
      <c r="E33" s="4">
        <v>13</v>
      </c>
      <c r="F33" s="4">
        <v>50</v>
      </c>
      <c r="G33" s="4">
        <v>35</v>
      </c>
      <c r="H33" s="4">
        <v>41</v>
      </c>
      <c r="I33" s="4">
        <v>35</v>
      </c>
    </row>
    <row r="34" spans="1:9" x14ac:dyDescent="0.2">
      <c r="A34" s="2" t="s">
        <v>39</v>
      </c>
      <c r="B34" s="4">
        <v>854</v>
      </c>
      <c r="C34" s="4">
        <v>833</v>
      </c>
      <c r="D34" s="4">
        <v>21</v>
      </c>
      <c r="E34" s="4">
        <v>8</v>
      </c>
      <c r="F34" s="4">
        <v>2</v>
      </c>
      <c r="G34" s="4">
        <v>1</v>
      </c>
      <c r="H34" s="4">
        <v>3</v>
      </c>
      <c r="I34" s="4">
        <v>7</v>
      </c>
    </row>
    <row r="35" spans="1:9" x14ac:dyDescent="0.2">
      <c r="A35" s="2" t="s">
        <v>40</v>
      </c>
      <c r="B35" s="4">
        <v>253</v>
      </c>
      <c r="C35" s="4">
        <v>253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1:9" x14ac:dyDescent="0.2">
      <c r="A36" s="2" t="s">
        <v>41</v>
      </c>
      <c r="B36" s="4">
        <v>6219</v>
      </c>
      <c r="C36" s="4">
        <v>5985</v>
      </c>
      <c r="D36" s="4">
        <v>234</v>
      </c>
      <c r="E36" s="4">
        <v>43</v>
      </c>
      <c r="F36" s="4">
        <v>36</v>
      </c>
      <c r="G36" s="4">
        <v>45</v>
      </c>
      <c r="H36" s="4">
        <v>56</v>
      </c>
      <c r="I36" s="4">
        <v>54</v>
      </c>
    </row>
    <row r="37" spans="1:9" x14ac:dyDescent="0.2">
      <c r="A37" s="2" t="s">
        <v>42</v>
      </c>
      <c r="B37" s="4">
        <v>451</v>
      </c>
      <c r="C37" s="4">
        <v>447</v>
      </c>
      <c r="D37" s="4">
        <v>4</v>
      </c>
      <c r="E37" s="4">
        <v>1</v>
      </c>
      <c r="F37" s="4">
        <v>0</v>
      </c>
      <c r="G37" s="4">
        <v>0</v>
      </c>
      <c r="H37" s="4">
        <v>0</v>
      </c>
      <c r="I37" s="4">
        <v>3</v>
      </c>
    </row>
    <row r="38" spans="1:9" x14ac:dyDescent="0.2">
      <c r="A38" s="2" t="s">
        <v>43</v>
      </c>
      <c r="B38" s="4">
        <v>1015</v>
      </c>
      <c r="C38" s="4">
        <v>1008</v>
      </c>
      <c r="D38" s="4">
        <v>7</v>
      </c>
      <c r="E38" s="4">
        <v>3</v>
      </c>
      <c r="F38" s="4">
        <v>0</v>
      </c>
      <c r="G38" s="4">
        <v>0</v>
      </c>
      <c r="H38" s="4">
        <v>1</v>
      </c>
      <c r="I38" s="4">
        <v>3</v>
      </c>
    </row>
    <row r="39" spans="1:9" x14ac:dyDescent="0.2">
      <c r="A39" s="2" t="s">
        <v>44</v>
      </c>
      <c r="B39" s="4">
        <v>905</v>
      </c>
      <c r="C39" s="4">
        <v>905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 x14ac:dyDescent="0.2">
      <c r="A40" s="2" t="s">
        <v>45</v>
      </c>
      <c r="B40" s="4">
        <v>365</v>
      </c>
      <c r="C40" s="4">
        <v>356</v>
      </c>
      <c r="D40" s="4">
        <v>9</v>
      </c>
      <c r="E40" s="4">
        <v>1</v>
      </c>
      <c r="F40" s="4">
        <v>1</v>
      </c>
      <c r="G40" s="4">
        <v>3</v>
      </c>
      <c r="H40" s="4">
        <v>1</v>
      </c>
      <c r="I40" s="4">
        <v>3</v>
      </c>
    </row>
    <row r="41" spans="1:9" x14ac:dyDescent="0.2">
      <c r="A41" s="2" t="s">
        <v>46</v>
      </c>
      <c r="B41" s="4">
        <v>156</v>
      </c>
      <c r="C41" s="4">
        <v>145</v>
      </c>
      <c r="D41" s="4">
        <v>11</v>
      </c>
      <c r="E41" s="4">
        <v>0</v>
      </c>
      <c r="F41" s="4">
        <v>1</v>
      </c>
      <c r="G41" s="4">
        <v>4</v>
      </c>
      <c r="H41" s="4">
        <v>2</v>
      </c>
      <c r="I41" s="4">
        <v>4</v>
      </c>
    </row>
    <row r="42" spans="1:9" x14ac:dyDescent="0.2">
      <c r="A42" s="2" t="s">
        <v>47</v>
      </c>
      <c r="B42" s="4">
        <v>580</v>
      </c>
      <c r="C42" s="4">
        <v>542</v>
      </c>
      <c r="D42" s="4">
        <v>38</v>
      </c>
      <c r="E42" s="4">
        <v>2</v>
      </c>
      <c r="F42" s="4">
        <v>4</v>
      </c>
      <c r="G42" s="4">
        <v>5</v>
      </c>
      <c r="H42" s="4">
        <v>13</v>
      </c>
      <c r="I42" s="4">
        <v>14</v>
      </c>
    </row>
    <row r="43" spans="1:9" x14ac:dyDescent="0.2">
      <c r="A43" s="2" t="s">
        <v>48</v>
      </c>
      <c r="B43" s="4">
        <v>182</v>
      </c>
      <c r="C43" s="4">
        <v>165</v>
      </c>
      <c r="D43" s="4">
        <v>17</v>
      </c>
      <c r="E43" s="4">
        <v>8</v>
      </c>
      <c r="F43" s="4">
        <v>3</v>
      </c>
      <c r="G43" s="4">
        <v>1</v>
      </c>
      <c r="H43" s="4">
        <v>2</v>
      </c>
      <c r="I43" s="4">
        <v>3</v>
      </c>
    </row>
    <row r="44" spans="1:9" x14ac:dyDescent="0.2">
      <c r="A44" s="2" t="s">
        <v>49</v>
      </c>
      <c r="B44" s="4">
        <v>178</v>
      </c>
      <c r="C44" s="4">
        <v>141</v>
      </c>
      <c r="D44" s="4">
        <v>37</v>
      </c>
      <c r="E44" s="4">
        <v>3</v>
      </c>
      <c r="F44" s="4">
        <v>3</v>
      </c>
      <c r="G44" s="4">
        <v>15</v>
      </c>
      <c r="H44" s="4">
        <v>11</v>
      </c>
      <c r="I44" s="4">
        <v>5</v>
      </c>
    </row>
    <row r="45" spans="1:9" x14ac:dyDescent="0.2">
      <c r="A45" s="2" t="s">
        <v>50</v>
      </c>
      <c r="B45" s="4">
        <v>245</v>
      </c>
      <c r="C45" s="4">
        <v>204</v>
      </c>
      <c r="D45" s="4">
        <v>41</v>
      </c>
      <c r="E45" s="4">
        <v>9</v>
      </c>
      <c r="F45" s="4">
        <v>7</v>
      </c>
      <c r="G45" s="4">
        <v>5</v>
      </c>
      <c r="H45" s="4">
        <v>16</v>
      </c>
      <c r="I45" s="4">
        <v>4</v>
      </c>
    </row>
    <row r="46" spans="1:9" x14ac:dyDescent="0.2">
      <c r="A46" s="2" t="s">
        <v>51</v>
      </c>
      <c r="B46" s="4">
        <v>711</v>
      </c>
      <c r="C46" s="4">
        <v>669</v>
      </c>
      <c r="D46" s="4">
        <v>42</v>
      </c>
      <c r="E46" s="4">
        <v>6</v>
      </c>
      <c r="F46" s="4">
        <v>11</v>
      </c>
      <c r="G46" s="4">
        <v>9</v>
      </c>
      <c r="H46" s="4">
        <v>8</v>
      </c>
      <c r="I46" s="4">
        <v>8</v>
      </c>
    </row>
    <row r="47" spans="1:9" x14ac:dyDescent="0.2">
      <c r="A47" s="2" t="s">
        <v>52</v>
      </c>
      <c r="B47" s="4">
        <v>355</v>
      </c>
      <c r="C47" s="4">
        <v>338</v>
      </c>
      <c r="D47" s="4">
        <v>17</v>
      </c>
      <c r="E47" s="4">
        <v>5</v>
      </c>
      <c r="F47" s="4">
        <v>5</v>
      </c>
      <c r="G47" s="4">
        <v>3</v>
      </c>
      <c r="H47" s="4">
        <v>2</v>
      </c>
      <c r="I47" s="4">
        <v>2</v>
      </c>
    </row>
    <row r="48" spans="1:9" x14ac:dyDescent="0.2">
      <c r="A48" s="2" t="s">
        <v>53</v>
      </c>
      <c r="B48" s="4">
        <v>469</v>
      </c>
      <c r="C48" s="4">
        <v>460</v>
      </c>
      <c r="D48" s="4">
        <v>9</v>
      </c>
      <c r="E48" s="4">
        <v>5</v>
      </c>
      <c r="F48" s="4">
        <v>0</v>
      </c>
      <c r="G48" s="4">
        <v>0</v>
      </c>
      <c r="H48" s="4">
        <v>0</v>
      </c>
      <c r="I48" s="4">
        <v>4</v>
      </c>
    </row>
    <row r="49" spans="1:9" x14ac:dyDescent="0.2">
      <c r="A49" s="81" t="s">
        <v>276</v>
      </c>
      <c r="B49" s="83"/>
      <c r="C49" s="83"/>
      <c r="D49" s="83"/>
      <c r="E49" s="83"/>
      <c r="F49" s="83"/>
      <c r="G49" s="83"/>
      <c r="H49" s="83"/>
      <c r="I49" s="83"/>
    </row>
  </sheetData>
  <mergeCells count="1">
    <mergeCell ref="D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Table of Contents</vt:lpstr>
      <vt:lpstr>CHUUK 2000 Municipalities</vt:lpstr>
      <vt:lpstr>Relationship</vt:lpstr>
      <vt:lpstr>Marital</vt:lpstr>
      <vt:lpstr>Ethnicity</vt:lpstr>
      <vt:lpstr>Religion</vt:lpstr>
      <vt:lpstr>Birthplace</vt:lpstr>
      <vt:lpstr>Legal Res</vt:lpstr>
      <vt:lpstr>Year entered</vt:lpstr>
      <vt:lpstr>Prev res</vt:lpstr>
      <vt:lpstr>Schooling</vt:lpstr>
      <vt:lpstr>Educ Attn</vt:lpstr>
      <vt:lpstr>Lit Usual Lang</vt:lpstr>
      <vt:lpstr>Languages</vt:lpstr>
      <vt:lpstr>Res 1995</vt:lpstr>
      <vt:lpstr>Work Last Week</vt:lpstr>
      <vt:lpstr>Subsistence</vt:lpstr>
      <vt:lpstr>Commuting</vt:lpstr>
      <vt:lpstr>Class of worker</vt:lpstr>
      <vt:lpstr>Work in 1999</vt:lpstr>
      <vt:lpstr>Wages</vt:lpstr>
      <vt:lpstr>Remittances</vt:lpstr>
      <vt:lpstr>Total Income</vt:lpstr>
      <vt:lpstr>Employ Stat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2020-05-21T23:33:47Z</dcterms:created>
  <dcterms:modified xsi:type="dcterms:W3CDTF">2020-06-10T01:51:45Z</dcterms:modified>
</cp:coreProperties>
</file>