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\Desktop\Pacificweb\Tables\FSM\Yap\html\"/>
    </mc:Choice>
  </mc:AlternateContent>
  <xr:revisionPtr revIDLastSave="0" documentId="8_{7CC18FF4-F8D4-423C-9168-DB6BA9C15AFD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Table of Contents" sheetId="12" r:id="rId1"/>
    <sheet name="Yap 2010 Ethnicity" sheetId="1" r:id="rId2"/>
    <sheet name="Relation&amp;Marriage" sheetId="2" r:id="rId3"/>
    <sheet name="Birthplace" sheetId="3" r:id="rId4"/>
    <sheet name="Religion" sheetId="4" r:id="rId5"/>
    <sheet name="Language" sheetId="5" r:id="rId6"/>
    <sheet name="Education" sheetId="6" r:id="rId7"/>
    <sheet name="Internet&amp;Work" sheetId="7" r:id="rId8"/>
    <sheet name="Work last week" sheetId="8" r:id="rId9"/>
    <sheet name="Industry&amp;Class of worker" sheetId="9" r:id="rId10"/>
    <sheet name="Remittances" sheetId="10" r:id="rId11"/>
    <sheet name="TFR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2" l="1"/>
  <c r="A16" i="12"/>
  <c r="A15" i="12"/>
  <c r="A14" i="12"/>
  <c r="A13" i="12"/>
  <c r="A12" i="12"/>
  <c r="A11" i="12"/>
  <c r="A10" i="12"/>
  <c r="A9" i="12"/>
  <c r="A8" i="12"/>
  <c r="A7" i="12"/>
  <c r="C7" i="10" l="1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B7" i="10"/>
  <c r="C7" i="7" l="1"/>
  <c r="D7" i="7"/>
  <c r="E7" i="7"/>
  <c r="F7" i="7"/>
  <c r="G7" i="7"/>
  <c r="H7" i="7"/>
  <c r="I7" i="7"/>
  <c r="J7" i="7"/>
  <c r="K7" i="7"/>
  <c r="L7" i="7"/>
  <c r="M7" i="7"/>
  <c r="N7" i="7"/>
  <c r="O7" i="7"/>
  <c r="P7" i="7"/>
  <c r="B7" i="7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B41" i="6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B24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B6" i="5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B6" i="3"/>
  <c r="B92" i="3"/>
  <c r="C99" i="6" l="1"/>
  <c r="C108" i="6" s="1"/>
  <c r="C107" i="6" s="1"/>
  <c r="C106" i="6" s="1"/>
  <c r="C105" i="6" s="1"/>
  <c r="C104" i="6" s="1"/>
  <c r="C103" i="6" s="1"/>
  <c r="C102" i="6" s="1"/>
  <c r="C101" i="6" s="1"/>
  <c r="C100" i="6" s="1"/>
  <c r="D99" i="6"/>
  <c r="E99" i="6"/>
  <c r="E108" i="6" s="1"/>
  <c r="E107" i="6" s="1"/>
  <c r="E106" i="6" s="1"/>
  <c r="E105" i="6" s="1"/>
  <c r="E104" i="6" s="1"/>
  <c r="E103" i="6" s="1"/>
  <c r="E102" i="6" s="1"/>
  <c r="E101" i="6" s="1"/>
  <c r="E100" i="6" s="1"/>
  <c r="F99" i="6"/>
  <c r="F108" i="6" s="1"/>
  <c r="F107" i="6" s="1"/>
  <c r="F106" i="6" s="1"/>
  <c r="F105" i="6" s="1"/>
  <c r="F104" i="6" s="1"/>
  <c r="F103" i="6" s="1"/>
  <c r="F102" i="6" s="1"/>
  <c r="F101" i="6" s="1"/>
  <c r="F100" i="6" s="1"/>
  <c r="G99" i="6"/>
  <c r="G108" i="6" s="1"/>
  <c r="G107" i="6" s="1"/>
  <c r="G106" i="6" s="1"/>
  <c r="G105" i="6" s="1"/>
  <c r="G104" i="6" s="1"/>
  <c r="G103" i="6" s="1"/>
  <c r="G102" i="6" s="1"/>
  <c r="G101" i="6" s="1"/>
  <c r="G100" i="6" s="1"/>
  <c r="H99" i="6"/>
  <c r="I99" i="6"/>
  <c r="I108" i="6" s="1"/>
  <c r="I107" i="6" s="1"/>
  <c r="I106" i="6" s="1"/>
  <c r="I105" i="6" s="1"/>
  <c r="I104" i="6" s="1"/>
  <c r="I103" i="6" s="1"/>
  <c r="I102" i="6" s="1"/>
  <c r="I101" i="6" s="1"/>
  <c r="I100" i="6" s="1"/>
  <c r="J99" i="6"/>
  <c r="J108" i="6" s="1"/>
  <c r="J107" i="6" s="1"/>
  <c r="J106" i="6" s="1"/>
  <c r="J105" i="6" s="1"/>
  <c r="J104" i="6" s="1"/>
  <c r="J103" i="6" s="1"/>
  <c r="J102" i="6" s="1"/>
  <c r="J101" i="6" s="1"/>
  <c r="J100" i="6" s="1"/>
  <c r="K99" i="6"/>
  <c r="K108" i="6" s="1"/>
  <c r="K107" i="6" s="1"/>
  <c r="K106" i="6" s="1"/>
  <c r="K105" i="6" s="1"/>
  <c r="K104" i="6" s="1"/>
  <c r="K103" i="6" s="1"/>
  <c r="K102" i="6" s="1"/>
  <c r="K101" i="6" s="1"/>
  <c r="K100" i="6" s="1"/>
  <c r="L99" i="6"/>
  <c r="L108" i="6" s="1"/>
  <c r="L107" i="6" s="1"/>
  <c r="L106" i="6" s="1"/>
  <c r="L105" i="6" s="1"/>
  <c r="L104" i="6" s="1"/>
  <c r="L103" i="6" s="1"/>
  <c r="L102" i="6" s="1"/>
  <c r="L101" i="6" s="1"/>
  <c r="L100" i="6" s="1"/>
  <c r="M99" i="6"/>
  <c r="M108" i="6" s="1"/>
  <c r="M107" i="6" s="1"/>
  <c r="M106" i="6" s="1"/>
  <c r="M105" i="6" s="1"/>
  <c r="M104" i="6" s="1"/>
  <c r="M103" i="6" s="1"/>
  <c r="M102" i="6" s="1"/>
  <c r="M101" i="6" s="1"/>
  <c r="M100" i="6" s="1"/>
  <c r="N99" i="6"/>
  <c r="N108" i="6" s="1"/>
  <c r="N107" i="6" s="1"/>
  <c r="N106" i="6" s="1"/>
  <c r="N105" i="6" s="1"/>
  <c r="N104" i="6" s="1"/>
  <c r="N103" i="6" s="1"/>
  <c r="N102" i="6" s="1"/>
  <c r="N101" i="6" s="1"/>
  <c r="N100" i="6" s="1"/>
  <c r="O99" i="6"/>
  <c r="P99" i="6"/>
  <c r="D108" i="6"/>
  <c r="D107" i="6" s="1"/>
  <c r="D106" i="6" s="1"/>
  <c r="D105" i="6" s="1"/>
  <c r="D104" i="6" s="1"/>
  <c r="D103" i="6" s="1"/>
  <c r="D102" i="6" s="1"/>
  <c r="D101" i="6" s="1"/>
  <c r="D100" i="6" s="1"/>
  <c r="H108" i="6"/>
  <c r="H107" i="6" s="1"/>
  <c r="H106" i="6" s="1"/>
  <c r="H105" i="6" s="1"/>
  <c r="H104" i="6" s="1"/>
  <c r="H103" i="6" s="1"/>
  <c r="H102" i="6" s="1"/>
  <c r="H101" i="6" s="1"/>
  <c r="H100" i="6" s="1"/>
  <c r="O108" i="6"/>
  <c r="O107" i="6" s="1"/>
  <c r="O106" i="6" s="1"/>
  <c r="O105" i="6" s="1"/>
  <c r="O104" i="6" s="1"/>
  <c r="O103" i="6" s="1"/>
  <c r="O102" i="6" s="1"/>
  <c r="O101" i="6" s="1"/>
  <c r="O100" i="6" s="1"/>
  <c r="P108" i="6"/>
  <c r="P107" i="6" s="1"/>
  <c r="P106" i="6" s="1"/>
  <c r="P105" i="6" s="1"/>
  <c r="P104" i="6" s="1"/>
  <c r="P103" i="6" s="1"/>
  <c r="P102" i="6" s="1"/>
  <c r="P101" i="6" s="1"/>
  <c r="P100" i="6" s="1"/>
  <c r="B99" i="6"/>
  <c r="B108" i="6" l="1"/>
  <c r="B107" i="6" s="1"/>
  <c r="B106" i="6" s="1"/>
  <c r="B105" i="6" s="1"/>
  <c r="B104" i="6" s="1"/>
  <c r="B103" i="6" s="1"/>
  <c r="B102" i="6" s="1"/>
  <c r="B101" i="6" s="1"/>
  <c r="B100" i="6" s="1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B73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B71" i="4"/>
  <c r="G6" i="2"/>
  <c r="H6" i="2"/>
  <c r="I6" i="2"/>
  <c r="J6" i="2"/>
  <c r="K6" i="2"/>
  <c r="L6" i="2"/>
  <c r="M6" i="2"/>
  <c r="N6" i="2"/>
  <c r="P6" i="2"/>
  <c r="C6" i="2"/>
  <c r="D6" i="2"/>
  <c r="E6" i="2"/>
  <c r="F6" i="2"/>
  <c r="B6" i="2"/>
  <c r="C23" i="11"/>
  <c r="D23" i="11"/>
  <c r="E23" i="11"/>
  <c r="F23" i="11"/>
  <c r="G23" i="11"/>
  <c r="H23" i="11"/>
  <c r="I23" i="11"/>
  <c r="J23" i="11"/>
  <c r="K23" i="11"/>
  <c r="L23" i="11"/>
  <c r="M23" i="11"/>
  <c r="N23" i="11"/>
  <c r="P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P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P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P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C28" i="11"/>
  <c r="D28" i="11"/>
  <c r="E28" i="11"/>
  <c r="F28" i="11"/>
  <c r="G28" i="11"/>
  <c r="H28" i="11"/>
  <c r="I28" i="11"/>
  <c r="J28" i="11"/>
  <c r="K28" i="11"/>
  <c r="L28" i="11"/>
  <c r="N28" i="11"/>
  <c r="C29" i="11"/>
  <c r="D29" i="11"/>
  <c r="E29" i="11"/>
  <c r="F29" i="11"/>
  <c r="G29" i="11"/>
  <c r="H29" i="11"/>
  <c r="I29" i="11"/>
  <c r="J29" i="11"/>
  <c r="K29" i="11"/>
  <c r="L29" i="11"/>
  <c r="N29" i="11"/>
  <c r="O29" i="11"/>
  <c r="P29" i="11"/>
  <c r="H30" i="11"/>
  <c r="B24" i="11"/>
  <c r="B25" i="11"/>
  <c r="B26" i="11"/>
  <c r="B27" i="11"/>
  <c r="B28" i="11"/>
  <c r="B29" i="11"/>
  <c r="B23" i="11"/>
  <c r="B30" i="11" l="1"/>
  <c r="G30" i="11"/>
  <c r="N30" i="11"/>
  <c r="F30" i="11"/>
  <c r="L30" i="11"/>
  <c r="D30" i="11"/>
  <c r="J30" i="11"/>
  <c r="I30" i="11"/>
  <c r="E30" i="11"/>
  <c r="K30" i="11"/>
  <c r="C30" i="11"/>
</calcChain>
</file>

<file path=xl/sharedStrings.xml><?xml version="1.0" encoding="utf-8"?>
<sst xmlns="http://schemas.openxmlformats.org/spreadsheetml/2006/main" count="1470" uniqueCount="335">
  <si>
    <t>YAP-OI</t>
  </si>
  <si>
    <t>Total</t>
  </si>
  <si>
    <t>Yap Proper</t>
  </si>
  <si>
    <t>Outer Islands</t>
  </si>
  <si>
    <t>Yapese-OI</t>
  </si>
  <si>
    <t>Yapese</t>
  </si>
  <si>
    <t>Yap Outer Islands</t>
  </si>
  <si>
    <t>Filipino</t>
  </si>
  <si>
    <t>Other</t>
  </si>
  <si>
    <t xml:space="preserve">   age5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</si>
  <si>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</si>
  <si>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</si>
  <si>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</si>
  <si>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</si>
  <si>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</si>
  <si>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</si>
  <si>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</si>
  <si>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</si>
  <si>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</si>
  <si>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</si>
  <si>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</si>
  <si>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</si>
  <si>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</si>
  <si>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</si>
  <si>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</si>
  <si>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</si>
  <si>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Median</t>
  </si>
  <si>
    <t>Householder</t>
  </si>
  <si>
    <t>Spouse</t>
  </si>
  <si>
    <t>Natural-born child</t>
  </si>
  <si>
    <t>Adopted child</t>
  </si>
  <si>
    <t>Grandchild</t>
  </si>
  <si>
    <t>Brother/Sister</t>
  </si>
  <si>
    <t>Parents</t>
  </si>
  <si>
    <t>Non-relative</t>
  </si>
  <si>
    <t>Grandparent/Greatgrand parent</t>
  </si>
  <si>
    <t>Step-son/daughter</t>
  </si>
  <si>
    <t>Adopted grandchild</t>
  </si>
  <si>
    <t>Cousin</t>
  </si>
  <si>
    <t>Aunty/Uncle</t>
  </si>
  <si>
    <t>Nephew/Niece</t>
  </si>
  <si>
    <t>Son/Daugher-in-law</t>
  </si>
  <si>
    <t>Parent-in-law</t>
  </si>
  <si>
    <t>Brother/Sister-in-law</t>
  </si>
  <si>
    <t>Other-in-law</t>
  </si>
  <si>
    <t>Other relative</t>
  </si>
  <si>
    <t>School dormitory</t>
  </si>
  <si>
    <t>NR</t>
  </si>
  <si>
    <t>Now married</t>
  </si>
  <si>
    <t>Separated</t>
  </si>
  <si>
    <t>Divorced</t>
  </si>
  <si>
    <t>Widowed</t>
  </si>
  <si>
    <t>Never married</t>
  </si>
  <si>
    <t>Table 3. Citizenship, Legal Yap, Yap Birth by YAP-OI and Yapese-OI</t>
  </si>
  <si>
    <t>Born in the FSM</t>
  </si>
  <si>
    <t>FSM by Naturalization</t>
  </si>
  <si>
    <t>Other Country</t>
  </si>
  <si>
    <t>Yap</t>
  </si>
  <si>
    <t>Rumung</t>
  </si>
  <si>
    <t>Maap</t>
  </si>
  <si>
    <t>Gagil</t>
  </si>
  <si>
    <t>Tomil</t>
  </si>
  <si>
    <t>Fanif</t>
  </si>
  <si>
    <t>Weloy</t>
  </si>
  <si>
    <t>Dalipebinaw</t>
  </si>
  <si>
    <t>Rull</t>
  </si>
  <si>
    <t>Kanifay</t>
  </si>
  <si>
    <t>Gilman</t>
  </si>
  <si>
    <t>Ulithi</t>
  </si>
  <si>
    <t>Fais</t>
  </si>
  <si>
    <t>Ngulu</t>
  </si>
  <si>
    <t>Woleai</t>
  </si>
  <si>
    <t>Eauripik</t>
  </si>
  <si>
    <t>Ifalik</t>
  </si>
  <si>
    <t>Faraulep</t>
  </si>
  <si>
    <t>Elato</t>
  </si>
  <si>
    <t>Lamotrek</t>
  </si>
  <si>
    <t>Satawal</t>
  </si>
  <si>
    <t>Chuuk</t>
  </si>
  <si>
    <t>Pohnpei</t>
  </si>
  <si>
    <t>Kosrae</t>
  </si>
  <si>
    <t>Others</t>
  </si>
  <si>
    <t>Guam</t>
  </si>
  <si>
    <t>CNMI</t>
  </si>
  <si>
    <t>Palau</t>
  </si>
  <si>
    <t>Other Pac</t>
  </si>
  <si>
    <t>Philippines</t>
  </si>
  <si>
    <t>China&amp;Taiwan</t>
  </si>
  <si>
    <t>Roman Catholic</t>
  </si>
  <si>
    <t>Congregation/Protestant</t>
  </si>
  <si>
    <t>Assembly of God</t>
  </si>
  <si>
    <t>Pentecostal</t>
  </si>
  <si>
    <t>Apostolic</t>
  </si>
  <si>
    <t>Baptist</t>
  </si>
  <si>
    <t>SDA</t>
  </si>
  <si>
    <t>Mormon</t>
  </si>
  <si>
    <t>No religion</t>
  </si>
  <si>
    <t>Refused</t>
  </si>
  <si>
    <t>Jehovah Witnesses</t>
  </si>
  <si>
    <t>Iglesia Ni Cristo (Church of Christ)</t>
  </si>
  <si>
    <t>Victory Chapel</t>
  </si>
  <si>
    <t>Bahai</t>
  </si>
  <si>
    <t>Unification church/Moonies</t>
  </si>
  <si>
    <t>Buddhist/Shintoism</t>
  </si>
  <si>
    <t>Hindu</t>
  </si>
  <si>
    <t>Muslim</t>
  </si>
  <si>
    <t>Other religion</t>
  </si>
  <si>
    <t>Yes</t>
  </si>
  <si>
    <t>No</t>
  </si>
  <si>
    <t>Chuukese</t>
  </si>
  <si>
    <t>Pohnpeian</t>
  </si>
  <si>
    <t>Kosraean</t>
  </si>
  <si>
    <t>Palauan</t>
  </si>
  <si>
    <t xml:space="preserve">   Attending formal education now</t>
  </si>
  <si>
    <t>Full-time</t>
  </si>
  <si>
    <t>Part-time</t>
  </si>
  <si>
    <t>In the past but not now</t>
  </si>
  <si>
    <t>Never been</t>
  </si>
  <si>
    <t>Preschool/Kindergarten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</si>
  <si>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</si>
  <si>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</si>
  <si>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</si>
  <si>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</si>
  <si>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</si>
  <si>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</si>
  <si>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</si>
  <si>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</si>
  <si>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</si>
  <si>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</si>
  <si>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</si>
  <si>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</si>
  <si>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College</t>
  </si>
  <si>
    <t>Post-school (diplomas apprenticeship)</t>
  </si>
  <si>
    <t>Government/public</t>
  </si>
  <si>
    <t>Private/church</t>
  </si>
  <si>
    <t>12th grade no diploma</t>
  </si>
  <si>
    <t>High school graduate &amp; high equiv.(GED prog)</t>
  </si>
  <si>
    <t>Some college but no degree</t>
  </si>
  <si>
    <t>Associate degree-occup program</t>
  </si>
  <si>
    <t>Associate degree-Acad program</t>
  </si>
  <si>
    <t>Bachelor's degree (BSBA)</t>
  </si>
  <si>
    <t>Master's degree (MAMBA)</t>
  </si>
  <si>
    <t>Professional sch. degree (MDLLB)</t>
  </si>
  <si>
    <t>Doctorate degree</t>
  </si>
  <si>
    <t xml:space="preserve">   Does use internet</t>
  </si>
  <si>
    <t>Everyday</t>
  </si>
  <si>
    <t>4-5 times a week</t>
  </si>
  <si>
    <t>2-3 times a week</t>
  </si>
  <si>
    <t>2-3 times a month</t>
  </si>
  <si>
    <t>Once a month</t>
  </si>
  <si>
    <t>On active duty now</t>
  </si>
  <si>
    <t>Active duty in the past</t>
  </si>
  <si>
    <t xml:space="preserve">   Work last week</t>
  </si>
  <si>
    <t>Yes worked @ paid job and did no home production</t>
  </si>
  <si>
    <t>Yes worked @ paid and did home production</t>
  </si>
  <si>
    <t>Yes did home production activity only</t>
  </si>
  <si>
    <t>Didn't want to work</t>
  </si>
  <si>
    <t>Full-time homemaker</t>
  </si>
  <si>
    <t>In school</t>
  </si>
  <si>
    <t>Retired/disabled</t>
  </si>
  <si>
    <t>Weather/no transportation</t>
  </si>
  <si>
    <t>Believe no work is available</t>
  </si>
  <si>
    <t>Discouraged</t>
  </si>
  <si>
    <t>Work @ paid job @ does no home producation</t>
  </si>
  <si>
    <t>Work @ paid job and does home production</t>
  </si>
  <si>
    <t>Does home production activity ONLY</t>
  </si>
  <si>
    <t>For sale</t>
  </si>
  <si>
    <t>Own consumption</t>
  </si>
  <si>
    <t>Both</t>
  </si>
  <si>
    <t>None</t>
  </si>
  <si>
    <t>1 to 9 hours</t>
  </si>
  <si>
    <t>10 to 19 hours</t>
  </si>
  <si>
    <t>20 to 29 hours</t>
  </si>
  <si>
    <t>30 to 34 hours</t>
  </si>
  <si>
    <t>35 to 39 hours</t>
  </si>
  <si>
    <t>41 to 44 hours</t>
  </si>
  <si>
    <t>45 to 49 yours</t>
  </si>
  <si>
    <t>50 or more hours</t>
  </si>
  <si>
    <t xml:space="preserve">   General</t>
  </si>
  <si>
    <t>Agriculture forestry &amp; fishing</t>
  </si>
  <si>
    <t>Mining and quarrying</t>
  </si>
  <si>
    <t>Manufacturing</t>
  </si>
  <si>
    <t>Electricity gas steam</t>
  </si>
  <si>
    <t>Water supply; sewage waste mgnt</t>
  </si>
  <si>
    <t>Construction</t>
  </si>
  <si>
    <t>Wholesale &amp; Retail Trade</t>
  </si>
  <si>
    <t>Transportation &amp; storage</t>
  </si>
  <si>
    <t>Accommodation &amp; food service activities</t>
  </si>
  <si>
    <t>Information &amp; Communication</t>
  </si>
  <si>
    <t>Financial and insurance activ</t>
  </si>
  <si>
    <t>Real estate activities</t>
  </si>
  <si>
    <t>Professional scientific &amp; technical activ.</t>
  </si>
  <si>
    <t>Administrative and support services activ</t>
  </si>
  <si>
    <t>Public administration &amp; defence</t>
  </si>
  <si>
    <t>Education</t>
  </si>
  <si>
    <t>Human health &amp; social work activ</t>
  </si>
  <si>
    <t>Arts entertainment &amp; recreation</t>
  </si>
  <si>
    <t>Other services activities</t>
  </si>
  <si>
    <t>Activities of households as employees</t>
  </si>
  <si>
    <t>Activities of extraterritorial org. &amp; bodies</t>
  </si>
  <si>
    <t>Managers</t>
  </si>
  <si>
    <t>Professionals</t>
  </si>
  <si>
    <t>Technicians &amp; associate prof.</t>
  </si>
  <si>
    <t>Clerical support workers</t>
  </si>
  <si>
    <t>Service &amp; sales workers</t>
  </si>
  <si>
    <t>Skilled agriculture forestry &amp; fishery workers</t>
  </si>
  <si>
    <t>Craft and related trades workers</t>
  </si>
  <si>
    <t>Plant &amp; machine operators</t>
  </si>
  <si>
    <t>Elementary occupations</t>
  </si>
  <si>
    <t>Armed forces occupations</t>
  </si>
  <si>
    <t>Private for profit company</t>
  </si>
  <si>
    <t>Private for non-profit company</t>
  </si>
  <si>
    <t>Public corporation</t>
  </si>
  <si>
    <t>Municipal Gov't</t>
  </si>
  <si>
    <t>State Gov't</t>
  </si>
  <si>
    <t>National Gov't</t>
  </si>
  <si>
    <t>Foreign/federal Gov't</t>
  </si>
  <si>
    <t>Self-employed</t>
  </si>
  <si>
    <t>Home production activities for own use/sale</t>
  </si>
  <si>
    <t xml:space="preserve">   Remittance last 12 mos</t>
  </si>
  <si>
    <t>Western Union/Money Gram</t>
  </si>
  <si>
    <t>Bank</t>
  </si>
  <si>
    <t>Shop/store</t>
  </si>
  <si>
    <t>Post Office</t>
  </si>
  <si>
    <t>Marshall Islands</t>
  </si>
  <si>
    <t>Fiji</t>
  </si>
  <si>
    <t>Hawaii</t>
  </si>
  <si>
    <t>US excluding Haw</t>
  </si>
  <si>
    <t>Germany</t>
  </si>
  <si>
    <t>Other Europe</t>
  </si>
  <si>
    <t>Japan</t>
  </si>
  <si>
    <t>Korea</t>
  </si>
  <si>
    <t>Other Asia</t>
  </si>
  <si>
    <t>Table 1. age5, age5 by YAP-OI and Yapese-OI</t>
  </si>
  <si>
    <t>Ois</t>
  </si>
  <si>
    <t xml:space="preserve">     Percent</t>
  </si>
  <si>
    <t xml:space="preserve">    Percent</t>
  </si>
  <si>
    <t>Other places</t>
  </si>
  <si>
    <t>Less than 7th</t>
  </si>
  <si>
    <t>7 and 8</t>
  </si>
  <si>
    <t>9 to 12</t>
  </si>
  <si>
    <t>Higher degree</t>
  </si>
  <si>
    <t>TFR</t>
  </si>
  <si>
    <t>Outer Is.</t>
  </si>
  <si>
    <t>Children</t>
  </si>
  <si>
    <t>Women</t>
  </si>
  <si>
    <t>Source: Unpublished data from the 2010 Federated States of Micronesia Census</t>
  </si>
  <si>
    <t xml:space="preserve">     Total</t>
  </si>
  <si>
    <t xml:space="preserve">     Males</t>
  </si>
  <si>
    <t xml:space="preserve">     Females</t>
  </si>
  <si>
    <t>Table 1. Sex and age5 by Place and Ethnicity, Yap: 2010</t>
  </si>
  <si>
    <t>Table 1. Sex and age5 by  Place and Ethnicity, Yap: 2010</t>
  </si>
  <si>
    <t>Table 2. Relationship, Marital status by Place and Ethnicity, Yap: 2010</t>
  </si>
  <si>
    <t>Table 4. Religion, Yap 5 yrs by Place and Ethnicity, Yap: 2010</t>
  </si>
  <si>
    <t>Table 6. Attending formal education now, School Level attending, Educational Institution, Educational attainment by Place and Ethnicity, Yap: 2010</t>
  </si>
  <si>
    <t>Table 2. Marital status by Place and Ethnicity, Yap: 2010</t>
  </si>
  <si>
    <t>Marital Status</t>
  </si>
  <si>
    <t>Relationship</t>
  </si>
  <si>
    <t>Table 2. Birthplace by Place and Ethnicity, Yap: 2010</t>
  </si>
  <si>
    <t>Birthplace</t>
  </si>
  <si>
    <t>Citizenship</t>
  </si>
  <si>
    <t xml:space="preserve">       Percent</t>
  </si>
  <si>
    <t>Legal Residence</t>
  </si>
  <si>
    <t>Table 3. Legal Residence by YAP-OI and Yapese-OI</t>
  </si>
  <si>
    <t>Table 3. Birthplace by YAP-OI and Yapese-OI</t>
  </si>
  <si>
    <t>Religion</t>
  </si>
  <si>
    <t xml:space="preserve">Residence </t>
  </si>
  <si>
    <t>in 2005</t>
  </si>
  <si>
    <t xml:space="preserve">     Total 5 years and over</t>
  </si>
  <si>
    <t>Table 4. Residence in 2005 by Place and Ethnicity, Yap: 2010</t>
  </si>
  <si>
    <t>Table 5. Literacy in any language by Place and Ethnicity, Yap: 2010</t>
  </si>
  <si>
    <t>Literacy in</t>
  </si>
  <si>
    <t>any language</t>
  </si>
  <si>
    <t xml:space="preserve">First </t>
  </si>
  <si>
    <t>Language</t>
  </si>
  <si>
    <t xml:space="preserve">Second </t>
  </si>
  <si>
    <t>Usual</t>
  </si>
  <si>
    <t>Table 5. Usual language spoken at home by Place and Ethnicity, Yap: 2010</t>
  </si>
  <si>
    <t>Table 5. Second language spoken if one by Place and Ethnicity, Yap: 2010</t>
  </si>
  <si>
    <t>Others and None</t>
  </si>
  <si>
    <t>Table 5. First Language spoken at home by Place and Ethnicity, Yap: 2010</t>
  </si>
  <si>
    <t>Literacy</t>
  </si>
  <si>
    <t>in English</t>
  </si>
  <si>
    <t xml:space="preserve">   Ulithian</t>
  </si>
  <si>
    <t xml:space="preserve">   Woleaian</t>
  </si>
  <si>
    <t xml:space="preserve">   Satawalese</t>
  </si>
  <si>
    <t>Table 5. Literacy in any language by Place and Ethnicity, Yap: 2010 -- actually not clear on this</t>
  </si>
  <si>
    <t>Educational</t>
  </si>
  <si>
    <t>Institution</t>
  </si>
  <si>
    <t>Attainment</t>
  </si>
  <si>
    <t>Table 6.  Educational Attainment by Place and Ethnicity, Yap: 2010</t>
  </si>
  <si>
    <t xml:space="preserve">Attending </t>
  </si>
  <si>
    <t>School</t>
  </si>
  <si>
    <t>Table 6. Attending formal education now by Place and Ethnicity, Yap: 2010</t>
  </si>
  <si>
    <t xml:space="preserve">     Total (25 years and over??)</t>
  </si>
  <si>
    <t>Grade</t>
  </si>
  <si>
    <t>Attending</t>
  </si>
  <si>
    <t xml:space="preserve">     Total attending</t>
  </si>
  <si>
    <t>Internet</t>
  </si>
  <si>
    <t>Uses</t>
  </si>
  <si>
    <t>Table 7. Use of internet by Place and Ethnicity, Yap: 2010</t>
  </si>
  <si>
    <t>Table 7. Frequency ofinternet use by Place and Ethnicity, Yap: 2010</t>
  </si>
  <si>
    <t>Frequency of</t>
  </si>
  <si>
    <t>Internet use</t>
  </si>
  <si>
    <t>Veteran</t>
  </si>
  <si>
    <t>Status</t>
  </si>
  <si>
    <t>Table 7. Veteran Status by Place and Ethnicity, Yap: 2010</t>
  </si>
  <si>
    <t>Table 7. Work Last Week by Place and Ethnicity, Yap: 2010</t>
  </si>
  <si>
    <t>Work last</t>
  </si>
  <si>
    <t>week</t>
  </si>
  <si>
    <t>Table 7. Looking for work by Place and Ethnicity, Yap: 2010</t>
  </si>
  <si>
    <t>Looking</t>
  </si>
  <si>
    <t>for work</t>
  </si>
  <si>
    <t>Table 7. Why not looking  for work by Place and Ethnicity, Yap: 2010</t>
  </si>
  <si>
    <t>Why not looking</t>
  </si>
  <si>
    <t>Table 8. Work last week by Place and Ethnicity, Yap: 2010</t>
  </si>
  <si>
    <t>Table 8. Had a job but no work last week by Place and Ethnicity, Yap: 2010</t>
  </si>
  <si>
    <t>Table 8. Work usually done by Place and Ethnicity, Yap: 2010</t>
  </si>
  <si>
    <t>Table 8. Goods produced by home production by Place and Ethnicity, Yap: 2010</t>
  </si>
  <si>
    <t>40 hours</t>
  </si>
  <si>
    <t>Table 8. Hours worked last week by Place and Ethnicity, Yap: 2010</t>
  </si>
  <si>
    <t>Table 8. Hours worked at home production last week by Place and Ethnicity, Yap: 2010</t>
  </si>
  <si>
    <t>Table 9. Industry by Place and Ethnicity, Yap: 2010</t>
  </si>
  <si>
    <t>Table 9. Occupation by Place and Ethnicity, Yap: 2010</t>
  </si>
  <si>
    <t>Table 9. Class of worker by Place and Ethnicity, Yap: 2010</t>
  </si>
  <si>
    <t>Unpaid family worker</t>
  </si>
  <si>
    <t>Table 10. Remittance last 12 months by Place and Ethnicity, Yap: 2010</t>
  </si>
  <si>
    <t>Table 10. Where remittances received by Place and Ethnicity, Yap: 2010</t>
  </si>
  <si>
    <t>Table 10. Country where remittances sent from by Place and Ethnicity, Yap: 2010</t>
  </si>
  <si>
    <t xml:space="preserve">   Persons per HH</t>
  </si>
  <si>
    <t>ASFR</t>
  </si>
  <si>
    <t xml:space="preserve"> </t>
  </si>
  <si>
    <t>2010 Yap Ethnicity</t>
  </si>
  <si>
    <t>Table of Contents</t>
  </si>
  <si>
    <t>Table 11. Age5 by YAP-OI and Yapese-OI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</si>
</sst>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6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3" fontId="1" fillId="0" borderId="0" xfId="0" applyNumberFormat="1" applyFont="1"/>
    <xf numFmtId="0" fontId="1" fillId="0" borderId="7" xfId="0" applyFont="1" applyBorder="1"/>
    <xf numFmtId="164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/>
    <xf numFmtId="164" fontId="2" fillId="0" borderId="0" xfId="0" applyNumberFormat="1" applyFont="1"/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4" fontId="1" fillId="0" borderId="0" xfId="0" applyNumberFormat="1" applyFont="1"/>
    <xf numFmtId="3" fontId="1" fillId="0" borderId="0" xfId="0" applyNumberFormat="1" applyFont="1" applyBorder="1"/>
    <xf numFmtId="1" fontId="1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1" applyAlignment="1">
      <alignment horizontal="left"/>
    </xf>
    <xf numFmtId="0" fontId="5" fillId="0" borderId="0" xfId="1" quotePrefix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3A101-BC7E-49B1-A11D-71B26BBD259A}">
  <dimension ref="A1:H32"/>
  <sheetViews>
    <sheetView tabSelected="1" workbookViewId="0">
      <selection activeCell="A18" sqref="A18:H18"/>
    </sheetView>
  </sheetViews>
  <sheetFormatPr defaultRowHeight="14.4" x14ac:dyDescent="0.3"/>
  <sheetData>
    <row r="1" spans="1:8" x14ac:dyDescent="0.3">
      <c r="A1" s="26" t="s">
        <v>332</v>
      </c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26"/>
      <c r="C2" s="26"/>
      <c r="D2" s="26"/>
      <c r="E2" s="26"/>
      <c r="F2" s="26"/>
      <c r="G2" s="26"/>
      <c r="H2" s="26"/>
    </row>
    <row r="3" spans="1:8" x14ac:dyDescent="0.3">
      <c r="A3" s="26"/>
      <c r="B3" s="26"/>
      <c r="C3" s="26"/>
      <c r="D3" s="26"/>
      <c r="E3" s="26"/>
      <c r="F3" s="26"/>
      <c r="G3" s="26"/>
      <c r="H3" s="26"/>
    </row>
    <row r="4" spans="1:8" x14ac:dyDescent="0.3">
      <c r="A4" s="26" t="s">
        <v>333</v>
      </c>
      <c r="B4" s="26"/>
      <c r="C4" s="26"/>
      <c r="D4" s="26"/>
      <c r="E4" s="26"/>
      <c r="F4" s="26"/>
      <c r="G4" s="26"/>
      <c r="H4" s="26"/>
    </row>
    <row r="5" spans="1:8" x14ac:dyDescent="0.3">
      <c r="A5" s="26"/>
      <c r="B5" s="26"/>
      <c r="C5" s="26"/>
      <c r="D5" s="26"/>
      <c r="E5" s="26"/>
      <c r="F5" s="26"/>
      <c r="G5" s="26"/>
      <c r="H5" s="26"/>
    </row>
    <row r="6" spans="1:8" x14ac:dyDescent="0.3">
      <c r="A6" s="26"/>
      <c r="B6" s="26"/>
      <c r="C6" s="26"/>
      <c r="D6" s="26"/>
      <c r="E6" s="26"/>
      <c r="F6" s="26"/>
      <c r="G6" s="26"/>
      <c r="H6" s="26"/>
    </row>
    <row r="7" spans="1:8" x14ac:dyDescent="0.3">
      <c r="A7" s="29" t="str">
        <f>'Yap 2010 Ethnicity'!A1</f>
        <v>Table 1. Sex and age5 by Place and Ethnicity, Yap: 2010</v>
      </c>
      <c r="B7" s="28"/>
      <c r="C7" s="28"/>
      <c r="D7" s="28"/>
      <c r="E7" s="28"/>
      <c r="F7" s="28"/>
      <c r="G7" s="28"/>
      <c r="H7" s="28"/>
    </row>
    <row r="8" spans="1:8" x14ac:dyDescent="0.3">
      <c r="A8" s="29" t="str">
        <f>'Relation&amp;Marriage'!A1</f>
        <v>Table 2. Relationship, Marital status by Place and Ethnicity, Yap: 2010</v>
      </c>
      <c r="B8" s="28"/>
      <c r="C8" s="28"/>
      <c r="D8" s="28"/>
      <c r="E8" s="28"/>
      <c r="F8" s="28"/>
      <c r="G8" s="28"/>
      <c r="H8" s="28"/>
    </row>
    <row r="9" spans="1:8" x14ac:dyDescent="0.3">
      <c r="A9" s="28" t="str">
        <f>Birthplace!A1</f>
        <v>Table 3. Citizenship, Legal Yap, Yap Birth by YAP-OI and Yapese-OI</v>
      </c>
      <c r="B9" s="28"/>
      <c r="C9" s="28"/>
      <c r="D9" s="28"/>
      <c r="E9" s="28"/>
      <c r="F9" s="28"/>
      <c r="G9" s="28"/>
      <c r="H9" s="28"/>
    </row>
    <row r="10" spans="1:8" x14ac:dyDescent="0.3">
      <c r="A10" s="28" t="str">
        <f>Religion!A1</f>
        <v>Table 4. Religion, Yap 5 yrs by Place and Ethnicity, Yap: 2010</v>
      </c>
      <c r="B10" s="28"/>
      <c r="C10" s="28"/>
      <c r="D10" s="28"/>
      <c r="E10" s="28"/>
      <c r="F10" s="28"/>
      <c r="G10" s="28"/>
      <c r="H10" s="28"/>
    </row>
    <row r="11" spans="1:8" x14ac:dyDescent="0.3">
      <c r="A11" s="28" t="str">
        <f>Language!A1</f>
        <v>Table 5. Literacy in any language by Place and Ethnicity, Yap: 2010</v>
      </c>
      <c r="B11" s="28"/>
      <c r="C11" s="28"/>
      <c r="D11" s="28"/>
      <c r="E11" s="28"/>
      <c r="F11" s="28"/>
      <c r="G11" s="28"/>
      <c r="H11" s="28"/>
    </row>
    <row r="12" spans="1:8" x14ac:dyDescent="0.3">
      <c r="A12" s="28" t="str">
        <f>Education!A1</f>
        <v>Table 6. Attending formal education now by Place and Ethnicity, Yap: 2010</v>
      </c>
      <c r="B12" s="28"/>
      <c r="C12" s="28"/>
      <c r="D12" s="28"/>
      <c r="E12" s="28"/>
      <c r="F12" s="28"/>
      <c r="G12" s="28"/>
      <c r="H12" s="28"/>
    </row>
    <row r="13" spans="1:8" x14ac:dyDescent="0.3">
      <c r="A13" s="29" t="str">
        <f>'Internet&amp;Work'!A1</f>
        <v>Table 7. Use of internet by Place and Ethnicity, Yap: 2010</v>
      </c>
      <c r="B13" s="28"/>
      <c r="C13" s="28"/>
      <c r="D13" s="28"/>
      <c r="E13" s="28"/>
      <c r="F13" s="28"/>
      <c r="G13" s="28"/>
      <c r="H13" s="28"/>
    </row>
    <row r="14" spans="1:8" x14ac:dyDescent="0.3">
      <c r="A14" s="29" t="str">
        <f>'Work last week'!A1</f>
        <v>Table 8. Work last week by Place and Ethnicity, Yap: 2010</v>
      </c>
      <c r="B14" s="28"/>
      <c r="C14" s="28"/>
      <c r="D14" s="28"/>
      <c r="E14" s="28"/>
      <c r="F14" s="28"/>
      <c r="G14" s="28"/>
      <c r="H14" s="28"/>
    </row>
    <row r="15" spans="1:8" x14ac:dyDescent="0.3">
      <c r="A15" s="29" t="str">
        <f>'Industry&amp;Class of worker'!A1</f>
        <v>Table 9. Industry by Place and Ethnicity, Yap: 2010</v>
      </c>
      <c r="B15" s="28"/>
      <c r="C15" s="28"/>
      <c r="D15" s="28"/>
      <c r="E15" s="28"/>
      <c r="F15" s="28"/>
      <c r="G15" s="28"/>
      <c r="H15" s="28"/>
    </row>
    <row r="16" spans="1:8" x14ac:dyDescent="0.3">
      <c r="A16" s="28" t="str">
        <f>Remittances!A1</f>
        <v>Table 10. Remittance last 12 months by Place and Ethnicity, Yap: 2010</v>
      </c>
      <c r="B16" s="28"/>
      <c r="C16" s="28"/>
      <c r="D16" s="28"/>
      <c r="E16" s="28"/>
      <c r="F16" s="28"/>
      <c r="G16" s="28"/>
      <c r="H16" s="28"/>
    </row>
    <row r="17" spans="1:8" x14ac:dyDescent="0.3">
      <c r="A17" s="28" t="str">
        <f>TFR!A1</f>
        <v>Table 11. Age5 by YAP-OI and Yapese-OI</v>
      </c>
      <c r="B17" s="28"/>
      <c r="C17" s="28"/>
      <c r="D17" s="28"/>
      <c r="E17" s="28"/>
      <c r="F17" s="28"/>
      <c r="G17" s="28"/>
      <c r="H17" s="28"/>
    </row>
    <row r="18" spans="1:8" x14ac:dyDescent="0.3">
      <c r="A18" s="27"/>
      <c r="B18" s="27"/>
      <c r="C18" s="27"/>
      <c r="D18" s="27"/>
      <c r="E18" s="27"/>
      <c r="F18" s="27"/>
      <c r="G18" s="27"/>
      <c r="H18" s="27"/>
    </row>
    <row r="19" spans="1:8" x14ac:dyDescent="0.3">
      <c r="A19" s="27"/>
      <c r="B19" s="27"/>
      <c r="C19" s="27"/>
      <c r="D19" s="27"/>
      <c r="E19" s="27"/>
      <c r="F19" s="27"/>
      <c r="G19" s="27"/>
      <c r="H19" s="27"/>
    </row>
    <row r="20" spans="1:8" x14ac:dyDescent="0.3">
      <c r="A20" s="27"/>
      <c r="B20" s="27"/>
      <c r="C20" s="27"/>
      <c r="D20" s="27"/>
      <c r="E20" s="27"/>
      <c r="F20" s="27"/>
      <c r="G20" s="27"/>
      <c r="H20" s="27"/>
    </row>
    <row r="21" spans="1:8" x14ac:dyDescent="0.3">
      <c r="A21" s="27"/>
      <c r="B21" s="27"/>
      <c r="C21" s="27"/>
      <c r="D21" s="27"/>
      <c r="E21" s="27"/>
      <c r="F21" s="27"/>
      <c r="G21" s="27"/>
      <c r="H21" s="27"/>
    </row>
    <row r="22" spans="1:8" x14ac:dyDescent="0.3">
      <c r="A22" s="27"/>
      <c r="B22" s="27"/>
      <c r="C22" s="27"/>
      <c r="D22" s="27"/>
      <c r="E22" s="27"/>
      <c r="F22" s="27"/>
      <c r="G22" s="27"/>
      <c r="H22" s="27"/>
    </row>
    <row r="23" spans="1:8" x14ac:dyDescent="0.3">
      <c r="A23" s="27"/>
      <c r="B23" s="27"/>
      <c r="C23" s="27"/>
      <c r="D23" s="27"/>
      <c r="E23" s="27"/>
      <c r="F23" s="27"/>
      <c r="G23" s="27"/>
      <c r="H23" s="27"/>
    </row>
    <row r="24" spans="1:8" x14ac:dyDescent="0.3">
      <c r="A24" s="27"/>
      <c r="B24" s="27"/>
      <c r="C24" s="27"/>
      <c r="D24" s="27"/>
      <c r="E24" s="27"/>
      <c r="F24" s="27"/>
      <c r="G24" s="27"/>
      <c r="H24" s="27"/>
    </row>
    <row r="25" spans="1:8" x14ac:dyDescent="0.3">
      <c r="A25" s="27"/>
      <c r="B25" s="27"/>
      <c r="C25" s="27"/>
      <c r="D25" s="27"/>
      <c r="E25" s="27"/>
      <c r="F25" s="27"/>
      <c r="G25" s="27"/>
      <c r="H25" s="27"/>
    </row>
    <row r="26" spans="1:8" x14ac:dyDescent="0.3">
      <c r="A26" s="27"/>
      <c r="B26" s="27"/>
      <c r="C26" s="27"/>
      <c r="D26" s="27"/>
      <c r="E26" s="27"/>
      <c r="F26" s="27"/>
      <c r="G26" s="27"/>
      <c r="H26" s="27"/>
    </row>
    <row r="27" spans="1:8" x14ac:dyDescent="0.3">
      <c r="A27" s="27"/>
      <c r="B27" s="27"/>
      <c r="C27" s="27"/>
      <c r="D27" s="27"/>
      <c r="E27" s="27"/>
      <c r="F27" s="27"/>
      <c r="G27" s="27"/>
      <c r="H27" s="27"/>
    </row>
    <row r="28" spans="1:8" x14ac:dyDescent="0.3">
      <c r="A28" s="27"/>
      <c r="B28" s="27"/>
      <c r="C28" s="27"/>
      <c r="D28" s="27"/>
      <c r="E28" s="27"/>
      <c r="F28" s="27"/>
      <c r="G28" s="27"/>
      <c r="H28" s="27"/>
    </row>
    <row r="29" spans="1:8" x14ac:dyDescent="0.3">
      <c r="A29" s="27"/>
      <c r="B29" s="27"/>
      <c r="C29" s="27"/>
      <c r="D29" s="27"/>
      <c r="E29" s="27"/>
      <c r="F29" s="27"/>
      <c r="G29" s="27"/>
      <c r="H29" s="27"/>
    </row>
    <row r="30" spans="1:8" x14ac:dyDescent="0.3">
      <c r="A30" s="27"/>
      <c r="B30" s="27"/>
      <c r="C30" s="27"/>
      <c r="D30" s="27"/>
      <c r="E30" s="27"/>
      <c r="F30" s="27"/>
      <c r="G30" s="27"/>
      <c r="H30" s="27"/>
    </row>
    <row r="31" spans="1:8" x14ac:dyDescent="0.3">
      <c r="A31" s="27"/>
      <c r="B31" s="27"/>
      <c r="C31" s="27"/>
      <c r="D31" s="27"/>
      <c r="E31" s="27"/>
      <c r="F31" s="27"/>
      <c r="G31" s="27"/>
      <c r="H31" s="27"/>
    </row>
    <row r="32" spans="1:8" x14ac:dyDescent="0.3">
      <c r="A32" s="27"/>
      <c r="B32" s="27"/>
      <c r="C32" s="27"/>
      <c r="D32" s="27"/>
      <c r="E32" s="27"/>
      <c r="F32" s="27"/>
      <c r="G32" s="27"/>
      <c r="H32" s="27"/>
    </row>
  </sheetData>
  <mergeCells count="28">
    <mergeCell ref="A29:H29"/>
    <mergeCell ref="A30:H30"/>
    <mergeCell ref="A31:H31"/>
    <mergeCell ref="A32:H32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Yap 2010 Ethnicity'!A1" display="'Yap 2010 Ethnicity'!A1" xr:uid="{D41641EC-D7CB-48B7-A981-061389FC9388}"/>
    <hyperlink ref="A8:H8" location="'Relation&amp;Marriage'!A1" display="'Relation&amp;Marriage'!A1" xr:uid="{D803801D-9E3A-4D78-A9C2-8CA402C60940}"/>
    <hyperlink ref="A9:H9" location="Birthplace!A1" display="Birthplace!A1" xr:uid="{A252BCE2-28B9-48D4-9CD0-19F33984FC2A}"/>
    <hyperlink ref="A10:H10" location="Religion!A1" display="Religion!A1" xr:uid="{265991B3-CAB0-4BAE-8992-E6532BC1A5BC}"/>
    <hyperlink ref="A11:H11" location="Language!A1" display="Language!A1" xr:uid="{0803145A-AA60-4DF6-B688-0FAB0F6CDF00}"/>
    <hyperlink ref="A12:H12" location="Education!A1" display="Education!A1" xr:uid="{C38EFE21-F3A2-491F-9FED-CCA2489E90CA}"/>
    <hyperlink ref="A13:H13" location="'Internet&amp;Work'!A1" display="'Internet&amp;Work'!A1" xr:uid="{873030EA-FBC9-4C77-AE63-711562EED503}"/>
    <hyperlink ref="A14:H14" location="'Work last week'!A1" display="'Work last week'!A1" xr:uid="{5860F0B3-D26A-4713-A312-97B6838E6DA6}"/>
    <hyperlink ref="A15:H15" location="'Industry&amp;Class of worker'!A1" display="'Industry&amp;Class of worker'!A1" xr:uid="{E71B6592-60FE-4E5C-A6A9-4A9AC8CF9DC2}"/>
    <hyperlink ref="A16:H16" location="Remittances!A1" display="Remittances!A1" xr:uid="{A4E9FB05-9F2D-4180-A85B-F1BAF7653EA6}"/>
    <hyperlink ref="A17:H17" location="TFR!A1" display="TFR!A1" xr:uid="{01226A07-A162-4E16-84D5-BD7B7F25EB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3"/>
  <sheetViews>
    <sheetView view="pageBreakPreview" zoomScale="125" zoomScaleNormal="100" zoomScaleSheetLayoutView="125" workbookViewId="0">
      <selection activeCell="R63" sqref="R63"/>
    </sheetView>
  </sheetViews>
  <sheetFormatPr defaultRowHeight="10.199999999999999" x14ac:dyDescent="0.2"/>
  <cols>
    <col min="1" max="1" width="13.6640625" style="1" customWidth="1"/>
    <col min="2" max="2" width="5.44140625" style="6" customWidth="1"/>
    <col min="3" max="16" width="4.77734375" style="6" customWidth="1"/>
    <col min="17" max="16384" width="8.88671875" style="1"/>
  </cols>
  <sheetData>
    <row r="1" spans="1:16" x14ac:dyDescent="0.2">
      <c r="A1" s="1" t="s">
        <v>322</v>
      </c>
    </row>
    <row r="2" spans="1:16" x14ac:dyDescent="0.2">
      <c r="A2" s="2"/>
      <c r="B2" s="24" t="s">
        <v>1</v>
      </c>
      <c r="C2" s="24"/>
      <c r="D2" s="24"/>
      <c r="E2" s="24"/>
      <c r="F2" s="24"/>
      <c r="G2" s="24" t="s">
        <v>2</v>
      </c>
      <c r="H2" s="24"/>
      <c r="I2" s="24"/>
      <c r="J2" s="24"/>
      <c r="K2" s="24"/>
      <c r="L2" s="24" t="s">
        <v>3</v>
      </c>
      <c r="M2" s="24"/>
      <c r="N2" s="24"/>
      <c r="O2" s="24"/>
      <c r="P2" s="25"/>
    </row>
    <row r="3" spans="1:16" x14ac:dyDescent="0.2">
      <c r="A3" s="3"/>
      <c r="B3" s="14" t="s">
        <v>1</v>
      </c>
      <c r="C3" s="14" t="s">
        <v>5</v>
      </c>
      <c r="D3" s="14" t="s">
        <v>243</v>
      </c>
      <c r="E3" s="14" t="s">
        <v>7</v>
      </c>
      <c r="F3" s="14" t="s">
        <v>8</v>
      </c>
      <c r="G3" s="14" t="s">
        <v>1</v>
      </c>
      <c r="H3" s="14" t="s">
        <v>5</v>
      </c>
      <c r="I3" s="14" t="s">
        <v>243</v>
      </c>
      <c r="J3" s="14" t="s">
        <v>7</v>
      </c>
      <c r="K3" s="14" t="s">
        <v>8</v>
      </c>
      <c r="L3" s="14" t="s">
        <v>1</v>
      </c>
      <c r="M3" s="14" t="s">
        <v>5</v>
      </c>
      <c r="N3" s="14" t="s">
        <v>243</v>
      </c>
      <c r="O3" s="14" t="s">
        <v>7</v>
      </c>
      <c r="P3" s="15" t="s">
        <v>8</v>
      </c>
    </row>
    <row r="4" spans="1:16" x14ac:dyDescent="0.2">
      <c r="A4" s="1" t="s">
        <v>178</v>
      </c>
    </row>
    <row r="5" spans="1:16" x14ac:dyDescent="0.2">
      <c r="A5" s="1" t="s">
        <v>1</v>
      </c>
      <c r="B5" s="6">
        <v>4869</v>
      </c>
      <c r="C5" s="6">
        <v>2459</v>
      </c>
      <c r="D5" s="6">
        <v>2020</v>
      </c>
      <c r="E5" s="6">
        <v>187</v>
      </c>
      <c r="F5" s="6">
        <v>390</v>
      </c>
      <c r="G5" s="6">
        <v>3236</v>
      </c>
      <c r="H5" s="6">
        <v>2448</v>
      </c>
      <c r="I5" s="6">
        <v>423</v>
      </c>
      <c r="J5" s="6">
        <v>182</v>
      </c>
      <c r="K5" s="6">
        <v>365</v>
      </c>
      <c r="L5" s="6">
        <v>1633</v>
      </c>
      <c r="M5" s="6">
        <v>11</v>
      </c>
      <c r="N5" s="6">
        <v>1597</v>
      </c>
      <c r="O5" s="6">
        <v>5</v>
      </c>
      <c r="P5" s="6">
        <v>25</v>
      </c>
    </row>
    <row r="6" spans="1:16" x14ac:dyDescent="0.2">
      <c r="A6" s="1" t="s">
        <v>179</v>
      </c>
      <c r="B6" s="6">
        <v>19</v>
      </c>
      <c r="C6" s="6">
        <v>10</v>
      </c>
      <c r="D6" s="6">
        <v>6</v>
      </c>
      <c r="E6" s="6">
        <v>0</v>
      </c>
      <c r="F6" s="6">
        <v>3</v>
      </c>
      <c r="G6" s="6">
        <v>19</v>
      </c>
      <c r="H6" s="6">
        <v>10</v>
      </c>
      <c r="I6" s="6">
        <v>6</v>
      </c>
      <c r="J6" s="6">
        <v>0</v>
      </c>
      <c r="K6" s="6">
        <v>3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x14ac:dyDescent="0.2">
      <c r="A7" s="1" t="s">
        <v>180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16" x14ac:dyDescent="0.2">
      <c r="A8" s="1" t="s">
        <v>181</v>
      </c>
      <c r="B8" s="6">
        <v>35</v>
      </c>
      <c r="C8" s="6">
        <v>27</v>
      </c>
      <c r="D8" s="6">
        <v>0</v>
      </c>
      <c r="E8" s="6">
        <v>8</v>
      </c>
      <c r="F8" s="6">
        <v>8</v>
      </c>
      <c r="G8" s="6">
        <v>35</v>
      </c>
      <c r="H8" s="6">
        <v>27</v>
      </c>
      <c r="I8" s="6">
        <v>0</v>
      </c>
      <c r="J8" s="6">
        <v>8</v>
      </c>
      <c r="K8" s="6">
        <v>8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16" x14ac:dyDescent="0.2">
      <c r="A9" s="1" t="s">
        <v>182</v>
      </c>
      <c r="B9" s="6">
        <v>54</v>
      </c>
      <c r="C9" s="6">
        <v>32</v>
      </c>
      <c r="D9" s="6">
        <v>18</v>
      </c>
      <c r="E9" s="6">
        <v>1</v>
      </c>
      <c r="F9" s="6">
        <v>4</v>
      </c>
      <c r="G9" s="6">
        <v>39</v>
      </c>
      <c r="H9" s="6">
        <v>32</v>
      </c>
      <c r="I9" s="6">
        <v>3</v>
      </c>
      <c r="J9" s="6">
        <v>1</v>
      </c>
      <c r="K9" s="6">
        <v>4</v>
      </c>
      <c r="L9" s="6">
        <v>15</v>
      </c>
      <c r="M9" s="6">
        <v>0</v>
      </c>
      <c r="N9" s="6">
        <v>15</v>
      </c>
      <c r="O9" s="6">
        <v>0</v>
      </c>
      <c r="P9" s="6">
        <v>0</v>
      </c>
    </row>
    <row r="10" spans="1:16" x14ac:dyDescent="0.2">
      <c r="A10" s="1" t="s">
        <v>183</v>
      </c>
      <c r="B10" s="6">
        <v>38</v>
      </c>
      <c r="C10" s="6">
        <v>30</v>
      </c>
      <c r="D10" s="6">
        <v>5</v>
      </c>
      <c r="E10" s="6">
        <v>1</v>
      </c>
      <c r="F10" s="6">
        <v>3</v>
      </c>
      <c r="G10" s="6">
        <v>38</v>
      </c>
      <c r="H10" s="6">
        <v>30</v>
      </c>
      <c r="I10" s="6">
        <v>5</v>
      </c>
      <c r="J10" s="6">
        <v>1</v>
      </c>
      <c r="K10" s="6">
        <v>3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16" x14ac:dyDescent="0.2">
      <c r="A11" s="1" t="s">
        <v>184</v>
      </c>
      <c r="B11" s="6">
        <v>184</v>
      </c>
      <c r="C11" s="6">
        <v>112</v>
      </c>
      <c r="D11" s="6">
        <v>8</v>
      </c>
      <c r="E11" s="6">
        <v>59</v>
      </c>
      <c r="F11" s="6">
        <v>64</v>
      </c>
      <c r="G11" s="6">
        <v>177</v>
      </c>
      <c r="H11" s="6">
        <v>111</v>
      </c>
      <c r="I11" s="6">
        <v>7</v>
      </c>
      <c r="J11" s="6">
        <v>54</v>
      </c>
      <c r="K11" s="6">
        <v>59</v>
      </c>
      <c r="L11" s="6">
        <v>7</v>
      </c>
      <c r="M11" s="6">
        <v>1</v>
      </c>
      <c r="N11" s="6">
        <v>1</v>
      </c>
      <c r="O11" s="6">
        <v>5</v>
      </c>
      <c r="P11" s="6">
        <v>5</v>
      </c>
    </row>
    <row r="12" spans="1:16" x14ac:dyDescent="0.2">
      <c r="A12" s="1" t="s">
        <v>185</v>
      </c>
      <c r="B12" s="6">
        <v>388</v>
      </c>
      <c r="C12" s="6">
        <v>273</v>
      </c>
      <c r="D12" s="6">
        <v>58</v>
      </c>
      <c r="E12" s="6">
        <v>35</v>
      </c>
      <c r="F12" s="6">
        <v>57</v>
      </c>
      <c r="G12" s="6">
        <v>386</v>
      </c>
      <c r="H12" s="6">
        <v>273</v>
      </c>
      <c r="I12" s="6">
        <v>56</v>
      </c>
      <c r="J12" s="6">
        <v>35</v>
      </c>
      <c r="K12" s="6">
        <v>57</v>
      </c>
      <c r="L12" s="6">
        <v>2</v>
      </c>
      <c r="M12" s="6">
        <v>0</v>
      </c>
      <c r="N12" s="6">
        <v>2</v>
      </c>
      <c r="O12" s="6">
        <v>0</v>
      </c>
      <c r="P12" s="6">
        <v>0</v>
      </c>
    </row>
    <row r="13" spans="1:16" x14ac:dyDescent="0.2">
      <c r="A13" s="1" t="s">
        <v>186</v>
      </c>
      <c r="B13" s="6">
        <v>84</v>
      </c>
      <c r="C13" s="6">
        <v>59</v>
      </c>
      <c r="D13" s="6">
        <v>16</v>
      </c>
      <c r="E13" s="6">
        <v>3</v>
      </c>
      <c r="F13" s="6">
        <v>9</v>
      </c>
      <c r="G13" s="6">
        <v>84</v>
      </c>
      <c r="H13" s="6">
        <v>59</v>
      </c>
      <c r="I13" s="6">
        <v>16</v>
      </c>
      <c r="J13" s="6">
        <v>3</v>
      </c>
      <c r="K13" s="6">
        <v>9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16" x14ac:dyDescent="0.2">
      <c r="A14" s="1" t="s">
        <v>187</v>
      </c>
      <c r="B14" s="6">
        <v>168</v>
      </c>
      <c r="C14" s="6">
        <v>97</v>
      </c>
      <c r="D14" s="6">
        <v>27</v>
      </c>
      <c r="E14" s="6">
        <v>25</v>
      </c>
      <c r="F14" s="6">
        <v>44</v>
      </c>
      <c r="G14" s="6">
        <v>168</v>
      </c>
      <c r="H14" s="6">
        <v>97</v>
      </c>
      <c r="I14" s="6">
        <v>27</v>
      </c>
      <c r="J14" s="6">
        <v>25</v>
      </c>
      <c r="K14" s="6">
        <v>44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x14ac:dyDescent="0.2">
      <c r="A15" s="1" t="s">
        <v>188</v>
      </c>
      <c r="B15" s="6">
        <v>32</v>
      </c>
      <c r="C15" s="6">
        <v>27</v>
      </c>
      <c r="D15" s="6">
        <v>3</v>
      </c>
      <c r="E15" s="6">
        <v>0</v>
      </c>
      <c r="F15" s="6">
        <v>2</v>
      </c>
      <c r="G15" s="6">
        <v>32</v>
      </c>
      <c r="H15" s="6">
        <v>27</v>
      </c>
      <c r="I15" s="6">
        <v>3</v>
      </c>
      <c r="J15" s="6">
        <v>0</v>
      </c>
      <c r="K15" s="6">
        <v>2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16" x14ac:dyDescent="0.2">
      <c r="A16" s="1" t="s">
        <v>189</v>
      </c>
      <c r="B16" s="6">
        <v>39</v>
      </c>
      <c r="C16" s="6">
        <v>31</v>
      </c>
      <c r="D16" s="6">
        <v>4</v>
      </c>
      <c r="E16" s="6">
        <v>1</v>
      </c>
      <c r="F16" s="6">
        <v>4</v>
      </c>
      <c r="G16" s="6">
        <v>39</v>
      </c>
      <c r="H16" s="6">
        <v>31</v>
      </c>
      <c r="I16" s="6">
        <v>4</v>
      </c>
      <c r="J16" s="6">
        <v>1</v>
      </c>
      <c r="K16" s="6">
        <v>4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x14ac:dyDescent="0.2">
      <c r="A17" s="1" t="s">
        <v>190</v>
      </c>
      <c r="B17" s="6">
        <v>8</v>
      </c>
      <c r="C17" s="6">
        <v>4</v>
      </c>
      <c r="D17" s="6">
        <v>0</v>
      </c>
      <c r="E17" s="6">
        <v>4</v>
      </c>
      <c r="F17" s="6">
        <v>4</v>
      </c>
      <c r="G17" s="6">
        <v>8</v>
      </c>
      <c r="H17" s="6">
        <v>4</v>
      </c>
      <c r="I17" s="6">
        <v>0</v>
      </c>
      <c r="J17" s="6">
        <v>4</v>
      </c>
      <c r="K17" s="6">
        <v>4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x14ac:dyDescent="0.2">
      <c r="A18" s="1" t="s">
        <v>191</v>
      </c>
      <c r="B18" s="6">
        <v>12</v>
      </c>
      <c r="C18" s="6">
        <v>9</v>
      </c>
      <c r="D18" s="6">
        <v>0</v>
      </c>
      <c r="E18" s="6">
        <v>0</v>
      </c>
      <c r="F18" s="6">
        <v>3</v>
      </c>
      <c r="G18" s="6">
        <v>12</v>
      </c>
      <c r="H18" s="6">
        <v>9</v>
      </c>
      <c r="I18" s="6">
        <v>0</v>
      </c>
      <c r="J18" s="6">
        <v>0</v>
      </c>
      <c r="K18" s="6">
        <v>3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x14ac:dyDescent="0.2">
      <c r="A19" s="1" t="s">
        <v>192</v>
      </c>
      <c r="B19" s="6">
        <v>52</v>
      </c>
      <c r="C19" s="6">
        <v>38</v>
      </c>
      <c r="D19" s="6">
        <v>8</v>
      </c>
      <c r="E19" s="6">
        <v>0</v>
      </c>
      <c r="F19" s="6">
        <v>6</v>
      </c>
      <c r="G19" s="6">
        <v>51</v>
      </c>
      <c r="H19" s="6">
        <v>38</v>
      </c>
      <c r="I19" s="6">
        <v>7</v>
      </c>
      <c r="J19" s="6">
        <v>0</v>
      </c>
      <c r="K19" s="6">
        <v>6</v>
      </c>
      <c r="L19" s="6">
        <v>1</v>
      </c>
      <c r="M19" s="6">
        <v>0</v>
      </c>
      <c r="N19" s="6">
        <v>1</v>
      </c>
      <c r="O19" s="6">
        <v>0</v>
      </c>
      <c r="P19" s="6">
        <v>0</v>
      </c>
    </row>
    <row r="20" spans="1:16" x14ac:dyDescent="0.2">
      <c r="A20" s="1" t="s">
        <v>193</v>
      </c>
      <c r="B20" s="6">
        <v>452</v>
      </c>
      <c r="C20" s="6">
        <v>303</v>
      </c>
      <c r="D20" s="6">
        <v>119</v>
      </c>
      <c r="E20" s="6">
        <v>12</v>
      </c>
      <c r="F20" s="6">
        <v>30</v>
      </c>
      <c r="G20" s="6">
        <v>440</v>
      </c>
      <c r="H20" s="6">
        <v>303</v>
      </c>
      <c r="I20" s="6">
        <v>107</v>
      </c>
      <c r="J20" s="6">
        <v>12</v>
      </c>
      <c r="K20" s="6">
        <v>30</v>
      </c>
      <c r="L20" s="6">
        <v>12</v>
      </c>
      <c r="M20" s="6">
        <v>0</v>
      </c>
      <c r="N20" s="6">
        <v>12</v>
      </c>
      <c r="O20" s="6">
        <v>0</v>
      </c>
      <c r="P20" s="6">
        <v>0</v>
      </c>
    </row>
    <row r="21" spans="1:16" x14ac:dyDescent="0.2">
      <c r="A21" s="1" t="s">
        <v>194</v>
      </c>
      <c r="B21" s="6">
        <v>622</v>
      </c>
      <c r="C21" s="6">
        <v>295</v>
      </c>
      <c r="D21" s="6">
        <v>263</v>
      </c>
      <c r="E21" s="6">
        <v>20</v>
      </c>
      <c r="F21" s="6">
        <v>64</v>
      </c>
      <c r="G21" s="6">
        <v>394</v>
      </c>
      <c r="H21" s="6">
        <v>295</v>
      </c>
      <c r="I21" s="6">
        <v>39</v>
      </c>
      <c r="J21" s="6">
        <v>20</v>
      </c>
      <c r="K21" s="6">
        <v>60</v>
      </c>
      <c r="L21" s="6">
        <v>228</v>
      </c>
      <c r="M21" s="6">
        <v>0</v>
      </c>
      <c r="N21" s="6">
        <v>224</v>
      </c>
      <c r="O21" s="6">
        <v>0</v>
      </c>
      <c r="P21" s="6">
        <v>4</v>
      </c>
    </row>
    <row r="22" spans="1:16" x14ac:dyDescent="0.2">
      <c r="A22" s="1" t="s">
        <v>195</v>
      </c>
      <c r="B22" s="6">
        <v>186</v>
      </c>
      <c r="C22" s="6">
        <v>93</v>
      </c>
      <c r="D22" s="6">
        <v>71</v>
      </c>
      <c r="E22" s="6">
        <v>8</v>
      </c>
      <c r="F22" s="6">
        <v>22</v>
      </c>
      <c r="G22" s="6">
        <v>169</v>
      </c>
      <c r="H22" s="6">
        <v>93</v>
      </c>
      <c r="I22" s="6">
        <v>55</v>
      </c>
      <c r="J22" s="6">
        <v>8</v>
      </c>
      <c r="K22" s="6">
        <v>21</v>
      </c>
      <c r="L22" s="6">
        <v>17</v>
      </c>
      <c r="M22" s="6">
        <v>0</v>
      </c>
      <c r="N22" s="6">
        <v>16</v>
      </c>
      <c r="O22" s="6">
        <v>0</v>
      </c>
      <c r="P22" s="6">
        <v>1</v>
      </c>
    </row>
    <row r="23" spans="1:16" x14ac:dyDescent="0.2">
      <c r="A23" s="1" t="s">
        <v>196</v>
      </c>
      <c r="B23" s="6">
        <v>24</v>
      </c>
      <c r="C23" s="6">
        <v>17</v>
      </c>
      <c r="D23" s="6">
        <v>1</v>
      </c>
      <c r="E23" s="6">
        <v>0</v>
      </c>
      <c r="F23" s="6">
        <v>6</v>
      </c>
      <c r="G23" s="6">
        <v>24</v>
      </c>
      <c r="H23" s="6">
        <v>17</v>
      </c>
      <c r="I23" s="6">
        <v>1</v>
      </c>
      <c r="J23" s="6">
        <v>0</v>
      </c>
      <c r="K23" s="6">
        <v>6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x14ac:dyDescent="0.2">
      <c r="A24" s="1" t="s">
        <v>197</v>
      </c>
      <c r="B24" s="6">
        <v>46</v>
      </c>
      <c r="C24" s="6">
        <v>19</v>
      </c>
      <c r="D24" s="6">
        <v>17</v>
      </c>
      <c r="E24" s="6">
        <v>5</v>
      </c>
      <c r="F24" s="6">
        <v>10</v>
      </c>
      <c r="G24" s="6">
        <v>42</v>
      </c>
      <c r="H24" s="6">
        <v>19</v>
      </c>
      <c r="I24" s="6">
        <v>13</v>
      </c>
      <c r="J24" s="6">
        <v>5</v>
      </c>
      <c r="K24" s="6">
        <v>10</v>
      </c>
      <c r="L24" s="6">
        <v>4</v>
      </c>
      <c r="M24" s="6">
        <v>0</v>
      </c>
      <c r="N24" s="6">
        <v>4</v>
      </c>
      <c r="O24" s="6">
        <v>0</v>
      </c>
      <c r="P24" s="6">
        <v>0</v>
      </c>
    </row>
    <row r="25" spans="1:16" x14ac:dyDescent="0.2">
      <c r="A25" s="1" t="s">
        <v>198</v>
      </c>
      <c r="B25" s="6">
        <v>2424</v>
      </c>
      <c r="C25" s="6">
        <v>983</v>
      </c>
      <c r="D25" s="6">
        <v>1396</v>
      </c>
      <c r="E25" s="6">
        <v>5</v>
      </c>
      <c r="F25" s="6">
        <v>45</v>
      </c>
      <c r="G25" s="6">
        <v>1078</v>
      </c>
      <c r="H25" s="6">
        <v>973</v>
      </c>
      <c r="I25" s="6">
        <v>74</v>
      </c>
      <c r="J25" s="6">
        <v>5</v>
      </c>
      <c r="K25" s="6">
        <v>31</v>
      </c>
      <c r="L25" s="6">
        <v>1346</v>
      </c>
      <c r="M25" s="6">
        <v>10</v>
      </c>
      <c r="N25" s="6">
        <v>1322</v>
      </c>
      <c r="O25" s="6">
        <v>0</v>
      </c>
      <c r="P25" s="6">
        <v>14</v>
      </c>
    </row>
    <row r="26" spans="1:16" x14ac:dyDescent="0.2">
      <c r="A26" s="1" t="s">
        <v>199</v>
      </c>
      <c r="B26" s="6">
        <v>2</v>
      </c>
      <c r="C26" s="6">
        <v>0</v>
      </c>
      <c r="D26" s="6">
        <v>0</v>
      </c>
      <c r="E26" s="6">
        <v>0</v>
      </c>
      <c r="F26" s="6">
        <v>2</v>
      </c>
      <c r="G26" s="6">
        <v>1</v>
      </c>
      <c r="H26" s="6">
        <v>0</v>
      </c>
      <c r="I26" s="6">
        <v>0</v>
      </c>
      <c r="J26" s="6">
        <v>0</v>
      </c>
      <c r="K26" s="6">
        <v>1</v>
      </c>
      <c r="L26" s="6">
        <v>1</v>
      </c>
      <c r="M26" s="6">
        <v>0</v>
      </c>
      <c r="N26" s="6">
        <v>0</v>
      </c>
      <c r="O26" s="6">
        <v>0</v>
      </c>
      <c r="P26" s="6">
        <v>1</v>
      </c>
    </row>
    <row r="27" spans="1:16" x14ac:dyDescent="0.2">
      <c r="A27" s="7" t="s">
        <v>246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31" spans="1:16" x14ac:dyDescent="0.2">
      <c r="A31" s="1" t="s">
        <v>323</v>
      </c>
    </row>
    <row r="32" spans="1:16" x14ac:dyDescent="0.2">
      <c r="A32" s="2"/>
      <c r="B32" s="24" t="s">
        <v>1</v>
      </c>
      <c r="C32" s="24"/>
      <c r="D32" s="24"/>
      <c r="E32" s="24"/>
      <c r="F32" s="24"/>
      <c r="G32" s="24" t="s">
        <v>2</v>
      </c>
      <c r="H32" s="24"/>
      <c r="I32" s="24"/>
      <c r="J32" s="24"/>
      <c r="K32" s="24"/>
      <c r="L32" s="24" t="s">
        <v>3</v>
      </c>
      <c r="M32" s="24"/>
      <c r="N32" s="24"/>
      <c r="O32" s="24"/>
      <c r="P32" s="25"/>
    </row>
    <row r="33" spans="1:16" x14ac:dyDescent="0.2">
      <c r="A33" s="3"/>
      <c r="B33" s="17" t="s">
        <v>1</v>
      </c>
      <c r="C33" s="17" t="s">
        <v>5</v>
      </c>
      <c r="D33" s="17" t="s">
        <v>243</v>
      </c>
      <c r="E33" s="17" t="s">
        <v>7</v>
      </c>
      <c r="F33" s="17" t="s">
        <v>8</v>
      </c>
      <c r="G33" s="17" t="s">
        <v>1</v>
      </c>
      <c r="H33" s="17" t="s">
        <v>5</v>
      </c>
      <c r="I33" s="17" t="s">
        <v>243</v>
      </c>
      <c r="J33" s="17" t="s">
        <v>7</v>
      </c>
      <c r="K33" s="17" t="s">
        <v>8</v>
      </c>
      <c r="L33" s="17" t="s">
        <v>1</v>
      </c>
      <c r="M33" s="17" t="s">
        <v>5</v>
      </c>
      <c r="N33" s="17" t="s">
        <v>243</v>
      </c>
      <c r="O33" s="17" t="s">
        <v>7</v>
      </c>
      <c r="P33" s="18" t="s">
        <v>8</v>
      </c>
    </row>
    <row r="34" spans="1:16" x14ac:dyDescent="0.2">
      <c r="A34" s="1" t="s">
        <v>1</v>
      </c>
      <c r="B34" s="6">
        <v>4869</v>
      </c>
      <c r="C34" s="6">
        <v>2459</v>
      </c>
      <c r="D34" s="6">
        <v>2020</v>
      </c>
      <c r="E34" s="6">
        <v>187</v>
      </c>
      <c r="F34" s="6">
        <v>390</v>
      </c>
      <c r="G34" s="6">
        <v>3236</v>
      </c>
      <c r="H34" s="6">
        <v>2448</v>
      </c>
      <c r="I34" s="6">
        <v>423</v>
      </c>
      <c r="J34" s="6">
        <v>182</v>
      </c>
      <c r="K34" s="6">
        <v>365</v>
      </c>
      <c r="L34" s="6">
        <v>1633</v>
      </c>
      <c r="M34" s="6">
        <v>11</v>
      </c>
      <c r="N34" s="6">
        <v>1597</v>
      </c>
      <c r="O34" s="6">
        <v>5</v>
      </c>
      <c r="P34" s="6">
        <v>25</v>
      </c>
    </row>
    <row r="35" spans="1:16" x14ac:dyDescent="0.2">
      <c r="A35" s="1" t="s">
        <v>200</v>
      </c>
      <c r="B35" s="6">
        <v>219</v>
      </c>
      <c r="C35" s="6">
        <v>141</v>
      </c>
      <c r="D35" s="6">
        <v>37</v>
      </c>
      <c r="E35" s="6">
        <v>13</v>
      </c>
      <c r="F35" s="6">
        <v>41</v>
      </c>
      <c r="G35" s="6">
        <v>205</v>
      </c>
      <c r="H35" s="6">
        <v>141</v>
      </c>
      <c r="I35" s="6">
        <v>23</v>
      </c>
      <c r="J35" s="6">
        <v>13</v>
      </c>
      <c r="K35" s="6">
        <v>41</v>
      </c>
      <c r="L35" s="6">
        <v>14</v>
      </c>
      <c r="M35" s="6">
        <v>0</v>
      </c>
      <c r="N35" s="6">
        <v>14</v>
      </c>
      <c r="O35" s="6">
        <v>0</v>
      </c>
      <c r="P35" s="6">
        <v>0</v>
      </c>
    </row>
    <row r="36" spans="1:16" x14ac:dyDescent="0.2">
      <c r="A36" s="1" t="s">
        <v>201</v>
      </c>
      <c r="B36" s="6">
        <v>685</v>
      </c>
      <c r="C36" s="6">
        <v>302</v>
      </c>
      <c r="D36" s="6">
        <v>276</v>
      </c>
      <c r="E36" s="6">
        <v>45</v>
      </c>
      <c r="F36" s="6">
        <v>107</v>
      </c>
      <c r="G36" s="6">
        <v>485</v>
      </c>
      <c r="H36" s="6">
        <v>302</v>
      </c>
      <c r="I36" s="6">
        <v>81</v>
      </c>
      <c r="J36" s="6">
        <v>45</v>
      </c>
      <c r="K36" s="6">
        <v>102</v>
      </c>
      <c r="L36" s="6">
        <v>200</v>
      </c>
      <c r="M36" s="6">
        <v>0</v>
      </c>
      <c r="N36" s="6">
        <v>195</v>
      </c>
      <c r="O36" s="6">
        <v>0</v>
      </c>
      <c r="P36" s="6">
        <v>5</v>
      </c>
    </row>
    <row r="37" spans="1:16" x14ac:dyDescent="0.2">
      <c r="A37" s="1" t="s">
        <v>202</v>
      </c>
      <c r="B37" s="6">
        <v>376</v>
      </c>
      <c r="C37" s="6">
        <v>252</v>
      </c>
      <c r="D37" s="6">
        <v>84</v>
      </c>
      <c r="E37" s="6">
        <v>13</v>
      </c>
      <c r="F37" s="6">
        <v>40</v>
      </c>
      <c r="G37" s="6">
        <v>357</v>
      </c>
      <c r="H37" s="6">
        <v>251</v>
      </c>
      <c r="I37" s="6">
        <v>68</v>
      </c>
      <c r="J37" s="6">
        <v>11</v>
      </c>
      <c r="K37" s="6">
        <v>38</v>
      </c>
      <c r="L37" s="6">
        <v>19</v>
      </c>
      <c r="M37" s="6">
        <v>1</v>
      </c>
      <c r="N37" s="6">
        <v>16</v>
      </c>
      <c r="O37" s="6">
        <v>2</v>
      </c>
      <c r="P37" s="6">
        <v>2</v>
      </c>
    </row>
    <row r="38" spans="1:16" x14ac:dyDescent="0.2">
      <c r="A38" s="1" t="s">
        <v>203</v>
      </c>
      <c r="B38" s="6">
        <v>168</v>
      </c>
      <c r="C38" s="6">
        <v>123</v>
      </c>
      <c r="D38" s="6">
        <v>37</v>
      </c>
      <c r="E38" s="6">
        <v>1</v>
      </c>
      <c r="F38" s="6">
        <v>8</v>
      </c>
      <c r="G38" s="6">
        <v>167</v>
      </c>
      <c r="H38" s="6">
        <v>123</v>
      </c>
      <c r="I38" s="6">
        <v>36</v>
      </c>
      <c r="J38" s="6">
        <v>1</v>
      </c>
      <c r="K38" s="6">
        <v>8</v>
      </c>
      <c r="L38" s="6">
        <v>1</v>
      </c>
      <c r="M38" s="6">
        <v>0</v>
      </c>
      <c r="N38" s="6">
        <v>1</v>
      </c>
      <c r="O38" s="6">
        <v>0</v>
      </c>
      <c r="P38" s="6">
        <v>0</v>
      </c>
    </row>
    <row r="39" spans="1:16" x14ac:dyDescent="0.2">
      <c r="A39" s="1" t="s">
        <v>204</v>
      </c>
      <c r="B39" s="6">
        <v>539</v>
      </c>
      <c r="C39" s="6">
        <v>308</v>
      </c>
      <c r="D39" s="6">
        <v>191</v>
      </c>
      <c r="E39" s="6">
        <v>19</v>
      </c>
      <c r="F39" s="6">
        <v>40</v>
      </c>
      <c r="G39" s="6">
        <v>421</v>
      </c>
      <c r="H39" s="6">
        <v>308</v>
      </c>
      <c r="I39" s="6">
        <v>76</v>
      </c>
      <c r="J39" s="6">
        <v>19</v>
      </c>
      <c r="K39" s="6">
        <v>37</v>
      </c>
      <c r="L39" s="6">
        <v>118</v>
      </c>
      <c r="M39" s="6">
        <v>0</v>
      </c>
      <c r="N39" s="6">
        <v>115</v>
      </c>
      <c r="O39" s="6">
        <v>0</v>
      </c>
      <c r="P39" s="6">
        <v>3</v>
      </c>
    </row>
    <row r="40" spans="1:16" x14ac:dyDescent="0.2">
      <c r="A40" s="1" t="s">
        <v>205</v>
      </c>
      <c r="B40" s="6">
        <v>2272</v>
      </c>
      <c r="C40" s="6">
        <v>957</v>
      </c>
      <c r="D40" s="6">
        <v>1274</v>
      </c>
      <c r="E40" s="6">
        <v>2</v>
      </c>
      <c r="F40" s="6">
        <v>41</v>
      </c>
      <c r="G40" s="6">
        <v>1038</v>
      </c>
      <c r="H40" s="6">
        <v>948</v>
      </c>
      <c r="I40" s="6">
        <v>61</v>
      </c>
      <c r="J40" s="6">
        <v>2</v>
      </c>
      <c r="K40" s="6">
        <v>29</v>
      </c>
      <c r="L40" s="6">
        <v>1234</v>
      </c>
      <c r="M40" s="6">
        <v>9</v>
      </c>
      <c r="N40" s="6">
        <v>1213</v>
      </c>
      <c r="O40" s="6">
        <v>0</v>
      </c>
      <c r="P40" s="6">
        <v>12</v>
      </c>
    </row>
    <row r="41" spans="1:16" x14ac:dyDescent="0.2">
      <c r="A41" s="1" t="s">
        <v>206</v>
      </c>
      <c r="B41" s="6">
        <v>270</v>
      </c>
      <c r="C41" s="6">
        <v>122</v>
      </c>
      <c r="D41" s="6">
        <v>62</v>
      </c>
      <c r="E41" s="6">
        <v>77</v>
      </c>
      <c r="F41" s="6">
        <v>86</v>
      </c>
      <c r="G41" s="6">
        <v>226</v>
      </c>
      <c r="H41" s="6">
        <v>121</v>
      </c>
      <c r="I41" s="6">
        <v>22</v>
      </c>
      <c r="J41" s="6">
        <v>74</v>
      </c>
      <c r="K41" s="6">
        <v>83</v>
      </c>
      <c r="L41" s="6">
        <v>44</v>
      </c>
      <c r="M41" s="6">
        <v>1</v>
      </c>
      <c r="N41" s="6">
        <v>40</v>
      </c>
      <c r="O41" s="6">
        <v>3</v>
      </c>
      <c r="P41" s="6">
        <v>3</v>
      </c>
    </row>
    <row r="42" spans="1:16" x14ac:dyDescent="0.2">
      <c r="A42" s="1" t="s">
        <v>207</v>
      </c>
      <c r="B42" s="6">
        <v>113</v>
      </c>
      <c r="C42" s="6">
        <v>74</v>
      </c>
      <c r="D42" s="6">
        <v>29</v>
      </c>
      <c r="E42" s="6">
        <v>7</v>
      </c>
      <c r="F42" s="6">
        <v>10</v>
      </c>
      <c r="G42" s="6">
        <v>113</v>
      </c>
      <c r="H42" s="6">
        <v>74</v>
      </c>
      <c r="I42" s="6">
        <v>29</v>
      </c>
      <c r="J42" s="6">
        <v>7</v>
      </c>
      <c r="K42" s="6">
        <v>10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</row>
    <row r="43" spans="1:16" x14ac:dyDescent="0.2">
      <c r="A43" s="1" t="s">
        <v>208</v>
      </c>
      <c r="B43" s="6">
        <v>226</v>
      </c>
      <c r="C43" s="6">
        <v>179</v>
      </c>
      <c r="D43" s="6">
        <v>30</v>
      </c>
      <c r="E43" s="6">
        <v>10</v>
      </c>
      <c r="F43" s="6">
        <v>17</v>
      </c>
      <c r="G43" s="6">
        <v>223</v>
      </c>
      <c r="H43" s="6">
        <v>179</v>
      </c>
      <c r="I43" s="6">
        <v>27</v>
      </c>
      <c r="J43" s="6">
        <v>10</v>
      </c>
      <c r="K43" s="6">
        <v>17</v>
      </c>
      <c r="L43" s="6">
        <v>3</v>
      </c>
      <c r="M43" s="6">
        <v>0</v>
      </c>
      <c r="N43" s="6">
        <v>3</v>
      </c>
      <c r="O43" s="6">
        <v>0</v>
      </c>
      <c r="P43" s="6">
        <v>0</v>
      </c>
    </row>
    <row r="44" spans="1:16" x14ac:dyDescent="0.2">
      <c r="A44" s="1" t="s">
        <v>209</v>
      </c>
      <c r="B44" s="6">
        <v>1</v>
      </c>
      <c r="C44" s="6">
        <v>1</v>
      </c>
      <c r="D44" s="6">
        <v>0</v>
      </c>
      <c r="E44" s="6">
        <v>0</v>
      </c>
      <c r="F44" s="6">
        <v>0</v>
      </c>
      <c r="G44" s="6">
        <v>1</v>
      </c>
      <c r="H44" s="6">
        <v>1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</row>
    <row r="45" spans="1:16" x14ac:dyDescent="0.2">
      <c r="A45" s="7" t="s">
        <v>246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9" spans="1:16" x14ac:dyDescent="0.2">
      <c r="A49" s="1" t="s">
        <v>324</v>
      </c>
    </row>
    <row r="50" spans="1:16" x14ac:dyDescent="0.2">
      <c r="A50" s="2"/>
      <c r="B50" s="24" t="s">
        <v>1</v>
      </c>
      <c r="C50" s="24"/>
      <c r="D50" s="24"/>
      <c r="E50" s="24"/>
      <c r="F50" s="24"/>
      <c r="G50" s="24" t="s">
        <v>2</v>
      </c>
      <c r="H50" s="24"/>
      <c r="I50" s="24"/>
      <c r="J50" s="24"/>
      <c r="K50" s="24"/>
      <c r="L50" s="24" t="s">
        <v>3</v>
      </c>
      <c r="M50" s="24"/>
      <c r="N50" s="24"/>
      <c r="O50" s="24"/>
      <c r="P50" s="25"/>
    </row>
    <row r="51" spans="1:16" x14ac:dyDescent="0.2">
      <c r="A51" s="3"/>
      <c r="B51" s="17" t="s">
        <v>1</v>
      </c>
      <c r="C51" s="17" t="s">
        <v>5</v>
      </c>
      <c r="D51" s="17" t="s">
        <v>243</v>
      </c>
      <c r="E51" s="17" t="s">
        <v>7</v>
      </c>
      <c r="F51" s="17" t="s">
        <v>8</v>
      </c>
      <c r="G51" s="17" t="s">
        <v>1</v>
      </c>
      <c r="H51" s="17" t="s">
        <v>5</v>
      </c>
      <c r="I51" s="17" t="s">
        <v>243</v>
      </c>
      <c r="J51" s="17" t="s">
        <v>7</v>
      </c>
      <c r="K51" s="17" t="s">
        <v>8</v>
      </c>
      <c r="L51" s="17" t="s">
        <v>1</v>
      </c>
      <c r="M51" s="17" t="s">
        <v>5</v>
      </c>
      <c r="N51" s="17" t="s">
        <v>243</v>
      </c>
      <c r="O51" s="17" t="s">
        <v>7</v>
      </c>
      <c r="P51" s="18" t="s">
        <v>8</v>
      </c>
    </row>
    <row r="52" spans="1:16" x14ac:dyDescent="0.2">
      <c r="A52" s="1" t="s">
        <v>1</v>
      </c>
      <c r="B52" s="6">
        <v>4869</v>
      </c>
      <c r="C52" s="6">
        <v>2459</v>
      </c>
      <c r="D52" s="6">
        <v>2020</v>
      </c>
      <c r="E52" s="6">
        <v>187</v>
      </c>
      <c r="F52" s="6">
        <v>390</v>
      </c>
      <c r="G52" s="6">
        <v>3236</v>
      </c>
      <c r="H52" s="6">
        <v>2448</v>
      </c>
      <c r="I52" s="6">
        <v>423</v>
      </c>
      <c r="J52" s="6">
        <v>182</v>
      </c>
      <c r="K52" s="6">
        <v>365</v>
      </c>
      <c r="L52" s="6">
        <v>1633</v>
      </c>
      <c r="M52" s="6">
        <v>11</v>
      </c>
      <c r="N52" s="6">
        <v>1597</v>
      </c>
      <c r="O52" s="6">
        <v>5</v>
      </c>
      <c r="P52" s="6">
        <v>25</v>
      </c>
    </row>
    <row r="53" spans="1:16" x14ac:dyDescent="0.2">
      <c r="A53" s="1" t="s">
        <v>210</v>
      </c>
      <c r="B53" s="6">
        <v>879</v>
      </c>
      <c r="C53" s="6">
        <v>591</v>
      </c>
      <c r="D53" s="6">
        <v>99</v>
      </c>
      <c r="E53" s="6">
        <v>130</v>
      </c>
      <c r="F53" s="6">
        <v>189</v>
      </c>
      <c r="G53" s="6">
        <v>870</v>
      </c>
      <c r="H53" s="6">
        <v>590</v>
      </c>
      <c r="I53" s="6">
        <v>96</v>
      </c>
      <c r="J53" s="6">
        <v>125</v>
      </c>
      <c r="K53" s="6">
        <v>184</v>
      </c>
      <c r="L53" s="6">
        <v>9</v>
      </c>
      <c r="M53" s="6">
        <v>1</v>
      </c>
      <c r="N53" s="6">
        <v>3</v>
      </c>
      <c r="O53" s="6">
        <v>5</v>
      </c>
      <c r="P53" s="6">
        <v>5</v>
      </c>
    </row>
    <row r="54" spans="1:16" x14ac:dyDescent="0.2">
      <c r="A54" s="1" t="s">
        <v>211</v>
      </c>
      <c r="B54" s="6">
        <v>144</v>
      </c>
      <c r="C54" s="6">
        <v>68</v>
      </c>
      <c r="D54" s="6">
        <v>40</v>
      </c>
      <c r="E54" s="6">
        <v>9</v>
      </c>
      <c r="F54" s="6">
        <v>36</v>
      </c>
      <c r="G54" s="6">
        <v>141</v>
      </c>
      <c r="H54" s="6">
        <v>68</v>
      </c>
      <c r="I54" s="6">
        <v>37</v>
      </c>
      <c r="J54" s="6">
        <v>9</v>
      </c>
      <c r="K54" s="6">
        <v>36</v>
      </c>
      <c r="L54" s="6">
        <v>3</v>
      </c>
      <c r="M54" s="6">
        <v>0</v>
      </c>
      <c r="N54" s="6">
        <v>3</v>
      </c>
      <c r="O54" s="6">
        <v>0</v>
      </c>
      <c r="P54" s="6">
        <v>0</v>
      </c>
    </row>
    <row r="55" spans="1:16" x14ac:dyDescent="0.2">
      <c r="A55" s="1" t="s">
        <v>212</v>
      </c>
      <c r="B55" s="6">
        <v>102</v>
      </c>
      <c r="C55" s="6">
        <v>69</v>
      </c>
      <c r="D55" s="6">
        <v>25</v>
      </c>
      <c r="E55" s="6">
        <v>1</v>
      </c>
      <c r="F55" s="6">
        <v>8</v>
      </c>
      <c r="G55" s="6">
        <v>88</v>
      </c>
      <c r="H55" s="6">
        <v>69</v>
      </c>
      <c r="I55" s="6">
        <v>11</v>
      </c>
      <c r="J55" s="6">
        <v>1</v>
      </c>
      <c r="K55" s="6">
        <v>8</v>
      </c>
      <c r="L55" s="6">
        <v>14</v>
      </c>
      <c r="M55" s="6">
        <v>0</v>
      </c>
      <c r="N55" s="6">
        <v>14</v>
      </c>
      <c r="O55" s="6">
        <v>0</v>
      </c>
      <c r="P55" s="6">
        <v>0</v>
      </c>
    </row>
    <row r="56" spans="1:16" x14ac:dyDescent="0.2">
      <c r="A56" s="1" t="s">
        <v>213</v>
      </c>
      <c r="B56" s="6">
        <v>6</v>
      </c>
      <c r="C56" s="6">
        <v>5</v>
      </c>
      <c r="D56" s="6">
        <v>1</v>
      </c>
      <c r="E56" s="6">
        <v>0</v>
      </c>
      <c r="F56" s="6">
        <v>0</v>
      </c>
      <c r="G56" s="6">
        <v>6</v>
      </c>
      <c r="H56" s="6">
        <v>5</v>
      </c>
      <c r="I56" s="6">
        <v>1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1:16" x14ac:dyDescent="0.2">
      <c r="A57" s="1" t="s">
        <v>214</v>
      </c>
      <c r="B57" s="6">
        <v>1102</v>
      </c>
      <c r="C57" s="6">
        <v>589</v>
      </c>
      <c r="D57" s="6">
        <v>431</v>
      </c>
      <c r="E57" s="6">
        <v>34</v>
      </c>
      <c r="F57" s="6">
        <v>82</v>
      </c>
      <c r="G57" s="6">
        <v>845</v>
      </c>
      <c r="H57" s="6">
        <v>589</v>
      </c>
      <c r="I57" s="6">
        <v>176</v>
      </c>
      <c r="J57" s="6">
        <v>34</v>
      </c>
      <c r="K57" s="6">
        <v>80</v>
      </c>
      <c r="L57" s="6">
        <v>257</v>
      </c>
      <c r="M57" s="6">
        <v>0</v>
      </c>
      <c r="N57" s="6">
        <v>255</v>
      </c>
      <c r="O57" s="6">
        <v>0</v>
      </c>
      <c r="P57" s="6">
        <v>2</v>
      </c>
    </row>
    <row r="58" spans="1:16" x14ac:dyDescent="0.2">
      <c r="A58" s="1" t="s">
        <v>215</v>
      </c>
      <c r="B58" s="6">
        <v>145</v>
      </c>
      <c r="C58" s="6">
        <v>102</v>
      </c>
      <c r="D58" s="6">
        <v>30</v>
      </c>
      <c r="E58" s="6">
        <v>2</v>
      </c>
      <c r="F58" s="6">
        <v>13</v>
      </c>
      <c r="G58" s="6">
        <v>142</v>
      </c>
      <c r="H58" s="6">
        <v>102</v>
      </c>
      <c r="I58" s="6">
        <v>27</v>
      </c>
      <c r="J58" s="6">
        <v>2</v>
      </c>
      <c r="K58" s="6">
        <v>13</v>
      </c>
      <c r="L58" s="6">
        <v>3</v>
      </c>
      <c r="M58" s="6">
        <v>0</v>
      </c>
      <c r="N58" s="6">
        <v>3</v>
      </c>
      <c r="O58" s="6">
        <v>0</v>
      </c>
      <c r="P58" s="6">
        <v>0</v>
      </c>
    </row>
    <row r="59" spans="1:16" x14ac:dyDescent="0.2">
      <c r="A59" s="1" t="s">
        <v>216</v>
      </c>
      <c r="B59" s="6">
        <v>37</v>
      </c>
      <c r="C59" s="6">
        <v>24</v>
      </c>
      <c r="D59" s="6">
        <v>3</v>
      </c>
      <c r="E59" s="6">
        <v>0</v>
      </c>
      <c r="F59" s="6">
        <v>10</v>
      </c>
      <c r="G59" s="6">
        <v>33</v>
      </c>
      <c r="H59" s="6">
        <v>24</v>
      </c>
      <c r="I59" s="6">
        <v>3</v>
      </c>
      <c r="J59" s="6">
        <v>0</v>
      </c>
      <c r="K59" s="6">
        <v>6</v>
      </c>
      <c r="L59" s="6">
        <v>4</v>
      </c>
      <c r="M59" s="6">
        <v>0</v>
      </c>
      <c r="N59" s="6">
        <v>0</v>
      </c>
      <c r="O59" s="6">
        <v>0</v>
      </c>
      <c r="P59" s="6">
        <v>4</v>
      </c>
    </row>
    <row r="60" spans="1:16" x14ac:dyDescent="0.2">
      <c r="A60" s="1" t="s">
        <v>217</v>
      </c>
      <c r="B60" s="6">
        <v>66</v>
      </c>
      <c r="C60" s="6">
        <v>40</v>
      </c>
      <c r="D60" s="6">
        <v>12</v>
      </c>
      <c r="E60" s="6">
        <v>9</v>
      </c>
      <c r="F60" s="6">
        <v>14</v>
      </c>
      <c r="G60" s="6">
        <v>63</v>
      </c>
      <c r="H60" s="6">
        <v>40</v>
      </c>
      <c r="I60" s="6">
        <v>9</v>
      </c>
      <c r="J60" s="6">
        <v>9</v>
      </c>
      <c r="K60" s="6">
        <v>14</v>
      </c>
      <c r="L60" s="6">
        <v>3</v>
      </c>
      <c r="M60" s="6">
        <v>0</v>
      </c>
      <c r="N60" s="6">
        <v>3</v>
      </c>
      <c r="O60" s="6">
        <v>0</v>
      </c>
      <c r="P60" s="6">
        <v>0</v>
      </c>
    </row>
    <row r="61" spans="1:16" x14ac:dyDescent="0.2">
      <c r="A61" s="1" t="s">
        <v>325</v>
      </c>
      <c r="B61" s="6">
        <v>20</v>
      </c>
      <c r="C61" s="6">
        <v>6</v>
      </c>
      <c r="D61" s="6">
        <v>14</v>
      </c>
      <c r="E61" s="6">
        <v>0</v>
      </c>
      <c r="F61" s="6">
        <v>0</v>
      </c>
      <c r="G61" s="6">
        <v>8</v>
      </c>
      <c r="H61" s="6">
        <v>6</v>
      </c>
      <c r="I61" s="6">
        <v>2</v>
      </c>
      <c r="J61" s="6">
        <v>0</v>
      </c>
      <c r="K61" s="6">
        <v>0</v>
      </c>
      <c r="L61" s="6">
        <v>12</v>
      </c>
      <c r="M61" s="6">
        <v>0</v>
      </c>
      <c r="N61" s="6">
        <v>12</v>
      </c>
      <c r="O61" s="6">
        <v>0</v>
      </c>
      <c r="P61" s="6">
        <v>0</v>
      </c>
    </row>
    <row r="62" spans="1:16" x14ac:dyDescent="0.2">
      <c r="A62" s="1" t="s">
        <v>218</v>
      </c>
      <c r="B62" s="6">
        <v>2368</v>
      </c>
      <c r="C62" s="6">
        <v>965</v>
      </c>
      <c r="D62" s="6">
        <v>1365</v>
      </c>
      <c r="E62" s="6">
        <v>2</v>
      </c>
      <c r="F62" s="6">
        <v>38</v>
      </c>
      <c r="G62" s="6">
        <v>1040</v>
      </c>
      <c r="H62" s="6">
        <v>955</v>
      </c>
      <c r="I62" s="6">
        <v>61</v>
      </c>
      <c r="J62" s="6">
        <v>2</v>
      </c>
      <c r="K62" s="6">
        <v>24</v>
      </c>
      <c r="L62" s="6">
        <v>1328</v>
      </c>
      <c r="M62" s="6">
        <v>10</v>
      </c>
      <c r="N62" s="6">
        <v>1304</v>
      </c>
      <c r="O62" s="6">
        <v>0</v>
      </c>
      <c r="P62" s="6">
        <v>14</v>
      </c>
    </row>
    <row r="63" spans="1:16" x14ac:dyDescent="0.2">
      <c r="A63" s="7" t="s">
        <v>246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</sheetData>
  <mergeCells count="9">
    <mergeCell ref="B50:F50"/>
    <mergeCell ref="G50:K50"/>
    <mergeCell ref="L50:P50"/>
    <mergeCell ref="B2:F2"/>
    <mergeCell ref="G2:K2"/>
    <mergeCell ref="L2:P2"/>
    <mergeCell ref="B32:F32"/>
    <mergeCell ref="G32:K32"/>
    <mergeCell ref="L32:P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1"/>
  <sheetViews>
    <sheetView view="pageBreakPreview" zoomScale="125" zoomScaleNormal="100" zoomScaleSheetLayoutView="125" workbookViewId="0">
      <selection activeCell="B7" sqref="B7"/>
    </sheetView>
  </sheetViews>
  <sheetFormatPr defaultRowHeight="10.199999999999999" x14ac:dyDescent="0.2"/>
  <cols>
    <col min="1" max="1" width="13.6640625" style="1" customWidth="1"/>
    <col min="2" max="2" width="5.44140625" style="6" customWidth="1"/>
    <col min="3" max="16" width="4.77734375" style="6" customWidth="1"/>
    <col min="17" max="16384" width="8.88671875" style="1"/>
  </cols>
  <sheetData>
    <row r="1" spans="1:16" x14ac:dyDescent="0.2">
      <c r="A1" s="1" t="s">
        <v>326</v>
      </c>
    </row>
    <row r="2" spans="1:16" x14ac:dyDescent="0.2">
      <c r="A2" s="2"/>
      <c r="B2" s="24" t="s">
        <v>1</v>
      </c>
      <c r="C2" s="24"/>
      <c r="D2" s="24"/>
      <c r="E2" s="24"/>
      <c r="F2" s="24"/>
      <c r="G2" s="24" t="s">
        <v>2</v>
      </c>
      <c r="H2" s="24"/>
      <c r="I2" s="24"/>
      <c r="J2" s="24"/>
      <c r="K2" s="24"/>
      <c r="L2" s="24" t="s">
        <v>3</v>
      </c>
      <c r="M2" s="24"/>
      <c r="N2" s="24"/>
      <c r="O2" s="24"/>
      <c r="P2" s="25"/>
    </row>
    <row r="3" spans="1:16" x14ac:dyDescent="0.2">
      <c r="A3" s="3"/>
      <c r="B3" s="14" t="s">
        <v>1</v>
      </c>
      <c r="C3" s="14" t="s">
        <v>5</v>
      </c>
      <c r="D3" s="14" t="s">
        <v>243</v>
      </c>
      <c r="E3" s="14" t="s">
        <v>7</v>
      </c>
      <c r="F3" s="14" t="s">
        <v>8</v>
      </c>
      <c r="G3" s="14" t="s">
        <v>1</v>
      </c>
      <c r="H3" s="14" t="s">
        <v>5</v>
      </c>
      <c r="I3" s="14" t="s">
        <v>243</v>
      </c>
      <c r="J3" s="14" t="s">
        <v>7</v>
      </c>
      <c r="K3" s="14" t="s">
        <v>8</v>
      </c>
      <c r="L3" s="14" t="s">
        <v>1</v>
      </c>
      <c r="M3" s="14" t="s">
        <v>5</v>
      </c>
      <c r="N3" s="14" t="s">
        <v>243</v>
      </c>
      <c r="O3" s="14" t="s">
        <v>7</v>
      </c>
      <c r="P3" s="15" t="s">
        <v>8</v>
      </c>
    </row>
    <row r="4" spans="1:16" x14ac:dyDescent="0.2">
      <c r="A4" s="1" t="s">
        <v>219</v>
      </c>
    </row>
    <row r="5" spans="1:16" x14ac:dyDescent="0.2">
      <c r="A5" s="1" t="s">
        <v>1</v>
      </c>
      <c r="B5" s="6">
        <v>7693</v>
      </c>
      <c r="C5" s="6">
        <v>3724</v>
      </c>
      <c r="D5" s="6">
        <v>3423</v>
      </c>
      <c r="E5" s="6">
        <v>208</v>
      </c>
      <c r="F5" s="6">
        <v>546</v>
      </c>
      <c r="G5" s="6">
        <v>5123</v>
      </c>
      <c r="H5" s="6">
        <v>3705</v>
      </c>
      <c r="I5" s="6">
        <v>903</v>
      </c>
      <c r="J5" s="6">
        <v>203</v>
      </c>
      <c r="K5" s="6">
        <v>515</v>
      </c>
      <c r="L5" s="6">
        <v>2570</v>
      </c>
      <c r="M5" s="6">
        <v>19</v>
      </c>
      <c r="N5" s="6">
        <v>2520</v>
      </c>
      <c r="O5" s="6">
        <v>5</v>
      </c>
      <c r="P5" s="6">
        <v>31</v>
      </c>
    </row>
    <row r="6" spans="1:16" x14ac:dyDescent="0.2">
      <c r="A6" s="1" t="s">
        <v>107</v>
      </c>
      <c r="B6" s="6">
        <v>359</v>
      </c>
      <c r="C6" s="6">
        <v>214</v>
      </c>
      <c r="D6" s="6">
        <v>106</v>
      </c>
      <c r="E6" s="6">
        <v>6</v>
      </c>
      <c r="F6" s="6">
        <v>39</v>
      </c>
      <c r="G6" s="6">
        <v>327</v>
      </c>
      <c r="H6" s="6">
        <v>213</v>
      </c>
      <c r="I6" s="6">
        <v>76</v>
      </c>
      <c r="J6" s="6">
        <v>6</v>
      </c>
      <c r="K6" s="6">
        <v>38</v>
      </c>
      <c r="L6" s="6">
        <v>32</v>
      </c>
      <c r="M6" s="6">
        <v>1</v>
      </c>
      <c r="N6" s="6">
        <v>30</v>
      </c>
      <c r="O6" s="6">
        <v>0</v>
      </c>
      <c r="P6" s="6">
        <v>1</v>
      </c>
    </row>
    <row r="7" spans="1:16" x14ac:dyDescent="0.2">
      <c r="A7" s="1" t="s">
        <v>261</v>
      </c>
      <c r="B7" s="10">
        <f>B6*100/B5</f>
        <v>4.6665800077992978</v>
      </c>
      <c r="C7" s="10">
        <f t="shared" ref="C7:P7" si="0">C6*100/C5</f>
        <v>5.7465091299677766</v>
      </c>
      <c r="D7" s="10">
        <f t="shared" si="0"/>
        <v>3.0966988022202746</v>
      </c>
      <c r="E7" s="10">
        <f t="shared" si="0"/>
        <v>2.8846153846153846</v>
      </c>
      <c r="F7" s="10">
        <f t="shared" si="0"/>
        <v>7.1428571428571432</v>
      </c>
      <c r="G7" s="10">
        <f t="shared" si="0"/>
        <v>6.3829787234042552</v>
      </c>
      <c r="H7" s="10">
        <f t="shared" si="0"/>
        <v>5.7489878542510118</v>
      </c>
      <c r="I7" s="10">
        <f t="shared" si="0"/>
        <v>8.4163898117386484</v>
      </c>
      <c r="J7" s="10">
        <f t="shared" si="0"/>
        <v>2.9556650246305418</v>
      </c>
      <c r="K7" s="10">
        <f t="shared" si="0"/>
        <v>7.3786407766990294</v>
      </c>
      <c r="L7" s="10">
        <f t="shared" si="0"/>
        <v>1.245136186770428</v>
      </c>
      <c r="M7" s="10">
        <f t="shared" si="0"/>
        <v>5.2631578947368425</v>
      </c>
      <c r="N7" s="10">
        <f t="shared" si="0"/>
        <v>1.1904761904761905</v>
      </c>
      <c r="O7" s="10">
        <f t="shared" si="0"/>
        <v>0</v>
      </c>
      <c r="P7" s="10">
        <f t="shared" si="0"/>
        <v>3.225806451612903</v>
      </c>
    </row>
    <row r="8" spans="1:16" x14ac:dyDescent="0.2">
      <c r="A8" s="1" t="s">
        <v>108</v>
      </c>
      <c r="B8" s="6">
        <v>7334</v>
      </c>
      <c r="C8" s="6">
        <v>3510</v>
      </c>
      <c r="D8" s="6">
        <v>3317</v>
      </c>
      <c r="E8" s="6">
        <v>202</v>
      </c>
      <c r="F8" s="6">
        <v>507</v>
      </c>
      <c r="G8" s="6">
        <v>4796</v>
      </c>
      <c r="H8" s="6">
        <v>3492</v>
      </c>
      <c r="I8" s="6">
        <v>827</v>
      </c>
      <c r="J8" s="6">
        <v>197</v>
      </c>
      <c r="K8" s="6">
        <v>477</v>
      </c>
      <c r="L8" s="6">
        <v>2538</v>
      </c>
      <c r="M8" s="6">
        <v>18</v>
      </c>
      <c r="N8" s="6">
        <v>2490</v>
      </c>
      <c r="O8" s="6">
        <v>5</v>
      </c>
      <c r="P8" s="6">
        <v>30</v>
      </c>
    </row>
    <row r="9" spans="1:16" x14ac:dyDescent="0.2">
      <c r="A9" s="7" t="s">
        <v>246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2" spans="1:16" x14ac:dyDescent="0.2">
      <c r="A12" s="1" t="s">
        <v>327</v>
      </c>
    </row>
    <row r="13" spans="1:16" x14ac:dyDescent="0.2">
      <c r="A13" s="2"/>
      <c r="B13" s="24" t="s">
        <v>1</v>
      </c>
      <c r="C13" s="24"/>
      <c r="D13" s="24"/>
      <c r="E13" s="24"/>
      <c r="F13" s="24"/>
      <c r="G13" s="24" t="s">
        <v>2</v>
      </c>
      <c r="H13" s="24"/>
      <c r="I13" s="24"/>
      <c r="J13" s="24"/>
      <c r="K13" s="24"/>
      <c r="L13" s="24" t="s">
        <v>3</v>
      </c>
      <c r="M13" s="24"/>
      <c r="N13" s="24"/>
      <c r="O13" s="24"/>
      <c r="P13" s="25"/>
    </row>
    <row r="14" spans="1:16" x14ac:dyDescent="0.2">
      <c r="A14" s="3"/>
      <c r="B14" s="17" t="s">
        <v>1</v>
      </c>
      <c r="C14" s="17" t="s">
        <v>5</v>
      </c>
      <c r="D14" s="17" t="s">
        <v>243</v>
      </c>
      <c r="E14" s="17" t="s">
        <v>7</v>
      </c>
      <c r="F14" s="17" t="s">
        <v>8</v>
      </c>
      <c r="G14" s="17" t="s">
        <v>1</v>
      </c>
      <c r="H14" s="17" t="s">
        <v>5</v>
      </c>
      <c r="I14" s="17" t="s">
        <v>243</v>
      </c>
      <c r="J14" s="17" t="s">
        <v>7</v>
      </c>
      <c r="K14" s="17" t="s">
        <v>8</v>
      </c>
      <c r="L14" s="17" t="s">
        <v>1</v>
      </c>
      <c r="M14" s="17" t="s">
        <v>5</v>
      </c>
      <c r="N14" s="17" t="s">
        <v>243</v>
      </c>
      <c r="O14" s="17" t="s">
        <v>7</v>
      </c>
      <c r="P14" s="18" t="s">
        <v>8</v>
      </c>
    </row>
    <row r="15" spans="1:16" x14ac:dyDescent="0.2">
      <c r="A15" s="1" t="s">
        <v>1</v>
      </c>
      <c r="B15" s="6">
        <v>359</v>
      </c>
      <c r="C15" s="6">
        <v>214</v>
      </c>
      <c r="D15" s="6">
        <v>106</v>
      </c>
      <c r="E15" s="6">
        <v>6</v>
      </c>
      <c r="F15" s="6">
        <v>39</v>
      </c>
      <c r="G15" s="6">
        <v>327</v>
      </c>
      <c r="H15" s="6">
        <v>213</v>
      </c>
      <c r="I15" s="6">
        <v>76</v>
      </c>
      <c r="J15" s="6">
        <v>6</v>
      </c>
      <c r="K15" s="6">
        <v>38</v>
      </c>
      <c r="L15" s="6">
        <v>32</v>
      </c>
      <c r="M15" s="6">
        <v>1</v>
      </c>
      <c r="N15" s="6">
        <v>30</v>
      </c>
      <c r="O15" s="6">
        <v>0</v>
      </c>
      <c r="P15" s="6">
        <v>1</v>
      </c>
    </row>
    <row r="16" spans="1:16" x14ac:dyDescent="0.2">
      <c r="A16" s="1" t="s">
        <v>220</v>
      </c>
      <c r="B16" s="6">
        <v>186</v>
      </c>
      <c r="C16" s="6">
        <v>122</v>
      </c>
      <c r="D16" s="6">
        <v>49</v>
      </c>
      <c r="E16" s="6">
        <v>3</v>
      </c>
      <c r="F16" s="6">
        <v>15</v>
      </c>
      <c r="G16" s="6">
        <v>174</v>
      </c>
      <c r="H16" s="6">
        <v>121</v>
      </c>
      <c r="I16" s="6">
        <v>38</v>
      </c>
      <c r="J16" s="6">
        <v>3</v>
      </c>
      <c r="K16" s="6">
        <v>15</v>
      </c>
      <c r="L16" s="6">
        <v>12</v>
      </c>
      <c r="M16" s="6">
        <v>1</v>
      </c>
      <c r="N16" s="6">
        <v>11</v>
      </c>
      <c r="O16" s="6">
        <v>0</v>
      </c>
      <c r="P16" s="6">
        <v>0</v>
      </c>
    </row>
    <row r="17" spans="1:16" x14ac:dyDescent="0.2">
      <c r="A17" s="1" t="s">
        <v>221</v>
      </c>
      <c r="B17" s="6">
        <v>96</v>
      </c>
      <c r="C17" s="6">
        <v>50</v>
      </c>
      <c r="D17" s="6">
        <v>30</v>
      </c>
      <c r="E17" s="6">
        <v>0</v>
      </c>
      <c r="F17" s="6">
        <v>16</v>
      </c>
      <c r="G17" s="6">
        <v>85</v>
      </c>
      <c r="H17" s="6">
        <v>50</v>
      </c>
      <c r="I17" s="6">
        <v>20</v>
      </c>
      <c r="J17" s="6">
        <v>0</v>
      </c>
      <c r="K17" s="6">
        <v>15</v>
      </c>
      <c r="L17" s="6">
        <v>11</v>
      </c>
      <c r="M17" s="6">
        <v>0</v>
      </c>
      <c r="N17" s="6">
        <v>10</v>
      </c>
      <c r="O17" s="6">
        <v>0</v>
      </c>
      <c r="P17" s="6">
        <v>1</v>
      </c>
    </row>
    <row r="18" spans="1:16" x14ac:dyDescent="0.2">
      <c r="A18" s="1" t="s">
        <v>222</v>
      </c>
      <c r="B18" s="6">
        <v>1</v>
      </c>
      <c r="C18" s="6">
        <v>0</v>
      </c>
      <c r="D18" s="6">
        <v>1</v>
      </c>
      <c r="E18" s="6">
        <v>0</v>
      </c>
      <c r="F18" s="6">
        <v>0</v>
      </c>
      <c r="G18" s="6">
        <v>1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x14ac:dyDescent="0.2">
      <c r="A19" s="1" t="s">
        <v>223</v>
      </c>
      <c r="B19" s="6">
        <v>37</v>
      </c>
      <c r="C19" s="6">
        <v>20</v>
      </c>
      <c r="D19" s="6">
        <v>11</v>
      </c>
      <c r="E19" s="6">
        <v>1</v>
      </c>
      <c r="F19" s="6">
        <v>6</v>
      </c>
      <c r="G19" s="6">
        <v>36</v>
      </c>
      <c r="H19" s="6">
        <v>20</v>
      </c>
      <c r="I19" s="6">
        <v>10</v>
      </c>
      <c r="J19" s="6">
        <v>1</v>
      </c>
      <c r="K19" s="6">
        <v>6</v>
      </c>
      <c r="L19" s="6">
        <v>1</v>
      </c>
      <c r="M19" s="6">
        <v>0</v>
      </c>
      <c r="N19" s="6">
        <v>1</v>
      </c>
      <c r="O19" s="6">
        <v>0</v>
      </c>
      <c r="P19" s="6">
        <v>0</v>
      </c>
    </row>
    <row r="20" spans="1:16" x14ac:dyDescent="0.2">
      <c r="A20" s="1" t="s">
        <v>8</v>
      </c>
      <c r="B20" s="6">
        <v>39</v>
      </c>
      <c r="C20" s="6">
        <v>22</v>
      </c>
      <c r="D20" s="6">
        <v>15</v>
      </c>
      <c r="E20" s="6">
        <v>2</v>
      </c>
      <c r="F20" s="6">
        <v>2</v>
      </c>
      <c r="G20" s="6">
        <v>31</v>
      </c>
      <c r="H20" s="6">
        <v>22</v>
      </c>
      <c r="I20" s="6">
        <v>7</v>
      </c>
      <c r="J20" s="6">
        <v>2</v>
      </c>
      <c r="K20" s="6">
        <v>2</v>
      </c>
      <c r="L20" s="6">
        <v>8</v>
      </c>
      <c r="M20" s="6">
        <v>0</v>
      </c>
      <c r="N20" s="6">
        <v>8</v>
      </c>
      <c r="O20" s="6">
        <v>0</v>
      </c>
      <c r="P20" s="6">
        <v>0</v>
      </c>
    </row>
    <row r="21" spans="1:16" x14ac:dyDescent="0.2">
      <c r="A21" s="7" t="s">
        <v>246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4" spans="1:16" x14ac:dyDescent="0.2">
      <c r="A24" s="1" t="s">
        <v>328</v>
      </c>
    </row>
    <row r="25" spans="1:16" x14ac:dyDescent="0.2">
      <c r="A25" s="2"/>
      <c r="B25" s="24" t="s">
        <v>1</v>
      </c>
      <c r="C25" s="24"/>
      <c r="D25" s="24"/>
      <c r="E25" s="24"/>
      <c r="F25" s="24"/>
      <c r="G25" s="24" t="s">
        <v>2</v>
      </c>
      <c r="H25" s="24"/>
      <c r="I25" s="24"/>
      <c r="J25" s="24"/>
      <c r="K25" s="24"/>
      <c r="L25" s="24" t="s">
        <v>3</v>
      </c>
      <c r="M25" s="24"/>
      <c r="N25" s="24"/>
      <c r="O25" s="24"/>
      <c r="P25" s="25"/>
    </row>
    <row r="26" spans="1:16" x14ac:dyDescent="0.2">
      <c r="A26" s="3"/>
      <c r="B26" s="17" t="s">
        <v>1</v>
      </c>
      <c r="C26" s="17" t="s">
        <v>5</v>
      </c>
      <c r="D26" s="17" t="s">
        <v>243</v>
      </c>
      <c r="E26" s="17" t="s">
        <v>7</v>
      </c>
      <c r="F26" s="17" t="s">
        <v>8</v>
      </c>
      <c r="G26" s="17" t="s">
        <v>1</v>
      </c>
      <c r="H26" s="17" t="s">
        <v>5</v>
      </c>
      <c r="I26" s="17" t="s">
        <v>243</v>
      </c>
      <c r="J26" s="17" t="s">
        <v>7</v>
      </c>
      <c r="K26" s="17" t="s">
        <v>8</v>
      </c>
      <c r="L26" s="17" t="s">
        <v>1</v>
      </c>
      <c r="M26" s="17" t="s">
        <v>5</v>
      </c>
      <c r="N26" s="17" t="s">
        <v>243</v>
      </c>
      <c r="O26" s="17" t="s">
        <v>7</v>
      </c>
      <c r="P26" s="18" t="s">
        <v>8</v>
      </c>
    </row>
    <row r="27" spans="1:16" x14ac:dyDescent="0.2">
      <c r="A27" s="1" t="s">
        <v>1</v>
      </c>
      <c r="B27" s="6">
        <v>359</v>
      </c>
      <c r="C27" s="6">
        <v>214</v>
      </c>
      <c r="D27" s="6">
        <v>106</v>
      </c>
      <c r="E27" s="6">
        <v>6</v>
      </c>
      <c r="F27" s="6">
        <v>39</v>
      </c>
      <c r="G27" s="6">
        <v>327</v>
      </c>
      <c r="H27" s="6">
        <v>213</v>
      </c>
      <c r="I27" s="6">
        <v>76</v>
      </c>
      <c r="J27" s="6">
        <v>6</v>
      </c>
      <c r="K27" s="6">
        <v>38</v>
      </c>
      <c r="L27" s="6">
        <v>32</v>
      </c>
      <c r="M27" s="6">
        <v>1</v>
      </c>
      <c r="N27" s="6">
        <v>30</v>
      </c>
      <c r="O27" s="6">
        <v>0</v>
      </c>
      <c r="P27" s="6">
        <v>1</v>
      </c>
    </row>
    <row r="28" spans="1:16" x14ac:dyDescent="0.2">
      <c r="A28" s="1" t="s">
        <v>82</v>
      </c>
      <c r="B28" s="6">
        <v>62</v>
      </c>
      <c r="C28" s="6">
        <v>42</v>
      </c>
      <c r="D28" s="6">
        <v>17</v>
      </c>
      <c r="E28" s="6">
        <v>0</v>
      </c>
      <c r="F28" s="6">
        <v>3</v>
      </c>
      <c r="G28" s="6">
        <v>55</v>
      </c>
      <c r="H28" s="6">
        <v>42</v>
      </c>
      <c r="I28" s="6">
        <v>10</v>
      </c>
      <c r="J28" s="6">
        <v>0</v>
      </c>
      <c r="K28" s="6">
        <v>3</v>
      </c>
      <c r="L28" s="6">
        <v>7</v>
      </c>
      <c r="M28" s="6">
        <v>0</v>
      </c>
      <c r="N28" s="6">
        <v>7</v>
      </c>
      <c r="O28" s="6">
        <v>0</v>
      </c>
      <c r="P28" s="6">
        <v>0</v>
      </c>
    </row>
    <row r="29" spans="1:16" x14ac:dyDescent="0.2">
      <c r="A29" s="1" t="s">
        <v>83</v>
      </c>
      <c r="B29" s="6">
        <v>12</v>
      </c>
      <c r="C29" s="6">
        <v>6</v>
      </c>
      <c r="D29" s="6">
        <v>4</v>
      </c>
      <c r="E29" s="6">
        <v>0</v>
      </c>
      <c r="F29" s="6">
        <v>2</v>
      </c>
      <c r="G29" s="6">
        <v>11</v>
      </c>
      <c r="H29" s="6">
        <v>6</v>
      </c>
      <c r="I29" s="6">
        <v>3</v>
      </c>
      <c r="J29" s="6">
        <v>0</v>
      </c>
      <c r="K29" s="6">
        <v>2</v>
      </c>
      <c r="L29" s="6">
        <v>1</v>
      </c>
      <c r="M29" s="6">
        <v>0</v>
      </c>
      <c r="N29" s="6">
        <v>1</v>
      </c>
      <c r="O29" s="6">
        <v>0</v>
      </c>
      <c r="P29" s="6">
        <v>0</v>
      </c>
    </row>
    <row r="30" spans="1:16" x14ac:dyDescent="0.2">
      <c r="A30" s="1" t="s">
        <v>84</v>
      </c>
      <c r="B30" s="6">
        <v>6</v>
      </c>
      <c r="C30" s="6">
        <v>4</v>
      </c>
      <c r="D30" s="6">
        <v>1</v>
      </c>
      <c r="E30" s="6">
        <v>0</v>
      </c>
      <c r="F30" s="6">
        <v>1</v>
      </c>
      <c r="G30" s="6">
        <v>6</v>
      </c>
      <c r="H30" s="6">
        <v>4</v>
      </c>
      <c r="I30" s="6">
        <v>1</v>
      </c>
      <c r="J30" s="6">
        <v>0</v>
      </c>
      <c r="K30" s="6">
        <v>1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x14ac:dyDescent="0.2">
      <c r="A31" s="1" t="s">
        <v>224</v>
      </c>
      <c r="B31" s="6">
        <v>4</v>
      </c>
      <c r="C31" s="6">
        <v>2</v>
      </c>
      <c r="D31" s="6">
        <v>2</v>
      </c>
      <c r="E31" s="6">
        <v>0</v>
      </c>
      <c r="F31" s="6">
        <v>0</v>
      </c>
      <c r="G31" s="6">
        <v>1</v>
      </c>
      <c r="H31" s="6">
        <v>1</v>
      </c>
      <c r="I31" s="6">
        <v>0</v>
      </c>
      <c r="J31" s="6">
        <v>0</v>
      </c>
      <c r="K31" s="6">
        <v>0</v>
      </c>
      <c r="L31" s="6">
        <v>3</v>
      </c>
      <c r="M31" s="6">
        <v>1</v>
      </c>
      <c r="N31" s="6">
        <v>2</v>
      </c>
      <c r="O31" s="6">
        <v>0</v>
      </c>
      <c r="P31" s="6">
        <v>0</v>
      </c>
    </row>
    <row r="32" spans="1:16" x14ac:dyDescent="0.2">
      <c r="A32" s="1" t="s">
        <v>225</v>
      </c>
      <c r="B32" s="6">
        <v>1</v>
      </c>
      <c r="C32" s="6">
        <v>0</v>
      </c>
      <c r="D32" s="6">
        <v>0</v>
      </c>
      <c r="E32" s="6">
        <v>0</v>
      </c>
      <c r="F32" s="6">
        <v>1</v>
      </c>
      <c r="G32" s="6">
        <v>1</v>
      </c>
      <c r="H32" s="6">
        <v>0</v>
      </c>
      <c r="I32" s="6">
        <v>0</v>
      </c>
      <c r="J32" s="6">
        <v>0</v>
      </c>
      <c r="K32" s="6">
        <v>1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x14ac:dyDescent="0.2">
      <c r="A33" s="1" t="s">
        <v>226</v>
      </c>
      <c r="B33" s="6">
        <v>54</v>
      </c>
      <c r="C33" s="6">
        <v>27</v>
      </c>
      <c r="D33" s="6">
        <v>22</v>
      </c>
      <c r="E33" s="6">
        <v>1</v>
      </c>
      <c r="F33" s="6">
        <v>5</v>
      </c>
      <c r="G33" s="6">
        <v>48</v>
      </c>
      <c r="H33" s="6">
        <v>27</v>
      </c>
      <c r="I33" s="6">
        <v>16</v>
      </c>
      <c r="J33" s="6">
        <v>1</v>
      </c>
      <c r="K33" s="6">
        <v>5</v>
      </c>
      <c r="L33" s="6">
        <v>6</v>
      </c>
      <c r="M33" s="6">
        <v>0</v>
      </c>
      <c r="N33" s="6">
        <v>6</v>
      </c>
      <c r="O33" s="6">
        <v>0</v>
      </c>
      <c r="P33" s="6">
        <v>0</v>
      </c>
    </row>
    <row r="34" spans="1:16" x14ac:dyDescent="0.2">
      <c r="A34" s="1" t="s">
        <v>227</v>
      </c>
      <c r="B34" s="6">
        <v>208</v>
      </c>
      <c r="C34" s="6">
        <v>128</v>
      </c>
      <c r="D34" s="6">
        <v>58</v>
      </c>
      <c r="E34" s="6">
        <v>4</v>
      </c>
      <c r="F34" s="6">
        <v>22</v>
      </c>
      <c r="G34" s="6">
        <v>193</v>
      </c>
      <c r="H34" s="6">
        <v>128</v>
      </c>
      <c r="I34" s="6">
        <v>44</v>
      </c>
      <c r="J34" s="6">
        <v>4</v>
      </c>
      <c r="K34" s="6">
        <v>21</v>
      </c>
      <c r="L34" s="6">
        <v>15</v>
      </c>
      <c r="M34" s="6">
        <v>0</v>
      </c>
      <c r="N34" s="6">
        <v>14</v>
      </c>
      <c r="O34" s="6">
        <v>0</v>
      </c>
      <c r="P34" s="6">
        <v>1</v>
      </c>
    </row>
    <row r="35" spans="1:16" x14ac:dyDescent="0.2">
      <c r="A35" s="1" t="s">
        <v>228</v>
      </c>
      <c r="B35" s="6">
        <v>6</v>
      </c>
      <c r="C35" s="6">
        <v>4</v>
      </c>
      <c r="D35" s="6">
        <v>1</v>
      </c>
      <c r="E35" s="6">
        <v>0</v>
      </c>
      <c r="F35" s="6">
        <v>1</v>
      </c>
      <c r="G35" s="6">
        <v>6</v>
      </c>
      <c r="H35" s="6">
        <v>4</v>
      </c>
      <c r="I35" s="6">
        <v>1</v>
      </c>
      <c r="J35" s="6">
        <v>0</v>
      </c>
      <c r="K35" s="6">
        <v>1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1:16" x14ac:dyDescent="0.2">
      <c r="A36" s="1" t="s">
        <v>229</v>
      </c>
      <c r="B36" s="6">
        <v>1</v>
      </c>
      <c r="C36" s="6">
        <v>1</v>
      </c>
      <c r="D36" s="6">
        <v>0</v>
      </c>
      <c r="E36" s="6">
        <v>0</v>
      </c>
      <c r="F36" s="6">
        <v>0</v>
      </c>
      <c r="G36" s="6">
        <v>1</v>
      </c>
      <c r="H36" s="6">
        <v>1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1:16" x14ac:dyDescent="0.2">
      <c r="A37" s="1" t="s">
        <v>86</v>
      </c>
      <c r="B37" s="6">
        <v>1</v>
      </c>
      <c r="C37" s="6">
        <v>0</v>
      </c>
      <c r="D37" s="6">
        <v>0</v>
      </c>
      <c r="E37" s="6">
        <v>1</v>
      </c>
      <c r="F37" s="6">
        <v>1</v>
      </c>
      <c r="G37" s="6">
        <v>1</v>
      </c>
      <c r="H37" s="6">
        <v>0</v>
      </c>
      <c r="I37" s="6">
        <v>0</v>
      </c>
      <c r="J37" s="6">
        <v>1</v>
      </c>
      <c r="K37" s="6">
        <v>1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</row>
    <row r="38" spans="1:16" x14ac:dyDescent="0.2">
      <c r="A38" s="1" t="s">
        <v>230</v>
      </c>
      <c r="B38" s="6">
        <v>2</v>
      </c>
      <c r="C38" s="6">
        <v>0</v>
      </c>
      <c r="D38" s="6">
        <v>0</v>
      </c>
      <c r="E38" s="6">
        <v>0</v>
      </c>
      <c r="F38" s="6">
        <v>2</v>
      </c>
      <c r="G38" s="6">
        <v>2</v>
      </c>
      <c r="H38" s="6">
        <v>0</v>
      </c>
      <c r="I38" s="6">
        <v>0</v>
      </c>
      <c r="J38" s="6">
        <v>0</v>
      </c>
      <c r="K38" s="6">
        <v>2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</row>
    <row r="39" spans="1:16" x14ac:dyDescent="0.2">
      <c r="A39" s="1" t="s">
        <v>231</v>
      </c>
      <c r="B39" s="6">
        <v>1</v>
      </c>
      <c r="C39" s="6">
        <v>0</v>
      </c>
      <c r="D39" s="6">
        <v>1</v>
      </c>
      <c r="E39" s="6">
        <v>0</v>
      </c>
      <c r="F39" s="6">
        <v>0</v>
      </c>
      <c r="G39" s="6">
        <v>1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1:16" x14ac:dyDescent="0.2">
      <c r="A40" s="1" t="s">
        <v>232</v>
      </c>
      <c r="B40" s="6">
        <v>1</v>
      </c>
      <c r="C40" s="6">
        <v>0</v>
      </c>
      <c r="D40" s="6">
        <v>0</v>
      </c>
      <c r="E40" s="6">
        <v>0</v>
      </c>
      <c r="F40" s="6">
        <v>1</v>
      </c>
      <c r="G40" s="6">
        <v>1</v>
      </c>
      <c r="H40" s="6">
        <v>0</v>
      </c>
      <c r="I40" s="6">
        <v>0</v>
      </c>
      <c r="J40" s="6">
        <v>0</v>
      </c>
      <c r="K40" s="6">
        <v>1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1:16" x14ac:dyDescent="0.2">
      <c r="A41" s="7" t="s">
        <v>246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</sheetData>
  <mergeCells count="9">
    <mergeCell ref="B25:F25"/>
    <mergeCell ref="G25:K25"/>
    <mergeCell ref="L25:P25"/>
    <mergeCell ref="B2:F2"/>
    <mergeCell ref="G2:K2"/>
    <mergeCell ref="L2:P2"/>
    <mergeCell ref="B13:F13"/>
    <mergeCell ref="G13:K13"/>
    <mergeCell ref="L13:P1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3"/>
  <sheetViews>
    <sheetView view="pageBreakPreview" zoomScaleNormal="100" zoomScaleSheetLayoutView="100" workbookViewId="0">
      <selection activeCell="A2" sqref="A2"/>
    </sheetView>
  </sheetViews>
  <sheetFormatPr defaultRowHeight="10.199999999999999" x14ac:dyDescent="0.2"/>
  <cols>
    <col min="1" max="1" width="13.6640625" style="1" customWidth="1"/>
    <col min="2" max="2" width="5.44140625" style="1" customWidth="1"/>
    <col min="3" max="16" width="4.77734375" style="1" customWidth="1"/>
    <col min="17" max="16384" width="8.88671875" style="1"/>
  </cols>
  <sheetData>
    <row r="1" spans="1:16" x14ac:dyDescent="0.2">
      <c r="A1" s="1" t="s">
        <v>334</v>
      </c>
    </row>
    <row r="2" spans="1:16" x14ac:dyDescent="0.2">
      <c r="A2" s="2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 t="s">
        <v>3</v>
      </c>
      <c r="M2" s="22"/>
      <c r="N2" s="22"/>
      <c r="O2" s="22"/>
      <c r="P2" s="23"/>
    </row>
    <row r="3" spans="1:16" x14ac:dyDescent="0.2">
      <c r="A3" s="3"/>
      <c r="B3" s="12" t="s">
        <v>1</v>
      </c>
      <c r="C3" s="12" t="s">
        <v>5</v>
      </c>
      <c r="D3" s="12" t="s">
        <v>243</v>
      </c>
      <c r="E3" s="12" t="s">
        <v>7</v>
      </c>
      <c r="F3" s="12" t="s">
        <v>8</v>
      </c>
      <c r="G3" s="12" t="s">
        <v>1</v>
      </c>
      <c r="H3" s="12" t="s">
        <v>5</v>
      </c>
      <c r="I3" s="12" t="s">
        <v>243</v>
      </c>
      <c r="J3" s="12" t="s">
        <v>7</v>
      </c>
      <c r="K3" s="12" t="s">
        <v>8</v>
      </c>
      <c r="L3" s="12" t="s">
        <v>1</v>
      </c>
      <c r="M3" s="12" t="s">
        <v>5</v>
      </c>
      <c r="N3" s="12" t="s">
        <v>243</v>
      </c>
      <c r="O3" s="12" t="s">
        <v>7</v>
      </c>
      <c r="P3" s="13" t="s">
        <v>8</v>
      </c>
    </row>
    <row r="4" spans="1:16" x14ac:dyDescent="0.2">
      <c r="A4" s="1" t="s">
        <v>245</v>
      </c>
    </row>
    <row r="5" spans="1:16" x14ac:dyDescent="0.2">
      <c r="A5" s="1" t="s">
        <v>13</v>
      </c>
      <c r="B5" s="1">
        <v>1178</v>
      </c>
      <c r="C5" s="1">
        <v>608</v>
      </c>
      <c r="D5" s="1">
        <v>536</v>
      </c>
      <c r="E5" s="1">
        <v>5</v>
      </c>
      <c r="F5" s="1">
        <v>34</v>
      </c>
      <c r="G5" s="1">
        <v>741</v>
      </c>
      <c r="H5" s="1">
        <v>604</v>
      </c>
      <c r="I5" s="1">
        <v>105</v>
      </c>
      <c r="J5" s="1">
        <v>5</v>
      </c>
      <c r="K5" s="1">
        <v>32</v>
      </c>
      <c r="L5" s="1">
        <v>437</v>
      </c>
      <c r="M5" s="1">
        <v>4</v>
      </c>
      <c r="N5" s="1">
        <v>431</v>
      </c>
      <c r="O5" s="1">
        <v>0</v>
      </c>
      <c r="P5" s="1">
        <v>2</v>
      </c>
    </row>
    <row r="6" spans="1:16" x14ac:dyDescent="0.2">
      <c r="A6" s="1" t="s">
        <v>14</v>
      </c>
      <c r="B6" s="1">
        <v>823</v>
      </c>
      <c r="C6" s="1">
        <v>344</v>
      </c>
      <c r="D6" s="1">
        <v>418</v>
      </c>
      <c r="E6" s="1">
        <v>4</v>
      </c>
      <c r="F6" s="1">
        <v>61</v>
      </c>
      <c r="G6" s="1">
        <v>539</v>
      </c>
      <c r="H6" s="1">
        <v>341</v>
      </c>
      <c r="I6" s="1">
        <v>144</v>
      </c>
      <c r="J6" s="1">
        <v>4</v>
      </c>
      <c r="K6" s="1">
        <v>54</v>
      </c>
      <c r="L6" s="1">
        <v>284</v>
      </c>
      <c r="M6" s="1">
        <v>3</v>
      </c>
      <c r="N6" s="1">
        <v>274</v>
      </c>
      <c r="O6" s="1">
        <v>0</v>
      </c>
      <c r="P6" s="1">
        <v>7</v>
      </c>
    </row>
    <row r="7" spans="1:16" x14ac:dyDescent="0.2">
      <c r="A7" s="1" t="s">
        <v>15</v>
      </c>
      <c r="B7" s="1">
        <v>805</v>
      </c>
      <c r="C7" s="1">
        <v>343</v>
      </c>
      <c r="D7" s="1">
        <v>400</v>
      </c>
      <c r="E7" s="1">
        <v>16</v>
      </c>
      <c r="F7" s="1">
        <v>62</v>
      </c>
      <c r="G7" s="1">
        <v>525</v>
      </c>
      <c r="H7" s="1">
        <v>341</v>
      </c>
      <c r="I7" s="1">
        <v>128</v>
      </c>
      <c r="J7" s="1">
        <v>16</v>
      </c>
      <c r="K7" s="1">
        <v>56</v>
      </c>
      <c r="L7" s="1">
        <v>280</v>
      </c>
      <c r="M7" s="1">
        <v>2</v>
      </c>
      <c r="N7" s="1">
        <v>272</v>
      </c>
      <c r="O7" s="1">
        <v>0</v>
      </c>
      <c r="P7" s="1">
        <v>6</v>
      </c>
    </row>
    <row r="8" spans="1:16" x14ac:dyDescent="0.2">
      <c r="A8" s="1" t="s">
        <v>16</v>
      </c>
      <c r="B8" s="1">
        <v>786</v>
      </c>
      <c r="C8" s="1">
        <v>338</v>
      </c>
      <c r="D8" s="1">
        <v>390</v>
      </c>
      <c r="E8" s="1">
        <v>23</v>
      </c>
      <c r="F8" s="1">
        <v>58</v>
      </c>
      <c r="G8" s="1">
        <v>509</v>
      </c>
      <c r="H8" s="1">
        <v>336</v>
      </c>
      <c r="I8" s="1">
        <v>116</v>
      </c>
      <c r="J8" s="1">
        <v>23</v>
      </c>
      <c r="K8" s="1">
        <v>57</v>
      </c>
      <c r="L8" s="1">
        <v>277</v>
      </c>
      <c r="M8" s="1">
        <v>2</v>
      </c>
      <c r="N8" s="1">
        <v>274</v>
      </c>
      <c r="O8" s="1">
        <v>0</v>
      </c>
      <c r="P8" s="1">
        <v>1</v>
      </c>
    </row>
    <row r="9" spans="1:16" x14ac:dyDescent="0.2">
      <c r="A9" s="1" t="s">
        <v>17</v>
      </c>
      <c r="B9" s="1">
        <v>669</v>
      </c>
      <c r="C9" s="1">
        <v>318</v>
      </c>
      <c r="D9" s="1">
        <v>294</v>
      </c>
      <c r="E9" s="1">
        <v>31</v>
      </c>
      <c r="F9" s="1">
        <v>57</v>
      </c>
      <c r="G9" s="1">
        <v>439</v>
      </c>
      <c r="H9" s="1">
        <v>316</v>
      </c>
      <c r="I9" s="1">
        <v>71</v>
      </c>
      <c r="J9" s="1">
        <v>29</v>
      </c>
      <c r="K9" s="1">
        <v>52</v>
      </c>
      <c r="L9" s="1">
        <v>230</v>
      </c>
      <c r="M9" s="1">
        <v>2</v>
      </c>
      <c r="N9" s="1">
        <v>223</v>
      </c>
      <c r="O9" s="1">
        <v>2</v>
      </c>
      <c r="P9" s="1">
        <v>5</v>
      </c>
    </row>
    <row r="10" spans="1:16" x14ac:dyDescent="0.2">
      <c r="A10" s="1" t="s">
        <v>18</v>
      </c>
      <c r="B10" s="1">
        <v>701</v>
      </c>
      <c r="C10" s="1">
        <v>360</v>
      </c>
      <c r="D10" s="1">
        <v>274</v>
      </c>
      <c r="E10" s="1">
        <v>41</v>
      </c>
      <c r="F10" s="1">
        <v>67</v>
      </c>
      <c r="G10" s="1">
        <v>502</v>
      </c>
      <c r="H10" s="1">
        <v>360</v>
      </c>
      <c r="I10" s="1">
        <v>75</v>
      </c>
      <c r="J10" s="1">
        <v>41</v>
      </c>
      <c r="K10" s="1">
        <v>67</v>
      </c>
      <c r="L10" s="1">
        <v>199</v>
      </c>
      <c r="M10" s="1">
        <v>0</v>
      </c>
      <c r="N10" s="1">
        <v>199</v>
      </c>
      <c r="O10" s="1">
        <v>0</v>
      </c>
      <c r="P10" s="1">
        <v>0</v>
      </c>
    </row>
    <row r="11" spans="1:16" x14ac:dyDescent="0.2">
      <c r="A11" s="1" t="s">
        <v>19</v>
      </c>
      <c r="B11" s="1">
        <v>697</v>
      </c>
      <c r="C11" s="1">
        <v>338</v>
      </c>
      <c r="D11" s="1">
        <v>290</v>
      </c>
      <c r="E11" s="1">
        <v>41</v>
      </c>
      <c r="F11" s="1">
        <v>69</v>
      </c>
      <c r="G11" s="1">
        <v>472</v>
      </c>
      <c r="H11" s="1">
        <v>338</v>
      </c>
      <c r="I11" s="1">
        <v>72</v>
      </c>
      <c r="J11" s="1">
        <v>39</v>
      </c>
      <c r="K11" s="1">
        <v>62</v>
      </c>
      <c r="L11" s="1">
        <v>225</v>
      </c>
      <c r="M11" s="1">
        <v>0</v>
      </c>
      <c r="N11" s="1">
        <v>218</v>
      </c>
      <c r="O11" s="1">
        <v>2</v>
      </c>
      <c r="P11" s="1">
        <v>7</v>
      </c>
    </row>
    <row r="12" spans="1:16" x14ac:dyDescent="0.2">
      <c r="A12" s="1" t="s">
        <v>244</v>
      </c>
    </row>
    <row r="13" spans="1:16" x14ac:dyDescent="0.2">
      <c r="A13" s="1" t="s">
        <v>1</v>
      </c>
      <c r="B13" s="1">
        <v>261</v>
      </c>
      <c r="C13" s="1">
        <v>122</v>
      </c>
      <c r="D13" s="1">
        <v>122</v>
      </c>
      <c r="E13" s="1">
        <v>3</v>
      </c>
      <c r="F13" s="1">
        <v>17</v>
      </c>
      <c r="G13" s="1">
        <v>172</v>
      </c>
      <c r="H13" s="1">
        <v>122</v>
      </c>
      <c r="I13" s="1">
        <v>33</v>
      </c>
      <c r="J13" s="1">
        <v>3</v>
      </c>
      <c r="K13" s="1">
        <v>17</v>
      </c>
      <c r="L13" s="1">
        <v>89</v>
      </c>
      <c r="M13" s="1">
        <v>0</v>
      </c>
      <c r="N13" s="1">
        <v>89</v>
      </c>
      <c r="O13" s="1">
        <v>0</v>
      </c>
      <c r="P13" s="1">
        <v>0</v>
      </c>
    </row>
    <row r="14" spans="1:16" x14ac:dyDescent="0.2">
      <c r="A14" s="1" t="s">
        <v>13</v>
      </c>
      <c r="B14" s="1">
        <v>33</v>
      </c>
      <c r="C14" s="1">
        <v>18</v>
      </c>
      <c r="D14" s="1">
        <v>15</v>
      </c>
      <c r="E14" s="1">
        <v>0</v>
      </c>
      <c r="F14" s="1">
        <v>0</v>
      </c>
      <c r="G14" s="1">
        <v>23</v>
      </c>
      <c r="H14" s="1">
        <v>18</v>
      </c>
      <c r="I14" s="1">
        <v>5</v>
      </c>
      <c r="J14" s="1">
        <v>0</v>
      </c>
      <c r="K14" s="1">
        <v>0</v>
      </c>
      <c r="L14" s="1">
        <v>10</v>
      </c>
      <c r="M14" s="1">
        <v>0</v>
      </c>
      <c r="N14" s="1">
        <v>10</v>
      </c>
      <c r="O14" s="1">
        <v>0</v>
      </c>
      <c r="P14" s="1">
        <v>0</v>
      </c>
    </row>
    <row r="15" spans="1:16" x14ac:dyDescent="0.2">
      <c r="A15" s="1" t="s">
        <v>14</v>
      </c>
      <c r="B15" s="1">
        <v>63</v>
      </c>
      <c r="C15" s="1">
        <v>31</v>
      </c>
      <c r="D15" s="1">
        <v>29</v>
      </c>
      <c r="E15" s="1">
        <v>0</v>
      </c>
      <c r="F15" s="1">
        <v>3</v>
      </c>
      <c r="G15" s="1">
        <v>41</v>
      </c>
      <c r="H15" s="1">
        <v>31</v>
      </c>
      <c r="I15" s="1">
        <v>7</v>
      </c>
      <c r="J15" s="1">
        <v>0</v>
      </c>
      <c r="K15" s="1">
        <v>3</v>
      </c>
      <c r="L15" s="1">
        <v>22</v>
      </c>
      <c r="M15" s="1">
        <v>0</v>
      </c>
      <c r="N15" s="1">
        <v>22</v>
      </c>
      <c r="O15" s="1">
        <v>0</v>
      </c>
      <c r="P15" s="1">
        <v>0</v>
      </c>
    </row>
    <row r="16" spans="1:16" x14ac:dyDescent="0.2">
      <c r="A16" s="1" t="s">
        <v>15</v>
      </c>
      <c r="B16" s="1">
        <v>72</v>
      </c>
      <c r="C16" s="1">
        <v>34</v>
      </c>
      <c r="D16" s="1">
        <v>32</v>
      </c>
      <c r="E16" s="1">
        <v>1</v>
      </c>
      <c r="F16" s="1">
        <v>6</v>
      </c>
      <c r="G16" s="1">
        <v>51</v>
      </c>
      <c r="H16" s="1">
        <v>34</v>
      </c>
      <c r="I16" s="1">
        <v>11</v>
      </c>
      <c r="J16" s="1">
        <v>1</v>
      </c>
      <c r="K16" s="1">
        <v>6</v>
      </c>
      <c r="L16" s="1">
        <v>21</v>
      </c>
      <c r="M16" s="1">
        <v>0</v>
      </c>
      <c r="N16" s="1">
        <v>21</v>
      </c>
      <c r="O16" s="1">
        <v>0</v>
      </c>
      <c r="P16" s="1">
        <v>0</v>
      </c>
    </row>
    <row r="17" spans="1:16" x14ac:dyDescent="0.2">
      <c r="A17" s="1" t="s">
        <v>16</v>
      </c>
      <c r="B17" s="1">
        <v>47</v>
      </c>
      <c r="C17" s="1">
        <v>17</v>
      </c>
      <c r="D17" s="1">
        <v>25</v>
      </c>
      <c r="E17" s="1">
        <v>1</v>
      </c>
      <c r="F17" s="1">
        <v>5</v>
      </c>
      <c r="G17" s="1">
        <v>28</v>
      </c>
      <c r="H17" s="1">
        <v>17</v>
      </c>
      <c r="I17" s="1">
        <v>6</v>
      </c>
      <c r="J17" s="1">
        <v>1</v>
      </c>
      <c r="K17" s="1">
        <v>5</v>
      </c>
      <c r="L17" s="1">
        <v>19</v>
      </c>
      <c r="M17" s="1">
        <v>0</v>
      </c>
      <c r="N17" s="1">
        <v>19</v>
      </c>
      <c r="O17" s="1">
        <v>0</v>
      </c>
      <c r="P17" s="1">
        <v>0</v>
      </c>
    </row>
    <row r="18" spans="1:16" x14ac:dyDescent="0.2">
      <c r="A18" s="1" t="s">
        <v>17</v>
      </c>
      <c r="B18" s="1">
        <v>28</v>
      </c>
      <c r="C18" s="1">
        <v>14</v>
      </c>
      <c r="D18" s="1">
        <v>12</v>
      </c>
      <c r="E18" s="1">
        <v>1</v>
      </c>
      <c r="F18" s="1">
        <v>2</v>
      </c>
      <c r="G18" s="1">
        <v>20</v>
      </c>
      <c r="H18" s="1">
        <v>14</v>
      </c>
      <c r="I18" s="1">
        <v>4</v>
      </c>
      <c r="J18" s="1">
        <v>1</v>
      </c>
      <c r="K18" s="1">
        <v>2</v>
      </c>
      <c r="L18" s="1">
        <v>8</v>
      </c>
      <c r="M18" s="1">
        <v>0</v>
      </c>
      <c r="N18" s="1">
        <v>8</v>
      </c>
      <c r="O18" s="1">
        <v>0</v>
      </c>
      <c r="P18" s="1">
        <v>0</v>
      </c>
    </row>
    <row r="19" spans="1:16" x14ac:dyDescent="0.2">
      <c r="A19" s="1" t="s">
        <v>18</v>
      </c>
      <c r="B19" s="1">
        <v>15</v>
      </c>
      <c r="C19" s="1">
        <v>7</v>
      </c>
      <c r="D19" s="1">
        <v>7</v>
      </c>
      <c r="E19" s="1">
        <v>0</v>
      </c>
      <c r="F19" s="1">
        <v>1</v>
      </c>
      <c r="G19" s="1">
        <v>8</v>
      </c>
      <c r="H19" s="1">
        <v>7</v>
      </c>
      <c r="I19" s="1">
        <v>0</v>
      </c>
      <c r="J19" s="1">
        <v>0</v>
      </c>
      <c r="K19" s="1">
        <v>1</v>
      </c>
      <c r="L19" s="1">
        <v>7</v>
      </c>
      <c r="M19" s="1">
        <v>0</v>
      </c>
      <c r="N19" s="1">
        <v>7</v>
      </c>
      <c r="O19" s="1">
        <v>0</v>
      </c>
      <c r="P19" s="1">
        <v>0</v>
      </c>
    </row>
    <row r="20" spans="1:16" x14ac:dyDescent="0.2">
      <c r="A20" s="1" t="s">
        <v>19</v>
      </c>
      <c r="B20" s="1">
        <v>3</v>
      </c>
      <c r="C20" s="1">
        <v>1</v>
      </c>
      <c r="D20" s="1">
        <v>2</v>
      </c>
      <c r="E20" s="1">
        <v>0</v>
      </c>
      <c r="F20" s="1">
        <v>0</v>
      </c>
      <c r="G20" s="1">
        <v>1</v>
      </c>
      <c r="H20" s="1">
        <v>1</v>
      </c>
      <c r="I20" s="1">
        <v>0</v>
      </c>
      <c r="J20" s="1">
        <v>0</v>
      </c>
      <c r="K20" s="1">
        <v>0</v>
      </c>
      <c r="L20" s="1">
        <v>2</v>
      </c>
      <c r="M20" s="1">
        <v>0</v>
      </c>
      <c r="N20" s="1">
        <v>2</v>
      </c>
      <c r="O20" s="1">
        <v>0</v>
      </c>
      <c r="P20" s="1">
        <v>0</v>
      </c>
    </row>
    <row r="22" spans="1:16" x14ac:dyDescent="0.2">
      <c r="A22" s="1" t="s">
        <v>330</v>
      </c>
    </row>
    <row r="23" spans="1:16" x14ac:dyDescent="0.2">
      <c r="A23" s="1" t="s">
        <v>13</v>
      </c>
      <c r="B23" s="8">
        <f>B14*1000/B5</f>
        <v>28.013582342954159</v>
      </c>
      <c r="C23" s="8">
        <f t="shared" ref="C23:P23" si="0">C14*1000/C5</f>
        <v>29.605263157894736</v>
      </c>
      <c r="D23" s="8">
        <f t="shared" si="0"/>
        <v>27.985074626865671</v>
      </c>
      <c r="E23" s="8">
        <f t="shared" si="0"/>
        <v>0</v>
      </c>
      <c r="F23" s="8">
        <f t="shared" si="0"/>
        <v>0</v>
      </c>
      <c r="G23" s="8">
        <f t="shared" si="0"/>
        <v>31.039136302294196</v>
      </c>
      <c r="H23" s="8">
        <f t="shared" si="0"/>
        <v>29.801324503311257</v>
      </c>
      <c r="I23" s="8">
        <f t="shared" si="0"/>
        <v>47.61904761904762</v>
      </c>
      <c r="J23" s="8">
        <f t="shared" si="0"/>
        <v>0</v>
      </c>
      <c r="K23" s="8">
        <f t="shared" si="0"/>
        <v>0</v>
      </c>
      <c r="L23" s="8">
        <f t="shared" si="0"/>
        <v>22.883295194508008</v>
      </c>
      <c r="M23" s="8">
        <f t="shared" si="0"/>
        <v>0</v>
      </c>
      <c r="N23" s="8">
        <f t="shared" si="0"/>
        <v>23.201856148491878</v>
      </c>
      <c r="O23" s="8" t="s">
        <v>331</v>
      </c>
      <c r="P23" s="8">
        <f t="shared" si="0"/>
        <v>0</v>
      </c>
    </row>
    <row r="24" spans="1:16" x14ac:dyDescent="0.2">
      <c r="A24" s="1" t="s">
        <v>14</v>
      </c>
      <c r="B24" s="8">
        <f t="shared" ref="B24:P29" si="1">B15*1000/B6</f>
        <v>76.549210206561355</v>
      </c>
      <c r="C24" s="8">
        <f t="shared" si="1"/>
        <v>90.116279069767444</v>
      </c>
      <c r="D24" s="8">
        <f t="shared" si="1"/>
        <v>69.377990430622006</v>
      </c>
      <c r="E24" s="8">
        <f t="shared" si="1"/>
        <v>0</v>
      </c>
      <c r="F24" s="8">
        <f t="shared" si="1"/>
        <v>49.180327868852459</v>
      </c>
      <c r="G24" s="8">
        <f t="shared" si="1"/>
        <v>76.06679035250464</v>
      </c>
      <c r="H24" s="8">
        <f t="shared" si="1"/>
        <v>90.909090909090907</v>
      </c>
      <c r="I24" s="8">
        <f t="shared" si="1"/>
        <v>48.611111111111114</v>
      </c>
      <c r="J24" s="8">
        <f t="shared" si="1"/>
        <v>0</v>
      </c>
      <c r="K24" s="8">
        <f t="shared" si="1"/>
        <v>55.555555555555557</v>
      </c>
      <c r="L24" s="8">
        <f t="shared" si="1"/>
        <v>77.464788732394368</v>
      </c>
      <c r="M24" s="8">
        <f t="shared" si="1"/>
        <v>0</v>
      </c>
      <c r="N24" s="8">
        <f t="shared" si="1"/>
        <v>80.291970802919707</v>
      </c>
      <c r="O24" s="8" t="s">
        <v>331</v>
      </c>
      <c r="P24" s="8">
        <f t="shared" si="1"/>
        <v>0</v>
      </c>
    </row>
    <row r="25" spans="1:16" x14ac:dyDescent="0.2">
      <c r="A25" s="1" t="s">
        <v>15</v>
      </c>
      <c r="B25" s="8">
        <f t="shared" si="1"/>
        <v>89.440993788819881</v>
      </c>
      <c r="C25" s="8">
        <f t="shared" si="1"/>
        <v>99.125364431486886</v>
      </c>
      <c r="D25" s="8">
        <f t="shared" si="1"/>
        <v>80</v>
      </c>
      <c r="E25" s="8">
        <f t="shared" si="1"/>
        <v>62.5</v>
      </c>
      <c r="F25" s="8">
        <f t="shared" si="1"/>
        <v>96.774193548387103</v>
      </c>
      <c r="G25" s="8">
        <f t="shared" si="1"/>
        <v>97.142857142857139</v>
      </c>
      <c r="H25" s="8">
        <f t="shared" si="1"/>
        <v>99.706744868035187</v>
      </c>
      <c r="I25" s="8">
        <f t="shared" si="1"/>
        <v>85.9375</v>
      </c>
      <c r="J25" s="8">
        <f t="shared" si="1"/>
        <v>62.5</v>
      </c>
      <c r="K25" s="8">
        <f t="shared" si="1"/>
        <v>107.14285714285714</v>
      </c>
      <c r="L25" s="8">
        <f t="shared" si="1"/>
        <v>75</v>
      </c>
      <c r="M25" s="8">
        <f t="shared" si="1"/>
        <v>0</v>
      </c>
      <c r="N25" s="8">
        <f t="shared" si="1"/>
        <v>77.205882352941174</v>
      </c>
      <c r="O25" s="8" t="s">
        <v>331</v>
      </c>
      <c r="P25" s="8">
        <f t="shared" si="1"/>
        <v>0</v>
      </c>
    </row>
    <row r="26" spans="1:16" x14ac:dyDescent="0.2">
      <c r="A26" s="1" t="s">
        <v>16</v>
      </c>
      <c r="B26" s="8">
        <f t="shared" si="1"/>
        <v>59.796437659033082</v>
      </c>
      <c r="C26" s="8">
        <f t="shared" si="1"/>
        <v>50.295857988165679</v>
      </c>
      <c r="D26" s="8">
        <f t="shared" si="1"/>
        <v>64.102564102564102</v>
      </c>
      <c r="E26" s="8">
        <f t="shared" si="1"/>
        <v>43.478260869565219</v>
      </c>
      <c r="F26" s="8">
        <f t="shared" si="1"/>
        <v>86.206896551724142</v>
      </c>
      <c r="G26" s="8">
        <f t="shared" si="1"/>
        <v>55.009823182711202</v>
      </c>
      <c r="H26" s="8">
        <f t="shared" si="1"/>
        <v>50.595238095238095</v>
      </c>
      <c r="I26" s="8">
        <f t="shared" si="1"/>
        <v>51.724137931034484</v>
      </c>
      <c r="J26" s="8">
        <f t="shared" si="1"/>
        <v>43.478260869565219</v>
      </c>
      <c r="K26" s="8">
        <f t="shared" si="1"/>
        <v>87.719298245614041</v>
      </c>
      <c r="L26" s="8">
        <f t="shared" si="1"/>
        <v>68.592057761732846</v>
      </c>
      <c r="M26" s="8">
        <f t="shared" si="1"/>
        <v>0</v>
      </c>
      <c r="N26" s="8">
        <f t="shared" si="1"/>
        <v>69.34306569343066</v>
      </c>
      <c r="O26" s="8" t="s">
        <v>331</v>
      </c>
      <c r="P26" s="8">
        <f t="shared" si="1"/>
        <v>0</v>
      </c>
    </row>
    <row r="27" spans="1:16" x14ac:dyDescent="0.2">
      <c r="A27" s="1" t="s">
        <v>17</v>
      </c>
      <c r="B27" s="8">
        <f t="shared" si="1"/>
        <v>41.85351270553064</v>
      </c>
      <c r="C27" s="8">
        <f t="shared" si="1"/>
        <v>44.025157232704402</v>
      </c>
      <c r="D27" s="8">
        <f t="shared" si="1"/>
        <v>40.816326530612244</v>
      </c>
      <c r="E27" s="8">
        <f t="shared" si="1"/>
        <v>32.258064516129032</v>
      </c>
      <c r="F27" s="8">
        <f t="shared" si="1"/>
        <v>35.087719298245617</v>
      </c>
      <c r="G27" s="8">
        <f t="shared" si="1"/>
        <v>45.558086560364465</v>
      </c>
      <c r="H27" s="8">
        <f t="shared" si="1"/>
        <v>44.303797468354432</v>
      </c>
      <c r="I27" s="8">
        <f t="shared" si="1"/>
        <v>56.338028169014088</v>
      </c>
      <c r="J27" s="8">
        <f t="shared" si="1"/>
        <v>34.482758620689658</v>
      </c>
      <c r="K27" s="8">
        <f t="shared" si="1"/>
        <v>38.46153846153846</v>
      </c>
      <c r="L27" s="8">
        <f t="shared" si="1"/>
        <v>34.782608695652172</v>
      </c>
      <c r="M27" s="8">
        <f t="shared" si="1"/>
        <v>0</v>
      </c>
      <c r="N27" s="8">
        <f t="shared" si="1"/>
        <v>35.874439461883405</v>
      </c>
      <c r="O27" s="8">
        <f t="shared" si="1"/>
        <v>0</v>
      </c>
      <c r="P27" s="8">
        <f t="shared" si="1"/>
        <v>0</v>
      </c>
    </row>
    <row r="28" spans="1:16" x14ac:dyDescent="0.2">
      <c r="A28" s="1" t="s">
        <v>18</v>
      </c>
      <c r="B28" s="8">
        <f t="shared" si="1"/>
        <v>21.398002853067048</v>
      </c>
      <c r="C28" s="8">
        <f t="shared" si="1"/>
        <v>19.444444444444443</v>
      </c>
      <c r="D28" s="8">
        <f t="shared" si="1"/>
        <v>25.547445255474454</v>
      </c>
      <c r="E28" s="8">
        <f t="shared" si="1"/>
        <v>0</v>
      </c>
      <c r="F28" s="8">
        <f t="shared" si="1"/>
        <v>14.925373134328359</v>
      </c>
      <c r="G28" s="8">
        <f t="shared" si="1"/>
        <v>15.936254980079681</v>
      </c>
      <c r="H28" s="8">
        <f t="shared" si="1"/>
        <v>19.444444444444443</v>
      </c>
      <c r="I28" s="8">
        <f t="shared" si="1"/>
        <v>0</v>
      </c>
      <c r="J28" s="8">
        <f t="shared" si="1"/>
        <v>0</v>
      </c>
      <c r="K28" s="8">
        <f t="shared" si="1"/>
        <v>14.925373134328359</v>
      </c>
      <c r="L28" s="8">
        <f t="shared" si="1"/>
        <v>35.175879396984925</v>
      </c>
      <c r="M28" s="8" t="s">
        <v>331</v>
      </c>
      <c r="N28" s="8">
        <f t="shared" si="1"/>
        <v>35.175879396984925</v>
      </c>
      <c r="O28" s="8" t="s">
        <v>331</v>
      </c>
      <c r="P28" s="8" t="s">
        <v>331</v>
      </c>
    </row>
    <row r="29" spans="1:16" x14ac:dyDescent="0.2">
      <c r="A29" s="1" t="s">
        <v>19</v>
      </c>
      <c r="B29" s="8">
        <f t="shared" si="1"/>
        <v>4.3041606886657098</v>
      </c>
      <c r="C29" s="8">
        <f t="shared" si="1"/>
        <v>2.9585798816568047</v>
      </c>
      <c r="D29" s="8">
        <f t="shared" si="1"/>
        <v>6.8965517241379306</v>
      </c>
      <c r="E29" s="8">
        <f t="shared" si="1"/>
        <v>0</v>
      </c>
      <c r="F29" s="8">
        <f t="shared" si="1"/>
        <v>0</v>
      </c>
      <c r="G29" s="8">
        <f t="shared" si="1"/>
        <v>2.1186440677966103</v>
      </c>
      <c r="H29" s="8">
        <f t="shared" si="1"/>
        <v>2.9585798816568047</v>
      </c>
      <c r="I29" s="8">
        <f t="shared" si="1"/>
        <v>0</v>
      </c>
      <c r="J29" s="8">
        <f t="shared" si="1"/>
        <v>0</v>
      </c>
      <c r="K29" s="8">
        <f t="shared" si="1"/>
        <v>0</v>
      </c>
      <c r="L29" s="8">
        <f t="shared" si="1"/>
        <v>8.8888888888888893</v>
      </c>
      <c r="M29" s="8" t="s">
        <v>331</v>
      </c>
      <c r="N29" s="8">
        <f t="shared" si="1"/>
        <v>9.1743119266055047</v>
      </c>
      <c r="O29" s="8">
        <f t="shared" si="1"/>
        <v>0</v>
      </c>
      <c r="P29" s="8">
        <f t="shared" si="1"/>
        <v>0</v>
      </c>
    </row>
    <row r="30" spans="1:16" x14ac:dyDescent="0.2">
      <c r="A30" s="1" t="s">
        <v>242</v>
      </c>
      <c r="B30" s="21">
        <f>SUM(B23:B29)*5</f>
        <v>1606.7795012231593</v>
      </c>
      <c r="C30" s="21">
        <f t="shared" ref="C30:N30" si="2">SUM(C23:C29)*5</f>
        <v>1677.8547310306019</v>
      </c>
      <c r="D30" s="21">
        <f t="shared" si="2"/>
        <v>1573.6297633513818</v>
      </c>
      <c r="E30" s="21">
        <f t="shared" si="2"/>
        <v>691.18162692847125</v>
      </c>
      <c r="F30" s="21">
        <f t="shared" si="2"/>
        <v>1410.8725520076885</v>
      </c>
      <c r="G30" s="21">
        <f t="shared" si="2"/>
        <v>1614.3579629430396</v>
      </c>
      <c r="H30" s="21">
        <f t="shared" si="2"/>
        <v>1688.5961008506558</v>
      </c>
      <c r="I30" s="21">
        <f t="shared" si="2"/>
        <v>1451.1491241510364</v>
      </c>
      <c r="J30" s="21">
        <f t="shared" si="2"/>
        <v>702.30509745127438</v>
      </c>
      <c r="K30" s="21">
        <f t="shared" si="2"/>
        <v>1519.0231126994677</v>
      </c>
      <c r="L30" s="21">
        <f t="shared" si="2"/>
        <v>1613.9375933508063</v>
      </c>
      <c r="M30" s="8" t="s">
        <v>331</v>
      </c>
      <c r="N30" s="21">
        <f t="shared" si="2"/>
        <v>1651.3370289162865</v>
      </c>
      <c r="O30" s="21" t="s">
        <v>331</v>
      </c>
      <c r="P30" s="21" t="s">
        <v>331</v>
      </c>
    </row>
    <row r="32" spans="1:16" x14ac:dyDescent="0.2">
      <c r="A32" s="1" t="s">
        <v>233</v>
      </c>
    </row>
    <row r="33" spans="1:16" x14ac:dyDescent="0.2">
      <c r="B33" s="1" t="s">
        <v>0</v>
      </c>
    </row>
    <row r="34" spans="1:16" x14ac:dyDescent="0.2">
      <c r="B34" s="1" t="s">
        <v>1</v>
      </c>
      <c r="G34" s="1" t="s">
        <v>2</v>
      </c>
      <c r="L34" s="1" t="s">
        <v>3</v>
      </c>
    </row>
    <row r="35" spans="1:16" x14ac:dyDescent="0.2">
      <c r="B35" s="1" t="s">
        <v>4</v>
      </c>
      <c r="G35" s="1" t="s">
        <v>4</v>
      </c>
      <c r="L35" s="1" t="s">
        <v>4</v>
      </c>
    </row>
    <row r="36" spans="1:16" x14ac:dyDescent="0.2">
      <c r="B36" s="1" t="s">
        <v>1</v>
      </c>
      <c r="C36" s="1" t="s">
        <v>5</v>
      </c>
      <c r="D36" s="1" t="s">
        <v>6</v>
      </c>
      <c r="E36" s="1" t="s">
        <v>7</v>
      </c>
      <c r="F36" s="1" t="s">
        <v>8</v>
      </c>
      <c r="G36" s="1" t="s">
        <v>1</v>
      </c>
      <c r="H36" s="1" t="s">
        <v>5</v>
      </c>
      <c r="I36" s="1" t="s">
        <v>6</v>
      </c>
      <c r="J36" s="1" t="s">
        <v>7</v>
      </c>
      <c r="K36" s="1" t="s">
        <v>8</v>
      </c>
      <c r="L36" s="1" t="s">
        <v>1</v>
      </c>
      <c r="M36" s="1" t="s">
        <v>5</v>
      </c>
      <c r="N36" s="1" t="s">
        <v>6</v>
      </c>
      <c r="O36" s="1" t="s">
        <v>7</v>
      </c>
      <c r="P36" s="1" t="s">
        <v>8</v>
      </c>
    </row>
    <row r="37" spans="1:16" x14ac:dyDescent="0.2">
      <c r="A37" s="1" t="s">
        <v>9</v>
      </c>
    </row>
    <row r="38" spans="1:16" x14ac:dyDescent="0.2">
      <c r="A38" s="1" t="s">
        <v>1</v>
      </c>
      <c r="B38" s="1">
        <v>11377</v>
      </c>
      <c r="C38" s="1">
        <v>5526</v>
      </c>
      <c r="D38" s="1">
        <v>5173</v>
      </c>
      <c r="E38" s="1">
        <v>257</v>
      </c>
      <c r="F38" s="1">
        <v>678</v>
      </c>
      <c r="G38" s="1">
        <v>7371</v>
      </c>
      <c r="H38" s="1">
        <v>5500</v>
      </c>
      <c r="I38" s="1">
        <v>1231</v>
      </c>
      <c r="J38" s="1">
        <v>252</v>
      </c>
      <c r="K38" s="1">
        <v>640</v>
      </c>
      <c r="L38" s="1">
        <v>4006</v>
      </c>
      <c r="M38" s="1">
        <v>26</v>
      </c>
      <c r="N38" s="1">
        <v>3942</v>
      </c>
      <c r="O38" s="1">
        <v>5</v>
      </c>
      <c r="P38" s="1">
        <v>38</v>
      </c>
    </row>
    <row r="39" spans="1:16" x14ac:dyDescent="0.2">
      <c r="A39" s="1" t="s">
        <v>10</v>
      </c>
      <c r="B39" s="1">
        <v>1159</v>
      </c>
      <c r="C39" s="1">
        <v>556</v>
      </c>
      <c r="D39" s="1">
        <v>554</v>
      </c>
      <c r="E39" s="1">
        <v>17</v>
      </c>
      <c r="F39" s="1">
        <v>49</v>
      </c>
      <c r="G39" s="1">
        <v>730</v>
      </c>
      <c r="H39" s="1">
        <v>553</v>
      </c>
      <c r="I39" s="1">
        <v>130</v>
      </c>
      <c r="J39" s="1">
        <v>17</v>
      </c>
      <c r="K39" s="1">
        <v>47</v>
      </c>
      <c r="L39" s="1">
        <v>429</v>
      </c>
      <c r="M39" s="1">
        <v>3</v>
      </c>
      <c r="N39" s="1">
        <v>424</v>
      </c>
      <c r="O39" s="1">
        <v>0</v>
      </c>
      <c r="P39" s="1">
        <v>2</v>
      </c>
    </row>
    <row r="40" spans="1:16" x14ac:dyDescent="0.2">
      <c r="A40" s="1" t="s">
        <v>11</v>
      </c>
      <c r="B40" s="1">
        <v>1196</v>
      </c>
      <c r="C40" s="1">
        <v>582</v>
      </c>
      <c r="D40" s="1">
        <v>572</v>
      </c>
      <c r="E40" s="1">
        <v>20</v>
      </c>
      <c r="F40" s="1">
        <v>42</v>
      </c>
      <c r="G40" s="1">
        <v>724</v>
      </c>
      <c r="H40" s="1">
        <v>581</v>
      </c>
      <c r="I40" s="1">
        <v>104</v>
      </c>
      <c r="J40" s="1">
        <v>20</v>
      </c>
      <c r="K40" s="1">
        <v>39</v>
      </c>
      <c r="L40" s="1">
        <v>472</v>
      </c>
      <c r="M40" s="1">
        <v>1</v>
      </c>
      <c r="N40" s="1">
        <v>468</v>
      </c>
      <c r="O40" s="1">
        <v>0</v>
      </c>
      <c r="P40" s="1">
        <v>3</v>
      </c>
    </row>
    <row r="41" spans="1:16" x14ac:dyDescent="0.2">
      <c r="A41" s="1" t="s">
        <v>12</v>
      </c>
      <c r="B41" s="1">
        <v>1329</v>
      </c>
      <c r="C41" s="1">
        <v>664</v>
      </c>
      <c r="D41" s="1">
        <v>624</v>
      </c>
      <c r="E41" s="1">
        <v>12</v>
      </c>
      <c r="F41" s="1">
        <v>41</v>
      </c>
      <c r="G41" s="1">
        <v>794</v>
      </c>
      <c r="H41" s="1">
        <v>661</v>
      </c>
      <c r="I41" s="1">
        <v>94</v>
      </c>
      <c r="J41" s="1">
        <v>12</v>
      </c>
      <c r="K41" s="1">
        <v>39</v>
      </c>
      <c r="L41" s="1">
        <v>535</v>
      </c>
      <c r="M41" s="1">
        <v>3</v>
      </c>
      <c r="N41" s="1">
        <v>530</v>
      </c>
      <c r="O41" s="1">
        <v>0</v>
      </c>
      <c r="P41" s="1">
        <v>2</v>
      </c>
    </row>
    <row r="42" spans="1:16" x14ac:dyDescent="0.2">
      <c r="A42" s="1" t="s">
        <v>13</v>
      </c>
      <c r="B42" s="1">
        <v>1178</v>
      </c>
      <c r="C42" s="1">
        <v>608</v>
      </c>
      <c r="D42" s="1">
        <v>536</v>
      </c>
      <c r="E42" s="1">
        <v>5</v>
      </c>
      <c r="F42" s="1">
        <v>34</v>
      </c>
      <c r="G42" s="1">
        <v>741</v>
      </c>
      <c r="H42" s="1">
        <v>604</v>
      </c>
      <c r="I42" s="1">
        <v>105</v>
      </c>
      <c r="J42" s="1">
        <v>5</v>
      </c>
      <c r="K42" s="1">
        <v>32</v>
      </c>
      <c r="L42" s="1">
        <v>437</v>
      </c>
      <c r="M42" s="1">
        <v>4</v>
      </c>
      <c r="N42" s="1">
        <v>431</v>
      </c>
      <c r="O42" s="1">
        <v>0</v>
      </c>
      <c r="P42" s="1">
        <v>2</v>
      </c>
    </row>
    <row r="43" spans="1:16" x14ac:dyDescent="0.2">
      <c r="A43" s="1" t="s">
        <v>14</v>
      </c>
      <c r="B43" s="1">
        <v>823</v>
      </c>
      <c r="C43" s="1">
        <v>344</v>
      </c>
      <c r="D43" s="1">
        <v>418</v>
      </c>
      <c r="E43" s="1">
        <v>4</v>
      </c>
      <c r="F43" s="1">
        <v>61</v>
      </c>
      <c r="G43" s="1">
        <v>539</v>
      </c>
      <c r="H43" s="1">
        <v>341</v>
      </c>
      <c r="I43" s="1">
        <v>144</v>
      </c>
      <c r="J43" s="1">
        <v>4</v>
      </c>
      <c r="K43" s="1">
        <v>54</v>
      </c>
      <c r="L43" s="1">
        <v>284</v>
      </c>
      <c r="M43" s="1">
        <v>3</v>
      </c>
      <c r="N43" s="1">
        <v>274</v>
      </c>
      <c r="O43" s="1">
        <v>0</v>
      </c>
      <c r="P43" s="1">
        <v>7</v>
      </c>
    </row>
    <row r="44" spans="1:16" x14ac:dyDescent="0.2">
      <c r="A44" s="1" t="s">
        <v>15</v>
      </c>
      <c r="B44" s="1">
        <v>805</v>
      </c>
      <c r="C44" s="1">
        <v>343</v>
      </c>
      <c r="D44" s="1">
        <v>400</v>
      </c>
      <c r="E44" s="1">
        <v>16</v>
      </c>
      <c r="F44" s="1">
        <v>62</v>
      </c>
      <c r="G44" s="1">
        <v>525</v>
      </c>
      <c r="H44" s="1">
        <v>341</v>
      </c>
      <c r="I44" s="1">
        <v>128</v>
      </c>
      <c r="J44" s="1">
        <v>16</v>
      </c>
      <c r="K44" s="1">
        <v>56</v>
      </c>
      <c r="L44" s="1">
        <v>280</v>
      </c>
      <c r="M44" s="1">
        <v>2</v>
      </c>
      <c r="N44" s="1">
        <v>272</v>
      </c>
      <c r="O44" s="1">
        <v>0</v>
      </c>
      <c r="P44" s="1">
        <v>6</v>
      </c>
    </row>
    <row r="45" spans="1:16" x14ac:dyDescent="0.2">
      <c r="A45" s="1" t="s">
        <v>16</v>
      </c>
      <c r="B45" s="1">
        <v>786</v>
      </c>
      <c r="C45" s="1">
        <v>338</v>
      </c>
      <c r="D45" s="1">
        <v>390</v>
      </c>
      <c r="E45" s="1">
        <v>23</v>
      </c>
      <c r="F45" s="1">
        <v>58</v>
      </c>
      <c r="G45" s="1">
        <v>509</v>
      </c>
      <c r="H45" s="1">
        <v>336</v>
      </c>
      <c r="I45" s="1">
        <v>116</v>
      </c>
      <c r="J45" s="1">
        <v>23</v>
      </c>
      <c r="K45" s="1">
        <v>57</v>
      </c>
      <c r="L45" s="1">
        <v>277</v>
      </c>
      <c r="M45" s="1">
        <v>2</v>
      </c>
      <c r="N45" s="1">
        <v>274</v>
      </c>
      <c r="O45" s="1">
        <v>0</v>
      </c>
      <c r="P45" s="1">
        <v>1</v>
      </c>
    </row>
    <row r="46" spans="1:16" x14ac:dyDescent="0.2">
      <c r="A46" s="1" t="s">
        <v>17</v>
      </c>
      <c r="B46" s="1">
        <v>669</v>
      </c>
      <c r="C46" s="1">
        <v>318</v>
      </c>
      <c r="D46" s="1">
        <v>294</v>
      </c>
      <c r="E46" s="1">
        <v>31</v>
      </c>
      <c r="F46" s="1">
        <v>57</v>
      </c>
      <c r="G46" s="1">
        <v>439</v>
      </c>
      <c r="H46" s="1">
        <v>316</v>
      </c>
      <c r="I46" s="1">
        <v>71</v>
      </c>
      <c r="J46" s="1">
        <v>29</v>
      </c>
      <c r="K46" s="1">
        <v>52</v>
      </c>
      <c r="L46" s="1">
        <v>230</v>
      </c>
      <c r="M46" s="1">
        <v>2</v>
      </c>
      <c r="N46" s="1">
        <v>223</v>
      </c>
      <c r="O46" s="1">
        <v>2</v>
      </c>
      <c r="P46" s="1">
        <v>5</v>
      </c>
    </row>
    <row r="47" spans="1:16" x14ac:dyDescent="0.2">
      <c r="A47" s="1" t="s">
        <v>18</v>
      </c>
      <c r="B47" s="1">
        <v>701</v>
      </c>
      <c r="C47" s="1">
        <v>360</v>
      </c>
      <c r="D47" s="1">
        <v>274</v>
      </c>
      <c r="E47" s="1">
        <v>41</v>
      </c>
      <c r="F47" s="1">
        <v>67</v>
      </c>
      <c r="G47" s="1">
        <v>502</v>
      </c>
      <c r="H47" s="1">
        <v>360</v>
      </c>
      <c r="I47" s="1">
        <v>75</v>
      </c>
      <c r="J47" s="1">
        <v>41</v>
      </c>
      <c r="K47" s="1">
        <v>67</v>
      </c>
      <c r="L47" s="1">
        <v>199</v>
      </c>
      <c r="M47" s="1">
        <v>0</v>
      </c>
      <c r="N47" s="1">
        <v>199</v>
      </c>
      <c r="O47" s="1">
        <v>0</v>
      </c>
      <c r="P47" s="1">
        <v>0</v>
      </c>
    </row>
    <row r="48" spans="1:16" x14ac:dyDescent="0.2">
      <c r="A48" s="1" t="s">
        <v>19</v>
      </c>
      <c r="B48" s="1">
        <v>697</v>
      </c>
      <c r="C48" s="1">
        <v>338</v>
      </c>
      <c r="D48" s="1">
        <v>290</v>
      </c>
      <c r="E48" s="1">
        <v>41</v>
      </c>
      <c r="F48" s="1">
        <v>69</v>
      </c>
      <c r="G48" s="1">
        <v>472</v>
      </c>
      <c r="H48" s="1">
        <v>338</v>
      </c>
      <c r="I48" s="1">
        <v>72</v>
      </c>
      <c r="J48" s="1">
        <v>39</v>
      </c>
      <c r="K48" s="1">
        <v>62</v>
      </c>
      <c r="L48" s="1">
        <v>225</v>
      </c>
      <c r="M48" s="1">
        <v>0</v>
      </c>
      <c r="N48" s="1">
        <v>218</v>
      </c>
      <c r="O48" s="1">
        <v>2</v>
      </c>
      <c r="P48" s="1">
        <v>7</v>
      </c>
    </row>
    <row r="49" spans="1:16" x14ac:dyDescent="0.2">
      <c r="A49" s="1" t="s">
        <v>20</v>
      </c>
      <c r="B49" s="1">
        <v>689</v>
      </c>
      <c r="C49" s="1">
        <v>360</v>
      </c>
      <c r="D49" s="1">
        <v>281</v>
      </c>
      <c r="E49" s="1">
        <v>24</v>
      </c>
      <c r="F49" s="1">
        <v>48</v>
      </c>
      <c r="G49" s="1">
        <v>488</v>
      </c>
      <c r="H49" s="1">
        <v>357</v>
      </c>
      <c r="I49" s="1">
        <v>83</v>
      </c>
      <c r="J49" s="1">
        <v>24</v>
      </c>
      <c r="K49" s="1">
        <v>48</v>
      </c>
      <c r="L49" s="1">
        <v>201</v>
      </c>
      <c r="M49" s="1">
        <v>3</v>
      </c>
      <c r="N49" s="1">
        <v>198</v>
      </c>
      <c r="O49" s="1">
        <v>0</v>
      </c>
      <c r="P49" s="1">
        <v>0</v>
      </c>
    </row>
    <row r="50" spans="1:16" x14ac:dyDescent="0.2">
      <c r="A50" s="1" t="s">
        <v>21</v>
      </c>
      <c r="B50" s="1">
        <v>524</v>
      </c>
      <c r="C50" s="1">
        <v>268</v>
      </c>
      <c r="D50" s="1">
        <v>211</v>
      </c>
      <c r="E50" s="1">
        <v>16</v>
      </c>
      <c r="F50" s="1">
        <v>45</v>
      </c>
      <c r="G50" s="1">
        <v>366</v>
      </c>
      <c r="H50" s="1">
        <v>268</v>
      </c>
      <c r="I50" s="1">
        <v>55</v>
      </c>
      <c r="J50" s="1">
        <v>15</v>
      </c>
      <c r="K50" s="1">
        <v>43</v>
      </c>
      <c r="L50" s="1">
        <v>158</v>
      </c>
      <c r="M50" s="1">
        <v>0</v>
      </c>
      <c r="N50" s="1">
        <v>156</v>
      </c>
      <c r="O50" s="1">
        <v>1</v>
      </c>
      <c r="P50" s="1">
        <v>2</v>
      </c>
    </row>
    <row r="51" spans="1:16" x14ac:dyDescent="0.2">
      <c r="A51" s="1" t="s">
        <v>22</v>
      </c>
      <c r="B51" s="1">
        <v>326</v>
      </c>
      <c r="C51" s="1">
        <v>175</v>
      </c>
      <c r="D51" s="1">
        <v>129</v>
      </c>
      <c r="E51" s="1">
        <v>5</v>
      </c>
      <c r="F51" s="1">
        <v>22</v>
      </c>
      <c r="G51" s="1">
        <v>225</v>
      </c>
      <c r="H51" s="1">
        <v>174</v>
      </c>
      <c r="I51" s="1">
        <v>29</v>
      </c>
      <c r="J51" s="1">
        <v>5</v>
      </c>
      <c r="K51" s="1">
        <v>22</v>
      </c>
      <c r="L51" s="1">
        <v>101</v>
      </c>
      <c r="M51" s="1">
        <v>1</v>
      </c>
      <c r="N51" s="1">
        <v>100</v>
      </c>
      <c r="O51" s="1">
        <v>0</v>
      </c>
      <c r="P51" s="1">
        <v>0</v>
      </c>
    </row>
    <row r="52" spans="1:16" x14ac:dyDescent="0.2">
      <c r="A52" s="1" t="s">
        <v>23</v>
      </c>
      <c r="B52" s="1">
        <v>153</v>
      </c>
      <c r="C52" s="1">
        <v>73</v>
      </c>
      <c r="D52" s="1">
        <v>69</v>
      </c>
      <c r="E52" s="1">
        <v>1</v>
      </c>
      <c r="F52" s="1">
        <v>11</v>
      </c>
      <c r="G52" s="1">
        <v>90</v>
      </c>
      <c r="H52" s="1">
        <v>72</v>
      </c>
      <c r="I52" s="1">
        <v>7</v>
      </c>
      <c r="J52" s="1">
        <v>1</v>
      </c>
      <c r="K52" s="1">
        <v>11</v>
      </c>
      <c r="L52" s="1">
        <v>63</v>
      </c>
      <c r="M52" s="1">
        <v>1</v>
      </c>
      <c r="N52" s="1">
        <v>62</v>
      </c>
      <c r="O52" s="1">
        <v>0</v>
      </c>
      <c r="P52" s="1">
        <v>0</v>
      </c>
    </row>
    <row r="53" spans="1:16" x14ac:dyDescent="0.2">
      <c r="A53" s="1" t="s">
        <v>24</v>
      </c>
      <c r="B53" s="1">
        <v>141</v>
      </c>
      <c r="C53" s="1">
        <v>82</v>
      </c>
      <c r="D53" s="1">
        <v>55</v>
      </c>
      <c r="E53" s="1">
        <v>1</v>
      </c>
      <c r="F53" s="1">
        <v>4</v>
      </c>
      <c r="G53" s="1">
        <v>93</v>
      </c>
      <c r="H53" s="1">
        <v>82</v>
      </c>
      <c r="I53" s="1">
        <v>7</v>
      </c>
      <c r="J53" s="1">
        <v>1</v>
      </c>
      <c r="K53" s="1">
        <v>4</v>
      </c>
      <c r="L53" s="1">
        <v>48</v>
      </c>
      <c r="M53" s="1">
        <v>0</v>
      </c>
      <c r="N53" s="1">
        <v>48</v>
      </c>
      <c r="O53" s="1">
        <v>0</v>
      </c>
      <c r="P53" s="1">
        <v>0</v>
      </c>
    </row>
    <row r="54" spans="1:16" x14ac:dyDescent="0.2">
      <c r="A54" s="1" t="s">
        <v>25</v>
      </c>
      <c r="B54" s="1">
        <v>201</v>
      </c>
      <c r="C54" s="1">
        <v>117</v>
      </c>
      <c r="D54" s="1">
        <v>76</v>
      </c>
      <c r="E54" s="1">
        <v>0</v>
      </c>
      <c r="F54" s="1">
        <v>8</v>
      </c>
      <c r="G54" s="1">
        <v>134</v>
      </c>
      <c r="H54" s="1">
        <v>116</v>
      </c>
      <c r="I54" s="1">
        <v>11</v>
      </c>
      <c r="J54" s="1">
        <v>0</v>
      </c>
      <c r="K54" s="1">
        <v>7</v>
      </c>
      <c r="L54" s="1">
        <v>67</v>
      </c>
      <c r="M54" s="1">
        <v>1</v>
      </c>
      <c r="N54" s="1">
        <v>65</v>
      </c>
      <c r="O54" s="1">
        <v>0</v>
      </c>
      <c r="P54" s="1">
        <v>1</v>
      </c>
    </row>
    <row r="55" spans="1:16" x14ac:dyDescent="0.2">
      <c r="A55" s="1" t="s">
        <v>9</v>
      </c>
    </row>
    <row r="56" spans="1:16" x14ac:dyDescent="0.2">
      <c r="A56" s="1" t="s">
        <v>1</v>
      </c>
      <c r="B56" s="1">
        <v>261</v>
      </c>
      <c r="C56" s="1">
        <v>122</v>
      </c>
      <c r="D56" s="1">
        <v>122</v>
      </c>
      <c r="E56" s="1">
        <v>3</v>
      </c>
      <c r="F56" s="1">
        <v>17</v>
      </c>
      <c r="G56" s="1">
        <v>172</v>
      </c>
      <c r="H56" s="1">
        <v>122</v>
      </c>
      <c r="I56" s="1">
        <v>33</v>
      </c>
      <c r="J56" s="1">
        <v>3</v>
      </c>
      <c r="K56" s="1">
        <v>17</v>
      </c>
      <c r="L56" s="1">
        <v>89</v>
      </c>
      <c r="M56" s="1">
        <v>0</v>
      </c>
      <c r="N56" s="1">
        <v>89</v>
      </c>
      <c r="O56" s="1">
        <v>0</v>
      </c>
      <c r="P56" s="1">
        <v>0</v>
      </c>
    </row>
    <row r="57" spans="1:16" x14ac:dyDescent="0.2">
      <c r="A57" s="1" t="s">
        <v>10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x14ac:dyDescent="0.2">
      <c r="A58" s="1" t="s">
        <v>11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2">
      <c r="A59" s="1" t="s">
        <v>12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x14ac:dyDescent="0.2">
      <c r="A60" s="1" t="s">
        <v>13</v>
      </c>
      <c r="B60" s="1">
        <v>33</v>
      </c>
      <c r="C60" s="1">
        <v>18</v>
      </c>
      <c r="D60" s="1">
        <v>15</v>
      </c>
      <c r="E60" s="1">
        <v>0</v>
      </c>
      <c r="F60" s="1">
        <v>0</v>
      </c>
      <c r="G60" s="1">
        <v>23</v>
      </c>
      <c r="H60" s="1">
        <v>18</v>
      </c>
      <c r="I60" s="1">
        <v>5</v>
      </c>
      <c r="J60" s="1">
        <v>0</v>
      </c>
      <c r="K60" s="1">
        <v>0</v>
      </c>
      <c r="L60" s="1">
        <v>10</v>
      </c>
      <c r="M60" s="1">
        <v>0</v>
      </c>
      <c r="N60" s="1">
        <v>10</v>
      </c>
      <c r="O60" s="1">
        <v>0</v>
      </c>
      <c r="P60" s="1">
        <v>0</v>
      </c>
    </row>
    <row r="61" spans="1:16" x14ac:dyDescent="0.2">
      <c r="A61" s="1" t="s">
        <v>14</v>
      </c>
      <c r="B61" s="1">
        <v>63</v>
      </c>
      <c r="C61" s="1">
        <v>31</v>
      </c>
      <c r="D61" s="1">
        <v>29</v>
      </c>
      <c r="E61" s="1">
        <v>0</v>
      </c>
      <c r="F61" s="1">
        <v>3</v>
      </c>
      <c r="G61" s="1">
        <v>41</v>
      </c>
      <c r="H61" s="1">
        <v>31</v>
      </c>
      <c r="I61" s="1">
        <v>7</v>
      </c>
      <c r="J61" s="1">
        <v>0</v>
      </c>
      <c r="K61" s="1">
        <v>3</v>
      </c>
      <c r="L61" s="1">
        <v>22</v>
      </c>
      <c r="M61" s="1">
        <v>0</v>
      </c>
      <c r="N61" s="1">
        <v>22</v>
      </c>
      <c r="O61" s="1">
        <v>0</v>
      </c>
      <c r="P61" s="1">
        <v>0</v>
      </c>
    </row>
    <row r="62" spans="1:16" x14ac:dyDescent="0.2">
      <c r="A62" s="1" t="s">
        <v>15</v>
      </c>
      <c r="B62" s="1">
        <v>72</v>
      </c>
      <c r="C62" s="1">
        <v>34</v>
      </c>
      <c r="D62" s="1">
        <v>32</v>
      </c>
      <c r="E62" s="1">
        <v>1</v>
      </c>
      <c r="F62" s="1">
        <v>6</v>
      </c>
      <c r="G62" s="1">
        <v>51</v>
      </c>
      <c r="H62" s="1">
        <v>34</v>
      </c>
      <c r="I62" s="1">
        <v>11</v>
      </c>
      <c r="J62" s="1">
        <v>1</v>
      </c>
      <c r="K62" s="1">
        <v>6</v>
      </c>
      <c r="L62" s="1">
        <v>21</v>
      </c>
      <c r="M62" s="1">
        <v>0</v>
      </c>
      <c r="N62" s="1">
        <v>21</v>
      </c>
      <c r="O62" s="1">
        <v>0</v>
      </c>
      <c r="P62" s="1">
        <v>0</v>
      </c>
    </row>
    <row r="63" spans="1:16" x14ac:dyDescent="0.2">
      <c r="A63" s="1" t="s">
        <v>16</v>
      </c>
      <c r="B63" s="1">
        <v>47</v>
      </c>
      <c r="C63" s="1">
        <v>17</v>
      </c>
      <c r="D63" s="1">
        <v>25</v>
      </c>
      <c r="E63" s="1">
        <v>1</v>
      </c>
      <c r="F63" s="1">
        <v>5</v>
      </c>
      <c r="G63" s="1">
        <v>28</v>
      </c>
      <c r="H63" s="1">
        <v>17</v>
      </c>
      <c r="I63" s="1">
        <v>6</v>
      </c>
      <c r="J63" s="1">
        <v>1</v>
      </c>
      <c r="K63" s="1">
        <v>5</v>
      </c>
      <c r="L63" s="1">
        <v>19</v>
      </c>
      <c r="M63" s="1">
        <v>0</v>
      </c>
      <c r="N63" s="1">
        <v>19</v>
      </c>
      <c r="O63" s="1">
        <v>0</v>
      </c>
      <c r="P63" s="1">
        <v>0</v>
      </c>
    </row>
    <row r="64" spans="1:16" x14ac:dyDescent="0.2">
      <c r="A64" s="1" t="s">
        <v>17</v>
      </c>
      <c r="B64" s="1">
        <v>28</v>
      </c>
      <c r="C64" s="1">
        <v>14</v>
      </c>
      <c r="D64" s="1">
        <v>12</v>
      </c>
      <c r="E64" s="1">
        <v>1</v>
      </c>
      <c r="F64" s="1">
        <v>2</v>
      </c>
      <c r="G64" s="1">
        <v>20</v>
      </c>
      <c r="H64" s="1">
        <v>14</v>
      </c>
      <c r="I64" s="1">
        <v>4</v>
      </c>
      <c r="J64" s="1">
        <v>1</v>
      </c>
      <c r="K64" s="1">
        <v>2</v>
      </c>
      <c r="L64" s="1">
        <v>8</v>
      </c>
      <c r="M64" s="1">
        <v>0</v>
      </c>
      <c r="N64" s="1">
        <v>8</v>
      </c>
      <c r="O64" s="1">
        <v>0</v>
      </c>
      <c r="P64" s="1">
        <v>0</v>
      </c>
    </row>
    <row r="65" spans="1:16" x14ac:dyDescent="0.2">
      <c r="A65" s="1" t="s">
        <v>18</v>
      </c>
      <c r="B65" s="1">
        <v>15</v>
      </c>
      <c r="C65" s="1">
        <v>7</v>
      </c>
      <c r="D65" s="1">
        <v>7</v>
      </c>
      <c r="E65" s="1">
        <v>0</v>
      </c>
      <c r="F65" s="1">
        <v>1</v>
      </c>
      <c r="G65" s="1">
        <v>8</v>
      </c>
      <c r="H65" s="1">
        <v>7</v>
      </c>
      <c r="I65" s="1">
        <v>0</v>
      </c>
      <c r="J65" s="1">
        <v>0</v>
      </c>
      <c r="K65" s="1">
        <v>1</v>
      </c>
      <c r="L65" s="1">
        <v>7</v>
      </c>
      <c r="M65" s="1">
        <v>0</v>
      </c>
      <c r="N65" s="1">
        <v>7</v>
      </c>
      <c r="O65" s="1">
        <v>0</v>
      </c>
      <c r="P65" s="1">
        <v>0</v>
      </c>
    </row>
    <row r="66" spans="1:16" x14ac:dyDescent="0.2">
      <c r="A66" s="1" t="s">
        <v>19</v>
      </c>
      <c r="B66" s="1">
        <v>3</v>
      </c>
      <c r="C66" s="1">
        <v>1</v>
      </c>
      <c r="D66" s="1">
        <v>2</v>
      </c>
      <c r="E66" s="1">
        <v>0</v>
      </c>
      <c r="F66" s="1">
        <v>0</v>
      </c>
      <c r="G66" s="1">
        <v>1</v>
      </c>
      <c r="H66" s="1">
        <v>1</v>
      </c>
      <c r="I66" s="1">
        <v>0</v>
      </c>
      <c r="J66" s="1">
        <v>0</v>
      </c>
      <c r="K66" s="1">
        <v>0</v>
      </c>
      <c r="L66" s="1">
        <v>2</v>
      </c>
      <c r="M66" s="1">
        <v>0</v>
      </c>
      <c r="N66" s="1">
        <v>2</v>
      </c>
      <c r="O66" s="1">
        <v>0</v>
      </c>
      <c r="P66" s="1">
        <v>0</v>
      </c>
    </row>
    <row r="67" spans="1:16" x14ac:dyDescent="0.2">
      <c r="A67" s="1" t="s">
        <v>20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x14ac:dyDescent="0.2">
      <c r="A68" s="1" t="s">
        <v>21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2">
      <c r="A69" s="1" t="s">
        <v>22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x14ac:dyDescent="0.2">
      <c r="A70" s="1" t="s">
        <v>23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x14ac:dyDescent="0.2">
      <c r="A71" s="1" t="s">
        <v>24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x14ac:dyDescent="0.2">
      <c r="A72" s="1" t="s">
        <v>25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x14ac:dyDescent="0.2">
      <c r="A73" s="7" t="s">
        <v>246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</sheetData>
  <mergeCells count="3">
    <mergeCell ref="B2:F2"/>
    <mergeCell ref="G2:K2"/>
    <mergeCell ref="L2:P2"/>
  </mergeCells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view="pageBreakPreview" zoomScale="125" zoomScaleNormal="100" zoomScaleSheetLayoutView="125" workbookViewId="0">
      <selection activeCell="A70" sqref="A70"/>
    </sheetView>
  </sheetViews>
  <sheetFormatPr defaultRowHeight="10.199999999999999" x14ac:dyDescent="0.2"/>
  <cols>
    <col min="1" max="1" width="13.6640625" style="1" customWidth="1"/>
    <col min="2" max="2" width="5.44140625" style="1" customWidth="1"/>
    <col min="3" max="16" width="4.77734375" style="1" customWidth="1"/>
    <col min="17" max="16384" width="8.88671875" style="1"/>
  </cols>
  <sheetData>
    <row r="1" spans="1:16" x14ac:dyDescent="0.2">
      <c r="A1" s="1" t="s">
        <v>250</v>
      </c>
    </row>
    <row r="2" spans="1:16" x14ac:dyDescent="0.2">
      <c r="A2" s="2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 t="s">
        <v>3</v>
      </c>
      <c r="M2" s="22"/>
      <c r="N2" s="22"/>
      <c r="O2" s="22"/>
      <c r="P2" s="23"/>
    </row>
    <row r="3" spans="1:16" x14ac:dyDescent="0.2">
      <c r="A3" s="3"/>
      <c r="B3" s="12" t="s">
        <v>1</v>
      </c>
      <c r="C3" s="12" t="s">
        <v>5</v>
      </c>
      <c r="D3" s="12" t="s">
        <v>243</v>
      </c>
      <c r="E3" s="12" t="s">
        <v>7</v>
      </c>
      <c r="F3" s="12" t="s">
        <v>8</v>
      </c>
      <c r="G3" s="12" t="s">
        <v>1</v>
      </c>
      <c r="H3" s="12" t="s">
        <v>5</v>
      </c>
      <c r="I3" s="12" t="s">
        <v>243</v>
      </c>
      <c r="J3" s="12" t="s">
        <v>7</v>
      </c>
      <c r="K3" s="12" t="s">
        <v>8</v>
      </c>
      <c r="L3" s="12" t="s">
        <v>1</v>
      </c>
      <c r="M3" s="12" t="s">
        <v>5</v>
      </c>
      <c r="N3" s="12" t="s">
        <v>243</v>
      </c>
      <c r="O3" s="12" t="s">
        <v>7</v>
      </c>
      <c r="P3" s="13" t="s">
        <v>8</v>
      </c>
    </row>
    <row r="4" spans="1:16" x14ac:dyDescent="0.2">
      <c r="A4" s="1" t="s">
        <v>247</v>
      </c>
      <c r="B4" s="6">
        <v>11377</v>
      </c>
      <c r="C4" s="6">
        <v>5526</v>
      </c>
      <c r="D4" s="6">
        <v>5173</v>
      </c>
      <c r="E4" s="6">
        <v>257</v>
      </c>
      <c r="F4" s="6">
        <v>678</v>
      </c>
      <c r="G4" s="6">
        <v>7371</v>
      </c>
      <c r="H4" s="6">
        <v>5500</v>
      </c>
      <c r="I4" s="6">
        <v>1231</v>
      </c>
      <c r="J4" s="6">
        <v>252</v>
      </c>
      <c r="K4" s="6">
        <v>640</v>
      </c>
      <c r="L4" s="6">
        <v>4006</v>
      </c>
      <c r="M4" s="6">
        <v>26</v>
      </c>
      <c r="N4" s="6">
        <v>3942</v>
      </c>
      <c r="O4" s="6">
        <v>5</v>
      </c>
      <c r="P4" s="6">
        <v>38</v>
      </c>
    </row>
    <row r="5" spans="1:16" x14ac:dyDescent="0.2">
      <c r="A5" s="1" t="s">
        <v>10</v>
      </c>
      <c r="B5" s="6">
        <v>1159</v>
      </c>
      <c r="C5" s="6">
        <v>556</v>
      </c>
      <c r="D5" s="6">
        <v>554</v>
      </c>
      <c r="E5" s="6">
        <v>17</v>
      </c>
      <c r="F5" s="6">
        <v>49</v>
      </c>
      <c r="G5" s="6">
        <v>730</v>
      </c>
      <c r="H5" s="6">
        <v>553</v>
      </c>
      <c r="I5" s="6">
        <v>130</v>
      </c>
      <c r="J5" s="6">
        <v>17</v>
      </c>
      <c r="K5" s="6">
        <v>47</v>
      </c>
      <c r="L5" s="6">
        <v>429</v>
      </c>
      <c r="M5" s="6">
        <v>3</v>
      </c>
      <c r="N5" s="6">
        <v>424</v>
      </c>
      <c r="O5" s="6">
        <v>0</v>
      </c>
      <c r="P5" s="6">
        <v>2</v>
      </c>
    </row>
    <row r="6" spans="1:16" x14ac:dyDescent="0.2">
      <c r="A6" s="1" t="s">
        <v>11</v>
      </c>
      <c r="B6" s="6">
        <v>1196</v>
      </c>
      <c r="C6" s="6">
        <v>582</v>
      </c>
      <c r="D6" s="6">
        <v>572</v>
      </c>
      <c r="E6" s="6">
        <v>20</v>
      </c>
      <c r="F6" s="6">
        <v>42</v>
      </c>
      <c r="G6" s="6">
        <v>724</v>
      </c>
      <c r="H6" s="6">
        <v>581</v>
      </c>
      <c r="I6" s="6">
        <v>104</v>
      </c>
      <c r="J6" s="6">
        <v>20</v>
      </c>
      <c r="K6" s="6">
        <v>39</v>
      </c>
      <c r="L6" s="6">
        <v>472</v>
      </c>
      <c r="M6" s="6">
        <v>1</v>
      </c>
      <c r="N6" s="6">
        <v>468</v>
      </c>
      <c r="O6" s="6">
        <v>0</v>
      </c>
      <c r="P6" s="6">
        <v>3</v>
      </c>
    </row>
    <row r="7" spans="1:16" x14ac:dyDescent="0.2">
      <c r="A7" s="1" t="s">
        <v>12</v>
      </c>
      <c r="B7" s="6">
        <v>1329</v>
      </c>
      <c r="C7" s="6">
        <v>664</v>
      </c>
      <c r="D7" s="6">
        <v>624</v>
      </c>
      <c r="E7" s="6">
        <v>12</v>
      </c>
      <c r="F7" s="6">
        <v>41</v>
      </c>
      <c r="G7" s="6">
        <v>794</v>
      </c>
      <c r="H7" s="6">
        <v>661</v>
      </c>
      <c r="I7" s="6">
        <v>94</v>
      </c>
      <c r="J7" s="6">
        <v>12</v>
      </c>
      <c r="K7" s="6">
        <v>39</v>
      </c>
      <c r="L7" s="6">
        <v>535</v>
      </c>
      <c r="M7" s="6">
        <v>3</v>
      </c>
      <c r="N7" s="6">
        <v>530</v>
      </c>
      <c r="O7" s="6">
        <v>0</v>
      </c>
      <c r="P7" s="6">
        <v>2</v>
      </c>
    </row>
    <row r="8" spans="1:16" x14ac:dyDescent="0.2">
      <c r="A8" s="1" t="s">
        <v>13</v>
      </c>
      <c r="B8" s="6">
        <v>1178</v>
      </c>
      <c r="C8" s="6">
        <v>608</v>
      </c>
      <c r="D8" s="6">
        <v>536</v>
      </c>
      <c r="E8" s="6">
        <v>5</v>
      </c>
      <c r="F8" s="6">
        <v>34</v>
      </c>
      <c r="G8" s="6">
        <v>741</v>
      </c>
      <c r="H8" s="6">
        <v>604</v>
      </c>
      <c r="I8" s="6">
        <v>105</v>
      </c>
      <c r="J8" s="6">
        <v>5</v>
      </c>
      <c r="K8" s="6">
        <v>32</v>
      </c>
      <c r="L8" s="6">
        <v>437</v>
      </c>
      <c r="M8" s="6">
        <v>4</v>
      </c>
      <c r="N8" s="6">
        <v>431</v>
      </c>
      <c r="O8" s="6">
        <v>0</v>
      </c>
      <c r="P8" s="6">
        <v>2</v>
      </c>
    </row>
    <row r="9" spans="1:16" x14ac:dyDescent="0.2">
      <c r="A9" s="1" t="s">
        <v>14</v>
      </c>
      <c r="B9" s="6">
        <v>823</v>
      </c>
      <c r="C9" s="6">
        <v>344</v>
      </c>
      <c r="D9" s="6">
        <v>418</v>
      </c>
      <c r="E9" s="6">
        <v>4</v>
      </c>
      <c r="F9" s="6">
        <v>61</v>
      </c>
      <c r="G9" s="6">
        <v>539</v>
      </c>
      <c r="H9" s="6">
        <v>341</v>
      </c>
      <c r="I9" s="6">
        <v>144</v>
      </c>
      <c r="J9" s="6">
        <v>4</v>
      </c>
      <c r="K9" s="6">
        <v>54</v>
      </c>
      <c r="L9" s="6">
        <v>284</v>
      </c>
      <c r="M9" s="6">
        <v>3</v>
      </c>
      <c r="N9" s="6">
        <v>274</v>
      </c>
      <c r="O9" s="6">
        <v>0</v>
      </c>
      <c r="P9" s="6">
        <v>7</v>
      </c>
    </row>
    <row r="10" spans="1:16" x14ac:dyDescent="0.2">
      <c r="A10" s="1" t="s">
        <v>15</v>
      </c>
      <c r="B10" s="6">
        <v>805</v>
      </c>
      <c r="C10" s="6">
        <v>343</v>
      </c>
      <c r="D10" s="6">
        <v>400</v>
      </c>
      <c r="E10" s="6">
        <v>16</v>
      </c>
      <c r="F10" s="6">
        <v>62</v>
      </c>
      <c r="G10" s="6">
        <v>525</v>
      </c>
      <c r="H10" s="6">
        <v>341</v>
      </c>
      <c r="I10" s="6">
        <v>128</v>
      </c>
      <c r="J10" s="6">
        <v>16</v>
      </c>
      <c r="K10" s="6">
        <v>56</v>
      </c>
      <c r="L10" s="6">
        <v>280</v>
      </c>
      <c r="M10" s="6">
        <v>2</v>
      </c>
      <c r="N10" s="6">
        <v>272</v>
      </c>
      <c r="O10" s="6">
        <v>0</v>
      </c>
      <c r="P10" s="6">
        <v>6</v>
      </c>
    </row>
    <row r="11" spans="1:16" x14ac:dyDescent="0.2">
      <c r="A11" s="1" t="s">
        <v>16</v>
      </c>
      <c r="B11" s="6">
        <v>786</v>
      </c>
      <c r="C11" s="6">
        <v>338</v>
      </c>
      <c r="D11" s="6">
        <v>390</v>
      </c>
      <c r="E11" s="6">
        <v>23</v>
      </c>
      <c r="F11" s="6">
        <v>58</v>
      </c>
      <c r="G11" s="6">
        <v>509</v>
      </c>
      <c r="H11" s="6">
        <v>336</v>
      </c>
      <c r="I11" s="6">
        <v>116</v>
      </c>
      <c r="J11" s="6">
        <v>23</v>
      </c>
      <c r="K11" s="6">
        <v>57</v>
      </c>
      <c r="L11" s="6">
        <v>277</v>
      </c>
      <c r="M11" s="6">
        <v>2</v>
      </c>
      <c r="N11" s="6">
        <v>274</v>
      </c>
      <c r="O11" s="6">
        <v>0</v>
      </c>
      <c r="P11" s="6">
        <v>1</v>
      </c>
    </row>
    <row r="12" spans="1:16" x14ac:dyDescent="0.2">
      <c r="A12" s="1" t="s">
        <v>17</v>
      </c>
      <c r="B12" s="6">
        <v>669</v>
      </c>
      <c r="C12" s="6">
        <v>318</v>
      </c>
      <c r="D12" s="6">
        <v>294</v>
      </c>
      <c r="E12" s="6">
        <v>31</v>
      </c>
      <c r="F12" s="6">
        <v>57</v>
      </c>
      <c r="G12" s="6">
        <v>439</v>
      </c>
      <c r="H12" s="6">
        <v>316</v>
      </c>
      <c r="I12" s="6">
        <v>71</v>
      </c>
      <c r="J12" s="6">
        <v>29</v>
      </c>
      <c r="K12" s="6">
        <v>52</v>
      </c>
      <c r="L12" s="6">
        <v>230</v>
      </c>
      <c r="M12" s="6">
        <v>2</v>
      </c>
      <c r="N12" s="6">
        <v>223</v>
      </c>
      <c r="O12" s="6">
        <v>2</v>
      </c>
      <c r="P12" s="6">
        <v>5</v>
      </c>
    </row>
    <row r="13" spans="1:16" x14ac:dyDescent="0.2">
      <c r="A13" s="1" t="s">
        <v>18</v>
      </c>
      <c r="B13" s="6">
        <v>701</v>
      </c>
      <c r="C13" s="6">
        <v>360</v>
      </c>
      <c r="D13" s="6">
        <v>274</v>
      </c>
      <c r="E13" s="6">
        <v>41</v>
      </c>
      <c r="F13" s="6">
        <v>67</v>
      </c>
      <c r="G13" s="6">
        <v>502</v>
      </c>
      <c r="H13" s="6">
        <v>360</v>
      </c>
      <c r="I13" s="6">
        <v>75</v>
      </c>
      <c r="J13" s="6">
        <v>41</v>
      </c>
      <c r="K13" s="6">
        <v>67</v>
      </c>
      <c r="L13" s="6">
        <v>199</v>
      </c>
      <c r="M13" s="6">
        <v>0</v>
      </c>
      <c r="N13" s="6">
        <v>199</v>
      </c>
      <c r="O13" s="6">
        <v>0</v>
      </c>
      <c r="P13" s="6">
        <v>0</v>
      </c>
    </row>
    <row r="14" spans="1:16" x14ac:dyDescent="0.2">
      <c r="A14" s="1" t="s">
        <v>19</v>
      </c>
      <c r="B14" s="6">
        <v>697</v>
      </c>
      <c r="C14" s="6">
        <v>338</v>
      </c>
      <c r="D14" s="6">
        <v>290</v>
      </c>
      <c r="E14" s="6">
        <v>41</v>
      </c>
      <c r="F14" s="6">
        <v>69</v>
      </c>
      <c r="G14" s="6">
        <v>472</v>
      </c>
      <c r="H14" s="6">
        <v>338</v>
      </c>
      <c r="I14" s="6">
        <v>72</v>
      </c>
      <c r="J14" s="6">
        <v>39</v>
      </c>
      <c r="K14" s="6">
        <v>62</v>
      </c>
      <c r="L14" s="6">
        <v>225</v>
      </c>
      <c r="M14" s="6">
        <v>0</v>
      </c>
      <c r="N14" s="6">
        <v>218</v>
      </c>
      <c r="O14" s="6">
        <v>2</v>
      </c>
      <c r="P14" s="6">
        <v>7</v>
      </c>
    </row>
    <row r="15" spans="1:16" x14ac:dyDescent="0.2">
      <c r="A15" s="1" t="s">
        <v>20</v>
      </c>
      <c r="B15" s="6">
        <v>689</v>
      </c>
      <c r="C15" s="6">
        <v>360</v>
      </c>
      <c r="D15" s="6">
        <v>281</v>
      </c>
      <c r="E15" s="6">
        <v>24</v>
      </c>
      <c r="F15" s="6">
        <v>48</v>
      </c>
      <c r="G15" s="6">
        <v>488</v>
      </c>
      <c r="H15" s="6">
        <v>357</v>
      </c>
      <c r="I15" s="6">
        <v>83</v>
      </c>
      <c r="J15" s="6">
        <v>24</v>
      </c>
      <c r="K15" s="6">
        <v>48</v>
      </c>
      <c r="L15" s="6">
        <v>201</v>
      </c>
      <c r="M15" s="6">
        <v>3</v>
      </c>
      <c r="N15" s="6">
        <v>198</v>
      </c>
      <c r="O15" s="6">
        <v>0</v>
      </c>
      <c r="P15" s="6">
        <v>0</v>
      </c>
    </row>
    <row r="16" spans="1:16" x14ac:dyDescent="0.2">
      <c r="A16" s="1" t="s">
        <v>21</v>
      </c>
      <c r="B16" s="6">
        <v>524</v>
      </c>
      <c r="C16" s="6">
        <v>268</v>
      </c>
      <c r="D16" s="6">
        <v>211</v>
      </c>
      <c r="E16" s="6">
        <v>16</v>
      </c>
      <c r="F16" s="6">
        <v>45</v>
      </c>
      <c r="G16" s="6">
        <v>366</v>
      </c>
      <c r="H16" s="6">
        <v>268</v>
      </c>
      <c r="I16" s="6">
        <v>55</v>
      </c>
      <c r="J16" s="6">
        <v>15</v>
      </c>
      <c r="K16" s="6">
        <v>43</v>
      </c>
      <c r="L16" s="6">
        <v>158</v>
      </c>
      <c r="M16" s="6">
        <v>0</v>
      </c>
      <c r="N16" s="6">
        <v>156</v>
      </c>
      <c r="O16" s="6">
        <v>1</v>
      </c>
      <c r="P16" s="6">
        <v>2</v>
      </c>
    </row>
    <row r="17" spans="1:16" x14ac:dyDescent="0.2">
      <c r="A17" s="1" t="s">
        <v>22</v>
      </c>
      <c r="B17" s="6">
        <v>326</v>
      </c>
      <c r="C17" s="6">
        <v>175</v>
      </c>
      <c r="D17" s="6">
        <v>129</v>
      </c>
      <c r="E17" s="6">
        <v>5</v>
      </c>
      <c r="F17" s="6">
        <v>22</v>
      </c>
      <c r="G17" s="6">
        <v>225</v>
      </c>
      <c r="H17" s="6">
        <v>174</v>
      </c>
      <c r="I17" s="6">
        <v>29</v>
      </c>
      <c r="J17" s="6">
        <v>5</v>
      </c>
      <c r="K17" s="6">
        <v>22</v>
      </c>
      <c r="L17" s="6">
        <v>101</v>
      </c>
      <c r="M17" s="6">
        <v>1</v>
      </c>
      <c r="N17" s="6">
        <v>100</v>
      </c>
      <c r="O17" s="6">
        <v>0</v>
      </c>
      <c r="P17" s="6">
        <v>0</v>
      </c>
    </row>
    <row r="18" spans="1:16" x14ac:dyDescent="0.2">
      <c r="A18" s="1" t="s">
        <v>23</v>
      </c>
      <c r="B18" s="6">
        <v>153</v>
      </c>
      <c r="C18" s="6">
        <v>73</v>
      </c>
      <c r="D18" s="6">
        <v>69</v>
      </c>
      <c r="E18" s="6">
        <v>1</v>
      </c>
      <c r="F18" s="6">
        <v>11</v>
      </c>
      <c r="G18" s="6">
        <v>90</v>
      </c>
      <c r="H18" s="6">
        <v>72</v>
      </c>
      <c r="I18" s="6">
        <v>7</v>
      </c>
      <c r="J18" s="6">
        <v>1</v>
      </c>
      <c r="K18" s="6">
        <v>11</v>
      </c>
      <c r="L18" s="6">
        <v>63</v>
      </c>
      <c r="M18" s="6">
        <v>1</v>
      </c>
      <c r="N18" s="6">
        <v>62</v>
      </c>
      <c r="O18" s="6">
        <v>0</v>
      </c>
      <c r="P18" s="6">
        <v>0</v>
      </c>
    </row>
    <row r="19" spans="1:16" x14ac:dyDescent="0.2">
      <c r="A19" s="1" t="s">
        <v>24</v>
      </c>
      <c r="B19" s="6">
        <v>141</v>
      </c>
      <c r="C19" s="6">
        <v>82</v>
      </c>
      <c r="D19" s="6">
        <v>55</v>
      </c>
      <c r="E19" s="6">
        <v>1</v>
      </c>
      <c r="F19" s="6">
        <v>4</v>
      </c>
      <c r="G19" s="6">
        <v>93</v>
      </c>
      <c r="H19" s="6">
        <v>82</v>
      </c>
      <c r="I19" s="6">
        <v>7</v>
      </c>
      <c r="J19" s="6">
        <v>1</v>
      </c>
      <c r="K19" s="6">
        <v>4</v>
      </c>
      <c r="L19" s="6">
        <v>48</v>
      </c>
      <c r="M19" s="6">
        <v>0</v>
      </c>
      <c r="N19" s="6">
        <v>48</v>
      </c>
      <c r="O19" s="6">
        <v>0</v>
      </c>
      <c r="P19" s="6">
        <v>0</v>
      </c>
    </row>
    <row r="20" spans="1:16" x14ac:dyDescent="0.2">
      <c r="A20" s="1" t="s">
        <v>25</v>
      </c>
      <c r="B20" s="6">
        <v>201</v>
      </c>
      <c r="C20" s="6">
        <v>117</v>
      </c>
      <c r="D20" s="6">
        <v>76</v>
      </c>
      <c r="E20" s="6">
        <v>0</v>
      </c>
      <c r="F20" s="6">
        <v>8</v>
      </c>
      <c r="G20" s="6">
        <v>134</v>
      </c>
      <c r="H20" s="6">
        <v>116</v>
      </c>
      <c r="I20" s="6">
        <v>11</v>
      </c>
      <c r="J20" s="6">
        <v>0</v>
      </c>
      <c r="K20" s="6">
        <v>7</v>
      </c>
      <c r="L20" s="6">
        <v>67</v>
      </c>
      <c r="M20" s="6">
        <v>1</v>
      </c>
      <c r="N20" s="6">
        <v>65</v>
      </c>
      <c r="O20" s="6">
        <v>0</v>
      </c>
      <c r="P20" s="6">
        <v>1</v>
      </c>
    </row>
    <row r="21" spans="1:16" x14ac:dyDescent="0.2">
      <c r="A21" s="1" t="s">
        <v>26</v>
      </c>
      <c r="B21" s="8">
        <v>25</v>
      </c>
      <c r="C21" s="8">
        <v>25.1</v>
      </c>
      <c r="D21" s="8">
        <v>23.6</v>
      </c>
      <c r="E21" s="8">
        <v>40.1</v>
      </c>
      <c r="F21" s="8">
        <v>34.299999999999997</v>
      </c>
      <c r="G21" s="8">
        <v>26.5</v>
      </c>
      <c r="H21" s="8">
        <v>25.1</v>
      </c>
      <c r="I21" s="8">
        <v>26.5</v>
      </c>
      <c r="J21" s="8">
        <v>40</v>
      </c>
      <c r="K21" s="8">
        <v>34.6</v>
      </c>
      <c r="L21" s="8">
        <v>22.3</v>
      </c>
      <c r="M21" s="8">
        <v>23.3</v>
      </c>
      <c r="N21" s="8">
        <v>22.2</v>
      </c>
      <c r="O21" s="8">
        <v>46.3</v>
      </c>
      <c r="P21" s="8">
        <v>27.5</v>
      </c>
    </row>
    <row r="22" spans="1:16" x14ac:dyDescent="0.2">
      <c r="A22" s="7" t="s">
        <v>246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4" spans="1:16" x14ac:dyDescent="0.2">
      <c r="A24" s="1" t="s">
        <v>251</v>
      </c>
    </row>
    <row r="25" spans="1:16" x14ac:dyDescent="0.2">
      <c r="A25" s="2"/>
      <c r="B25" s="22" t="s">
        <v>1</v>
      </c>
      <c r="C25" s="22"/>
      <c r="D25" s="22"/>
      <c r="E25" s="22"/>
      <c r="F25" s="22"/>
      <c r="G25" s="22" t="s">
        <v>2</v>
      </c>
      <c r="H25" s="22"/>
      <c r="I25" s="22"/>
      <c r="J25" s="22"/>
      <c r="K25" s="22"/>
      <c r="L25" s="22" t="s">
        <v>3</v>
      </c>
      <c r="M25" s="22"/>
      <c r="N25" s="22"/>
      <c r="O25" s="22"/>
      <c r="P25" s="23"/>
    </row>
    <row r="26" spans="1:16" x14ac:dyDescent="0.2">
      <c r="A26" s="3"/>
      <c r="B26" s="4" t="s">
        <v>1</v>
      </c>
      <c r="C26" s="4" t="s">
        <v>5</v>
      </c>
      <c r="D26" s="4" t="s">
        <v>243</v>
      </c>
      <c r="E26" s="4" t="s">
        <v>7</v>
      </c>
      <c r="F26" s="4" t="s">
        <v>8</v>
      </c>
      <c r="G26" s="4" t="s">
        <v>1</v>
      </c>
      <c r="H26" s="4" t="s">
        <v>5</v>
      </c>
      <c r="I26" s="4" t="s">
        <v>243</v>
      </c>
      <c r="J26" s="4" t="s">
        <v>7</v>
      </c>
      <c r="K26" s="4" t="s">
        <v>8</v>
      </c>
      <c r="L26" s="4" t="s">
        <v>1</v>
      </c>
      <c r="M26" s="4" t="s">
        <v>5</v>
      </c>
      <c r="N26" s="4" t="s">
        <v>243</v>
      </c>
      <c r="O26" s="4" t="s">
        <v>7</v>
      </c>
      <c r="P26" s="5" t="s">
        <v>8</v>
      </c>
    </row>
    <row r="27" spans="1:16" x14ac:dyDescent="0.2">
      <c r="A27" s="1" t="s">
        <v>248</v>
      </c>
      <c r="B27" s="6">
        <v>5635</v>
      </c>
      <c r="C27" s="6">
        <v>2787</v>
      </c>
      <c r="D27" s="6">
        <v>2445</v>
      </c>
      <c r="E27" s="6">
        <v>166</v>
      </c>
      <c r="F27" s="6">
        <v>403</v>
      </c>
      <c r="G27" s="6">
        <v>3752</v>
      </c>
      <c r="H27" s="6">
        <v>2771</v>
      </c>
      <c r="I27" s="6">
        <v>600</v>
      </c>
      <c r="J27" s="6">
        <v>161</v>
      </c>
      <c r="K27" s="6">
        <v>381</v>
      </c>
      <c r="L27" s="6">
        <v>1883</v>
      </c>
      <c r="M27" s="6">
        <v>16</v>
      </c>
      <c r="N27" s="6">
        <v>1845</v>
      </c>
      <c r="O27" s="6">
        <v>5</v>
      </c>
      <c r="P27" s="6">
        <v>22</v>
      </c>
    </row>
    <row r="28" spans="1:16" x14ac:dyDescent="0.2">
      <c r="A28" s="1" t="s">
        <v>10</v>
      </c>
      <c r="B28" s="6">
        <v>588</v>
      </c>
      <c r="C28" s="6">
        <v>277</v>
      </c>
      <c r="D28" s="6">
        <v>286</v>
      </c>
      <c r="E28" s="6">
        <v>11</v>
      </c>
      <c r="F28" s="6">
        <v>25</v>
      </c>
      <c r="G28" s="6">
        <v>356</v>
      </c>
      <c r="H28" s="6">
        <v>274</v>
      </c>
      <c r="I28" s="6">
        <v>57</v>
      </c>
      <c r="J28" s="6">
        <v>11</v>
      </c>
      <c r="K28" s="6">
        <v>25</v>
      </c>
      <c r="L28" s="6">
        <v>232</v>
      </c>
      <c r="M28" s="6">
        <v>3</v>
      </c>
      <c r="N28" s="6">
        <v>229</v>
      </c>
      <c r="O28" s="6">
        <v>0</v>
      </c>
      <c r="P28" s="6">
        <v>0</v>
      </c>
    </row>
    <row r="29" spans="1:16" x14ac:dyDescent="0.2">
      <c r="A29" s="1" t="s">
        <v>11</v>
      </c>
      <c r="B29" s="6">
        <v>615</v>
      </c>
      <c r="C29" s="6">
        <v>304</v>
      </c>
      <c r="D29" s="6">
        <v>287</v>
      </c>
      <c r="E29" s="6">
        <v>10</v>
      </c>
      <c r="F29" s="6">
        <v>24</v>
      </c>
      <c r="G29" s="6">
        <v>381</v>
      </c>
      <c r="H29" s="6">
        <v>303</v>
      </c>
      <c r="I29" s="6">
        <v>56</v>
      </c>
      <c r="J29" s="6">
        <v>10</v>
      </c>
      <c r="K29" s="6">
        <v>22</v>
      </c>
      <c r="L29" s="6">
        <v>234</v>
      </c>
      <c r="M29" s="6">
        <v>1</v>
      </c>
      <c r="N29" s="6">
        <v>231</v>
      </c>
      <c r="O29" s="6">
        <v>0</v>
      </c>
      <c r="P29" s="6">
        <v>2</v>
      </c>
    </row>
    <row r="30" spans="1:16" x14ac:dyDescent="0.2">
      <c r="A30" s="1" t="s">
        <v>12</v>
      </c>
      <c r="B30" s="6">
        <v>695</v>
      </c>
      <c r="C30" s="6">
        <v>360</v>
      </c>
      <c r="D30" s="6">
        <v>313</v>
      </c>
      <c r="E30" s="6">
        <v>5</v>
      </c>
      <c r="F30" s="6">
        <v>22</v>
      </c>
      <c r="G30" s="6">
        <v>421</v>
      </c>
      <c r="H30" s="6">
        <v>358</v>
      </c>
      <c r="I30" s="6">
        <v>42</v>
      </c>
      <c r="J30" s="6">
        <v>5</v>
      </c>
      <c r="K30" s="6">
        <v>21</v>
      </c>
      <c r="L30" s="6">
        <v>274</v>
      </c>
      <c r="M30" s="6">
        <v>2</v>
      </c>
      <c r="N30" s="6">
        <v>271</v>
      </c>
      <c r="O30" s="6">
        <v>0</v>
      </c>
      <c r="P30" s="6">
        <v>1</v>
      </c>
    </row>
    <row r="31" spans="1:16" x14ac:dyDescent="0.2">
      <c r="A31" s="1" t="s">
        <v>13</v>
      </c>
      <c r="B31" s="6">
        <v>616</v>
      </c>
      <c r="C31" s="6">
        <v>318</v>
      </c>
      <c r="D31" s="6">
        <v>277</v>
      </c>
      <c r="E31" s="6">
        <v>3</v>
      </c>
      <c r="F31" s="6">
        <v>21</v>
      </c>
      <c r="G31" s="6">
        <v>379</v>
      </c>
      <c r="H31" s="6">
        <v>317</v>
      </c>
      <c r="I31" s="6">
        <v>42</v>
      </c>
      <c r="J31" s="6">
        <v>3</v>
      </c>
      <c r="K31" s="6">
        <v>20</v>
      </c>
      <c r="L31" s="6">
        <v>237</v>
      </c>
      <c r="M31" s="6">
        <v>1</v>
      </c>
      <c r="N31" s="6">
        <v>235</v>
      </c>
      <c r="O31" s="6">
        <v>0</v>
      </c>
      <c r="P31" s="6">
        <v>1</v>
      </c>
    </row>
    <row r="32" spans="1:16" x14ac:dyDescent="0.2">
      <c r="A32" s="1" t="s">
        <v>14</v>
      </c>
      <c r="B32" s="6">
        <v>408</v>
      </c>
      <c r="C32" s="6">
        <v>179</v>
      </c>
      <c r="D32" s="6">
        <v>189</v>
      </c>
      <c r="E32" s="6">
        <v>3</v>
      </c>
      <c r="F32" s="6">
        <v>40</v>
      </c>
      <c r="G32" s="6">
        <v>278</v>
      </c>
      <c r="H32" s="6">
        <v>177</v>
      </c>
      <c r="I32" s="6">
        <v>66</v>
      </c>
      <c r="J32" s="6">
        <v>3</v>
      </c>
      <c r="K32" s="6">
        <v>35</v>
      </c>
      <c r="L32" s="6">
        <v>130</v>
      </c>
      <c r="M32" s="6">
        <v>2</v>
      </c>
      <c r="N32" s="6">
        <v>123</v>
      </c>
      <c r="O32" s="6">
        <v>0</v>
      </c>
      <c r="P32" s="6">
        <v>5</v>
      </c>
    </row>
    <row r="33" spans="1:16" x14ac:dyDescent="0.2">
      <c r="A33" s="1" t="s">
        <v>15</v>
      </c>
      <c r="B33" s="6">
        <v>387</v>
      </c>
      <c r="C33" s="6">
        <v>174</v>
      </c>
      <c r="D33" s="6">
        <v>184</v>
      </c>
      <c r="E33" s="6">
        <v>7</v>
      </c>
      <c r="F33" s="6">
        <v>29</v>
      </c>
      <c r="G33" s="6">
        <v>262</v>
      </c>
      <c r="H33" s="6">
        <v>172</v>
      </c>
      <c r="I33" s="6">
        <v>63</v>
      </c>
      <c r="J33" s="6">
        <v>7</v>
      </c>
      <c r="K33" s="6">
        <v>27</v>
      </c>
      <c r="L33" s="6">
        <v>125</v>
      </c>
      <c r="M33" s="6">
        <v>2</v>
      </c>
      <c r="N33" s="6">
        <v>121</v>
      </c>
      <c r="O33" s="6">
        <v>0</v>
      </c>
      <c r="P33" s="6">
        <v>2</v>
      </c>
    </row>
    <row r="34" spans="1:16" x14ac:dyDescent="0.2">
      <c r="A34" s="1" t="s">
        <v>16</v>
      </c>
      <c r="B34" s="6">
        <v>375</v>
      </c>
      <c r="C34" s="6">
        <v>165</v>
      </c>
      <c r="D34" s="6">
        <v>175</v>
      </c>
      <c r="E34" s="6">
        <v>17</v>
      </c>
      <c r="F34" s="6">
        <v>35</v>
      </c>
      <c r="G34" s="6">
        <v>262</v>
      </c>
      <c r="H34" s="6">
        <v>164</v>
      </c>
      <c r="I34" s="6">
        <v>64</v>
      </c>
      <c r="J34" s="6">
        <v>17</v>
      </c>
      <c r="K34" s="6">
        <v>34</v>
      </c>
      <c r="L34" s="6">
        <v>113</v>
      </c>
      <c r="M34" s="6">
        <v>1</v>
      </c>
      <c r="N34" s="6">
        <v>111</v>
      </c>
      <c r="O34" s="6">
        <v>0</v>
      </c>
      <c r="P34" s="6">
        <v>1</v>
      </c>
    </row>
    <row r="35" spans="1:16" x14ac:dyDescent="0.2">
      <c r="A35" s="1" t="s">
        <v>17</v>
      </c>
      <c r="B35" s="6">
        <v>307</v>
      </c>
      <c r="C35" s="6">
        <v>146</v>
      </c>
      <c r="D35" s="6">
        <v>123</v>
      </c>
      <c r="E35" s="6">
        <v>23</v>
      </c>
      <c r="F35" s="6">
        <v>38</v>
      </c>
      <c r="G35" s="6">
        <v>212</v>
      </c>
      <c r="H35" s="6">
        <v>145</v>
      </c>
      <c r="I35" s="6">
        <v>34</v>
      </c>
      <c r="J35" s="6">
        <v>21</v>
      </c>
      <c r="K35" s="6">
        <v>33</v>
      </c>
      <c r="L35" s="6">
        <v>95</v>
      </c>
      <c r="M35" s="6">
        <v>1</v>
      </c>
      <c r="N35" s="6">
        <v>89</v>
      </c>
      <c r="O35" s="6">
        <v>2</v>
      </c>
      <c r="P35" s="6">
        <v>5</v>
      </c>
    </row>
    <row r="36" spans="1:16" x14ac:dyDescent="0.2">
      <c r="A36" s="1" t="s">
        <v>18</v>
      </c>
      <c r="B36" s="6">
        <v>326</v>
      </c>
      <c r="C36" s="6">
        <v>172</v>
      </c>
      <c r="D36" s="6">
        <v>112</v>
      </c>
      <c r="E36" s="6">
        <v>31</v>
      </c>
      <c r="F36" s="6">
        <v>42</v>
      </c>
      <c r="G36" s="6">
        <v>248</v>
      </c>
      <c r="H36" s="6">
        <v>172</v>
      </c>
      <c r="I36" s="6">
        <v>34</v>
      </c>
      <c r="J36" s="6">
        <v>31</v>
      </c>
      <c r="K36" s="6">
        <v>42</v>
      </c>
      <c r="L36" s="6">
        <v>78</v>
      </c>
      <c r="M36" s="6">
        <v>0</v>
      </c>
      <c r="N36" s="6">
        <v>78</v>
      </c>
      <c r="O36" s="6">
        <v>0</v>
      </c>
      <c r="P36" s="6">
        <v>0</v>
      </c>
    </row>
    <row r="37" spans="1:16" x14ac:dyDescent="0.2">
      <c r="A37" s="1" t="s">
        <v>19</v>
      </c>
      <c r="B37" s="6">
        <v>350</v>
      </c>
      <c r="C37" s="6">
        <v>172</v>
      </c>
      <c r="D37" s="6">
        <v>137</v>
      </c>
      <c r="E37" s="6">
        <v>24</v>
      </c>
      <c r="F37" s="6">
        <v>41</v>
      </c>
      <c r="G37" s="6">
        <v>242</v>
      </c>
      <c r="H37" s="6">
        <v>172</v>
      </c>
      <c r="I37" s="6">
        <v>32</v>
      </c>
      <c r="J37" s="6">
        <v>22</v>
      </c>
      <c r="K37" s="6">
        <v>38</v>
      </c>
      <c r="L37" s="6">
        <v>108</v>
      </c>
      <c r="M37" s="6">
        <v>0</v>
      </c>
      <c r="N37" s="6">
        <v>105</v>
      </c>
      <c r="O37" s="6">
        <v>2</v>
      </c>
      <c r="P37" s="6">
        <v>3</v>
      </c>
    </row>
    <row r="38" spans="1:16" x14ac:dyDescent="0.2">
      <c r="A38" s="1" t="s">
        <v>20</v>
      </c>
      <c r="B38" s="6">
        <v>323</v>
      </c>
      <c r="C38" s="6">
        <v>173</v>
      </c>
      <c r="D38" s="6">
        <v>121</v>
      </c>
      <c r="E38" s="6">
        <v>20</v>
      </c>
      <c r="F38" s="6">
        <v>29</v>
      </c>
      <c r="G38" s="6">
        <v>248</v>
      </c>
      <c r="H38" s="6">
        <v>171</v>
      </c>
      <c r="I38" s="6">
        <v>48</v>
      </c>
      <c r="J38" s="6">
        <v>20</v>
      </c>
      <c r="K38" s="6">
        <v>29</v>
      </c>
      <c r="L38" s="6">
        <v>75</v>
      </c>
      <c r="M38" s="6">
        <v>2</v>
      </c>
      <c r="N38" s="6">
        <v>73</v>
      </c>
      <c r="O38" s="6">
        <v>0</v>
      </c>
      <c r="P38" s="6">
        <v>0</v>
      </c>
    </row>
    <row r="39" spans="1:16" x14ac:dyDescent="0.2">
      <c r="A39" s="1" t="s">
        <v>21</v>
      </c>
      <c r="B39" s="6">
        <v>272</v>
      </c>
      <c r="C39" s="6">
        <v>143</v>
      </c>
      <c r="D39" s="6">
        <v>100</v>
      </c>
      <c r="E39" s="6">
        <v>9</v>
      </c>
      <c r="F39" s="6">
        <v>29</v>
      </c>
      <c r="G39" s="6">
        <v>205</v>
      </c>
      <c r="H39" s="6">
        <v>143</v>
      </c>
      <c r="I39" s="6">
        <v>34</v>
      </c>
      <c r="J39" s="6">
        <v>8</v>
      </c>
      <c r="K39" s="6">
        <v>28</v>
      </c>
      <c r="L39" s="6">
        <v>67</v>
      </c>
      <c r="M39" s="6">
        <v>0</v>
      </c>
      <c r="N39" s="6">
        <v>66</v>
      </c>
      <c r="O39" s="6">
        <v>1</v>
      </c>
      <c r="P39" s="6">
        <v>1</v>
      </c>
    </row>
    <row r="40" spans="1:16" x14ac:dyDescent="0.2">
      <c r="A40" s="1" t="s">
        <v>22</v>
      </c>
      <c r="B40" s="6">
        <v>180</v>
      </c>
      <c r="C40" s="6">
        <v>99</v>
      </c>
      <c r="D40" s="6">
        <v>69</v>
      </c>
      <c r="E40" s="6">
        <v>2</v>
      </c>
      <c r="F40" s="6">
        <v>12</v>
      </c>
      <c r="G40" s="6">
        <v>125</v>
      </c>
      <c r="H40" s="6">
        <v>98</v>
      </c>
      <c r="I40" s="6">
        <v>15</v>
      </c>
      <c r="J40" s="6">
        <v>2</v>
      </c>
      <c r="K40" s="6">
        <v>12</v>
      </c>
      <c r="L40" s="6">
        <v>55</v>
      </c>
      <c r="M40" s="6">
        <v>1</v>
      </c>
      <c r="N40" s="6">
        <v>54</v>
      </c>
      <c r="O40" s="6">
        <v>0</v>
      </c>
      <c r="P40" s="6">
        <v>0</v>
      </c>
    </row>
    <row r="41" spans="1:16" x14ac:dyDescent="0.2">
      <c r="A41" s="1" t="s">
        <v>23</v>
      </c>
      <c r="B41" s="6">
        <v>65</v>
      </c>
      <c r="C41" s="6">
        <v>32</v>
      </c>
      <c r="D41" s="6">
        <v>26</v>
      </c>
      <c r="E41" s="6">
        <v>0</v>
      </c>
      <c r="F41" s="6">
        <v>7</v>
      </c>
      <c r="G41" s="6">
        <v>43</v>
      </c>
      <c r="H41" s="6">
        <v>32</v>
      </c>
      <c r="I41" s="6">
        <v>4</v>
      </c>
      <c r="J41" s="6">
        <v>0</v>
      </c>
      <c r="K41" s="6">
        <v>7</v>
      </c>
      <c r="L41" s="6">
        <v>22</v>
      </c>
      <c r="M41" s="6">
        <v>0</v>
      </c>
      <c r="N41" s="6">
        <v>22</v>
      </c>
      <c r="O41" s="6">
        <v>0</v>
      </c>
      <c r="P41" s="6">
        <v>0</v>
      </c>
    </row>
    <row r="42" spans="1:16" x14ac:dyDescent="0.2">
      <c r="A42" s="1" t="s">
        <v>24</v>
      </c>
      <c r="B42" s="6">
        <v>53</v>
      </c>
      <c r="C42" s="6">
        <v>29</v>
      </c>
      <c r="D42" s="6">
        <v>21</v>
      </c>
      <c r="E42" s="6">
        <v>1</v>
      </c>
      <c r="F42" s="6">
        <v>3</v>
      </c>
      <c r="G42" s="6">
        <v>37</v>
      </c>
      <c r="H42" s="6">
        <v>29</v>
      </c>
      <c r="I42" s="6">
        <v>5</v>
      </c>
      <c r="J42" s="6">
        <v>1</v>
      </c>
      <c r="K42" s="6">
        <v>3</v>
      </c>
      <c r="L42" s="6">
        <v>16</v>
      </c>
      <c r="M42" s="6">
        <v>0</v>
      </c>
      <c r="N42" s="6">
        <v>16</v>
      </c>
      <c r="O42" s="6">
        <v>0</v>
      </c>
      <c r="P42" s="6">
        <v>0</v>
      </c>
    </row>
    <row r="43" spans="1:16" x14ac:dyDescent="0.2">
      <c r="A43" s="1" t="s">
        <v>25</v>
      </c>
      <c r="B43" s="6">
        <v>75</v>
      </c>
      <c r="C43" s="6">
        <v>44</v>
      </c>
      <c r="D43" s="6">
        <v>25</v>
      </c>
      <c r="E43" s="6">
        <v>0</v>
      </c>
      <c r="F43" s="6">
        <v>6</v>
      </c>
      <c r="G43" s="6">
        <v>53</v>
      </c>
      <c r="H43" s="6">
        <v>44</v>
      </c>
      <c r="I43" s="6">
        <v>4</v>
      </c>
      <c r="J43" s="6">
        <v>0</v>
      </c>
      <c r="K43" s="6">
        <v>5</v>
      </c>
      <c r="L43" s="6">
        <v>22</v>
      </c>
      <c r="M43" s="6">
        <v>0</v>
      </c>
      <c r="N43" s="6">
        <v>21</v>
      </c>
      <c r="O43" s="6">
        <v>0</v>
      </c>
      <c r="P43" s="6">
        <v>1</v>
      </c>
    </row>
    <row r="44" spans="1:16" x14ac:dyDescent="0.2">
      <c r="A44" s="1" t="s">
        <v>26</v>
      </c>
      <c r="B44" s="8">
        <v>23.7</v>
      </c>
      <c r="C44" s="8">
        <v>23.8</v>
      </c>
      <c r="D44" s="8">
        <v>21.6</v>
      </c>
      <c r="E44" s="8">
        <v>40.6</v>
      </c>
      <c r="F44" s="8">
        <v>35.700000000000003</v>
      </c>
      <c r="G44" s="8">
        <v>26.2</v>
      </c>
      <c r="H44" s="8">
        <v>23.8</v>
      </c>
      <c r="I44" s="8">
        <v>27.9</v>
      </c>
      <c r="J44" s="8">
        <v>40.6</v>
      </c>
      <c r="K44" s="8">
        <v>36</v>
      </c>
      <c r="L44" s="8">
        <v>19.3</v>
      </c>
      <c r="M44" s="8">
        <v>22.5</v>
      </c>
      <c r="N44" s="8">
        <v>19.100000000000001</v>
      </c>
      <c r="O44" s="8">
        <v>46.3</v>
      </c>
      <c r="P44" s="8">
        <v>30</v>
      </c>
    </row>
    <row r="45" spans="1:16" x14ac:dyDescent="0.2">
      <c r="A45" s="7" t="s">
        <v>246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7" spans="1:16" x14ac:dyDescent="0.2">
      <c r="A47" s="1" t="s">
        <v>250</v>
      </c>
    </row>
    <row r="48" spans="1:16" x14ac:dyDescent="0.2">
      <c r="A48" s="2"/>
      <c r="B48" s="22" t="s">
        <v>1</v>
      </c>
      <c r="C48" s="22"/>
      <c r="D48" s="22"/>
      <c r="E48" s="22"/>
      <c r="F48" s="22"/>
      <c r="G48" s="22" t="s">
        <v>2</v>
      </c>
      <c r="H48" s="22"/>
      <c r="I48" s="22"/>
      <c r="J48" s="22"/>
      <c r="K48" s="22"/>
      <c r="L48" s="22" t="s">
        <v>3</v>
      </c>
      <c r="M48" s="22"/>
      <c r="N48" s="22"/>
      <c r="O48" s="22"/>
      <c r="P48" s="23"/>
    </row>
    <row r="49" spans="1:16" x14ac:dyDescent="0.2">
      <c r="A49" s="3"/>
      <c r="B49" s="4" t="s">
        <v>1</v>
      </c>
      <c r="C49" s="4" t="s">
        <v>5</v>
      </c>
      <c r="D49" s="4" t="s">
        <v>243</v>
      </c>
      <c r="E49" s="4" t="s">
        <v>7</v>
      </c>
      <c r="F49" s="4" t="s">
        <v>8</v>
      </c>
      <c r="G49" s="4" t="s">
        <v>1</v>
      </c>
      <c r="H49" s="4" t="s">
        <v>5</v>
      </c>
      <c r="I49" s="4" t="s">
        <v>243</v>
      </c>
      <c r="J49" s="4" t="s">
        <v>7</v>
      </c>
      <c r="K49" s="4" t="s">
        <v>8</v>
      </c>
      <c r="L49" s="4" t="s">
        <v>1</v>
      </c>
      <c r="M49" s="4" t="s">
        <v>5</v>
      </c>
      <c r="N49" s="4" t="s">
        <v>243</v>
      </c>
      <c r="O49" s="4" t="s">
        <v>7</v>
      </c>
      <c r="P49" s="5" t="s">
        <v>8</v>
      </c>
    </row>
    <row r="50" spans="1:16" x14ac:dyDescent="0.2">
      <c r="A50" s="1" t="s">
        <v>249</v>
      </c>
      <c r="B50" s="6">
        <v>5742</v>
      </c>
      <c r="C50" s="6">
        <v>2739</v>
      </c>
      <c r="D50" s="6">
        <v>2728</v>
      </c>
      <c r="E50" s="6">
        <v>91</v>
      </c>
      <c r="F50" s="6">
        <v>275</v>
      </c>
      <c r="G50" s="6">
        <v>3619</v>
      </c>
      <c r="H50" s="6">
        <v>2729</v>
      </c>
      <c r="I50" s="6">
        <v>631</v>
      </c>
      <c r="J50" s="6">
        <v>91</v>
      </c>
      <c r="K50" s="6">
        <v>259</v>
      </c>
      <c r="L50" s="6">
        <v>2123</v>
      </c>
      <c r="M50" s="6">
        <v>10</v>
      </c>
      <c r="N50" s="6">
        <v>2097</v>
      </c>
      <c r="O50" s="6">
        <v>0</v>
      </c>
      <c r="P50" s="6">
        <v>16</v>
      </c>
    </row>
    <row r="51" spans="1:16" x14ac:dyDescent="0.2">
      <c r="A51" s="1" t="s">
        <v>10</v>
      </c>
      <c r="B51" s="6">
        <v>571</v>
      </c>
      <c r="C51" s="6">
        <v>279</v>
      </c>
      <c r="D51" s="6">
        <v>268</v>
      </c>
      <c r="E51" s="6">
        <v>6</v>
      </c>
      <c r="F51" s="6">
        <v>24</v>
      </c>
      <c r="G51" s="6">
        <v>374</v>
      </c>
      <c r="H51" s="6">
        <v>279</v>
      </c>
      <c r="I51" s="6">
        <v>73</v>
      </c>
      <c r="J51" s="6">
        <v>6</v>
      </c>
      <c r="K51" s="6">
        <v>22</v>
      </c>
      <c r="L51" s="6">
        <v>197</v>
      </c>
      <c r="M51" s="6">
        <v>0</v>
      </c>
      <c r="N51" s="6">
        <v>195</v>
      </c>
      <c r="O51" s="6">
        <v>0</v>
      </c>
      <c r="P51" s="6">
        <v>2</v>
      </c>
    </row>
    <row r="52" spans="1:16" x14ac:dyDescent="0.2">
      <c r="A52" s="1" t="s">
        <v>11</v>
      </c>
      <c r="B52" s="6">
        <v>581</v>
      </c>
      <c r="C52" s="6">
        <v>278</v>
      </c>
      <c r="D52" s="6">
        <v>285</v>
      </c>
      <c r="E52" s="6">
        <v>10</v>
      </c>
      <c r="F52" s="6">
        <v>18</v>
      </c>
      <c r="G52" s="6">
        <v>343</v>
      </c>
      <c r="H52" s="6">
        <v>278</v>
      </c>
      <c r="I52" s="6">
        <v>48</v>
      </c>
      <c r="J52" s="6">
        <v>10</v>
      </c>
      <c r="K52" s="6">
        <v>17</v>
      </c>
      <c r="L52" s="6">
        <v>238</v>
      </c>
      <c r="M52" s="6">
        <v>0</v>
      </c>
      <c r="N52" s="6">
        <v>237</v>
      </c>
      <c r="O52" s="6">
        <v>0</v>
      </c>
      <c r="P52" s="6">
        <v>1</v>
      </c>
    </row>
    <row r="53" spans="1:16" x14ac:dyDescent="0.2">
      <c r="A53" s="1" t="s">
        <v>12</v>
      </c>
      <c r="B53" s="6">
        <v>634</v>
      </c>
      <c r="C53" s="6">
        <v>304</v>
      </c>
      <c r="D53" s="6">
        <v>311</v>
      </c>
      <c r="E53" s="6">
        <v>7</v>
      </c>
      <c r="F53" s="6">
        <v>19</v>
      </c>
      <c r="G53" s="6">
        <v>373</v>
      </c>
      <c r="H53" s="6">
        <v>303</v>
      </c>
      <c r="I53" s="6">
        <v>52</v>
      </c>
      <c r="J53" s="6">
        <v>7</v>
      </c>
      <c r="K53" s="6">
        <v>18</v>
      </c>
      <c r="L53" s="6">
        <v>261</v>
      </c>
      <c r="M53" s="6">
        <v>1</v>
      </c>
      <c r="N53" s="6">
        <v>259</v>
      </c>
      <c r="O53" s="6">
        <v>0</v>
      </c>
      <c r="P53" s="6">
        <v>1</v>
      </c>
    </row>
    <row r="54" spans="1:16" x14ac:dyDescent="0.2">
      <c r="A54" s="1" t="s">
        <v>13</v>
      </c>
      <c r="B54" s="6">
        <v>562</v>
      </c>
      <c r="C54" s="6">
        <v>290</v>
      </c>
      <c r="D54" s="6">
        <v>259</v>
      </c>
      <c r="E54" s="6">
        <v>2</v>
      </c>
      <c r="F54" s="6">
        <v>13</v>
      </c>
      <c r="G54" s="6">
        <v>362</v>
      </c>
      <c r="H54" s="6">
        <v>287</v>
      </c>
      <c r="I54" s="6">
        <v>63</v>
      </c>
      <c r="J54" s="6">
        <v>2</v>
      </c>
      <c r="K54" s="6">
        <v>12</v>
      </c>
      <c r="L54" s="6">
        <v>200</v>
      </c>
      <c r="M54" s="6">
        <v>3</v>
      </c>
      <c r="N54" s="6">
        <v>196</v>
      </c>
      <c r="O54" s="6">
        <v>0</v>
      </c>
      <c r="P54" s="6">
        <v>1</v>
      </c>
    </row>
    <row r="55" spans="1:16" x14ac:dyDescent="0.2">
      <c r="A55" s="1" t="s">
        <v>14</v>
      </c>
      <c r="B55" s="6">
        <v>415</v>
      </c>
      <c r="C55" s="6">
        <v>165</v>
      </c>
      <c r="D55" s="6">
        <v>229</v>
      </c>
      <c r="E55" s="6">
        <v>1</v>
      </c>
      <c r="F55" s="6">
        <v>21</v>
      </c>
      <c r="G55" s="6">
        <v>261</v>
      </c>
      <c r="H55" s="6">
        <v>164</v>
      </c>
      <c r="I55" s="6">
        <v>78</v>
      </c>
      <c r="J55" s="6">
        <v>1</v>
      </c>
      <c r="K55" s="6">
        <v>19</v>
      </c>
      <c r="L55" s="6">
        <v>154</v>
      </c>
      <c r="M55" s="6">
        <v>1</v>
      </c>
      <c r="N55" s="6">
        <v>151</v>
      </c>
      <c r="O55" s="6">
        <v>0</v>
      </c>
      <c r="P55" s="6">
        <v>2</v>
      </c>
    </row>
    <row r="56" spans="1:16" x14ac:dyDescent="0.2">
      <c r="A56" s="1" t="s">
        <v>15</v>
      </c>
      <c r="B56" s="6">
        <v>418</v>
      </c>
      <c r="C56" s="6">
        <v>169</v>
      </c>
      <c r="D56" s="6">
        <v>216</v>
      </c>
      <c r="E56" s="6">
        <v>9</v>
      </c>
      <c r="F56" s="6">
        <v>33</v>
      </c>
      <c r="G56" s="6">
        <v>263</v>
      </c>
      <c r="H56" s="6">
        <v>169</v>
      </c>
      <c r="I56" s="6">
        <v>65</v>
      </c>
      <c r="J56" s="6">
        <v>9</v>
      </c>
      <c r="K56" s="6">
        <v>29</v>
      </c>
      <c r="L56" s="6">
        <v>155</v>
      </c>
      <c r="M56" s="6">
        <v>0</v>
      </c>
      <c r="N56" s="6">
        <v>151</v>
      </c>
      <c r="O56" s="6">
        <v>0</v>
      </c>
      <c r="P56" s="6">
        <v>4</v>
      </c>
    </row>
    <row r="57" spans="1:16" x14ac:dyDescent="0.2">
      <c r="A57" s="1" t="s">
        <v>16</v>
      </c>
      <c r="B57" s="6">
        <v>411</v>
      </c>
      <c r="C57" s="6">
        <v>173</v>
      </c>
      <c r="D57" s="6">
        <v>215</v>
      </c>
      <c r="E57" s="6">
        <v>6</v>
      </c>
      <c r="F57" s="6">
        <v>23</v>
      </c>
      <c r="G57" s="6">
        <v>247</v>
      </c>
      <c r="H57" s="6">
        <v>172</v>
      </c>
      <c r="I57" s="6">
        <v>52</v>
      </c>
      <c r="J57" s="6">
        <v>6</v>
      </c>
      <c r="K57" s="6">
        <v>23</v>
      </c>
      <c r="L57" s="6">
        <v>164</v>
      </c>
      <c r="M57" s="6">
        <v>1</v>
      </c>
      <c r="N57" s="6">
        <v>163</v>
      </c>
      <c r="O57" s="6">
        <v>0</v>
      </c>
      <c r="P57" s="6">
        <v>0</v>
      </c>
    </row>
    <row r="58" spans="1:16" x14ac:dyDescent="0.2">
      <c r="A58" s="1" t="s">
        <v>17</v>
      </c>
      <c r="B58" s="6">
        <v>362</v>
      </c>
      <c r="C58" s="6">
        <v>172</v>
      </c>
      <c r="D58" s="6">
        <v>171</v>
      </c>
      <c r="E58" s="6">
        <v>8</v>
      </c>
      <c r="F58" s="6">
        <v>19</v>
      </c>
      <c r="G58" s="6">
        <v>227</v>
      </c>
      <c r="H58" s="6">
        <v>171</v>
      </c>
      <c r="I58" s="6">
        <v>37</v>
      </c>
      <c r="J58" s="6">
        <v>8</v>
      </c>
      <c r="K58" s="6">
        <v>19</v>
      </c>
      <c r="L58" s="6">
        <v>135</v>
      </c>
      <c r="M58" s="6">
        <v>1</v>
      </c>
      <c r="N58" s="6">
        <v>134</v>
      </c>
      <c r="O58" s="6">
        <v>0</v>
      </c>
      <c r="P58" s="6">
        <v>0</v>
      </c>
    </row>
    <row r="59" spans="1:16" x14ac:dyDescent="0.2">
      <c r="A59" s="1" t="s">
        <v>18</v>
      </c>
      <c r="B59" s="6">
        <v>375</v>
      </c>
      <c r="C59" s="6">
        <v>188</v>
      </c>
      <c r="D59" s="6">
        <v>162</v>
      </c>
      <c r="E59" s="6">
        <v>10</v>
      </c>
      <c r="F59" s="6">
        <v>25</v>
      </c>
      <c r="G59" s="6">
        <v>254</v>
      </c>
      <c r="H59" s="6">
        <v>188</v>
      </c>
      <c r="I59" s="6">
        <v>41</v>
      </c>
      <c r="J59" s="6">
        <v>10</v>
      </c>
      <c r="K59" s="6">
        <v>25</v>
      </c>
      <c r="L59" s="6">
        <v>121</v>
      </c>
      <c r="M59" s="6">
        <v>0</v>
      </c>
      <c r="N59" s="6">
        <v>121</v>
      </c>
      <c r="O59" s="6">
        <v>0</v>
      </c>
      <c r="P59" s="6">
        <v>0</v>
      </c>
    </row>
    <row r="60" spans="1:16" x14ac:dyDescent="0.2">
      <c r="A60" s="1" t="s">
        <v>19</v>
      </c>
      <c r="B60" s="6">
        <v>347</v>
      </c>
      <c r="C60" s="6">
        <v>166</v>
      </c>
      <c r="D60" s="6">
        <v>153</v>
      </c>
      <c r="E60" s="6">
        <v>17</v>
      </c>
      <c r="F60" s="6">
        <v>28</v>
      </c>
      <c r="G60" s="6">
        <v>230</v>
      </c>
      <c r="H60" s="6">
        <v>166</v>
      </c>
      <c r="I60" s="6">
        <v>40</v>
      </c>
      <c r="J60" s="6">
        <v>17</v>
      </c>
      <c r="K60" s="6">
        <v>24</v>
      </c>
      <c r="L60" s="6">
        <v>117</v>
      </c>
      <c r="M60" s="6">
        <v>0</v>
      </c>
      <c r="N60" s="6">
        <v>113</v>
      </c>
      <c r="O60" s="6">
        <v>0</v>
      </c>
      <c r="P60" s="6">
        <v>4</v>
      </c>
    </row>
    <row r="61" spans="1:16" x14ac:dyDescent="0.2">
      <c r="A61" s="1" t="s">
        <v>20</v>
      </c>
      <c r="B61" s="6">
        <v>366</v>
      </c>
      <c r="C61" s="6">
        <v>187</v>
      </c>
      <c r="D61" s="6">
        <v>160</v>
      </c>
      <c r="E61" s="6">
        <v>4</v>
      </c>
      <c r="F61" s="6">
        <v>19</v>
      </c>
      <c r="G61" s="6">
        <v>240</v>
      </c>
      <c r="H61" s="6">
        <v>186</v>
      </c>
      <c r="I61" s="6">
        <v>35</v>
      </c>
      <c r="J61" s="6">
        <v>4</v>
      </c>
      <c r="K61" s="6">
        <v>19</v>
      </c>
      <c r="L61" s="6">
        <v>126</v>
      </c>
      <c r="M61" s="6">
        <v>1</v>
      </c>
      <c r="N61" s="6">
        <v>125</v>
      </c>
      <c r="O61" s="6">
        <v>0</v>
      </c>
      <c r="P61" s="6">
        <v>0</v>
      </c>
    </row>
    <row r="62" spans="1:16" x14ac:dyDescent="0.2">
      <c r="A62" s="1" t="s">
        <v>21</v>
      </c>
      <c r="B62" s="6">
        <v>252</v>
      </c>
      <c r="C62" s="6">
        <v>125</v>
      </c>
      <c r="D62" s="6">
        <v>111</v>
      </c>
      <c r="E62" s="6">
        <v>7</v>
      </c>
      <c r="F62" s="6">
        <v>16</v>
      </c>
      <c r="G62" s="6">
        <v>161</v>
      </c>
      <c r="H62" s="6">
        <v>125</v>
      </c>
      <c r="I62" s="6">
        <v>21</v>
      </c>
      <c r="J62" s="6">
        <v>7</v>
      </c>
      <c r="K62" s="6">
        <v>15</v>
      </c>
      <c r="L62" s="6">
        <v>91</v>
      </c>
      <c r="M62" s="6">
        <v>0</v>
      </c>
      <c r="N62" s="6">
        <v>90</v>
      </c>
      <c r="O62" s="6">
        <v>0</v>
      </c>
      <c r="P62" s="6">
        <v>1</v>
      </c>
    </row>
    <row r="63" spans="1:16" x14ac:dyDescent="0.2">
      <c r="A63" s="1" t="s">
        <v>22</v>
      </c>
      <c r="B63" s="6">
        <v>146</v>
      </c>
      <c r="C63" s="6">
        <v>76</v>
      </c>
      <c r="D63" s="6">
        <v>60</v>
      </c>
      <c r="E63" s="6">
        <v>3</v>
      </c>
      <c r="F63" s="6">
        <v>10</v>
      </c>
      <c r="G63" s="6">
        <v>100</v>
      </c>
      <c r="H63" s="6">
        <v>76</v>
      </c>
      <c r="I63" s="6">
        <v>14</v>
      </c>
      <c r="J63" s="6">
        <v>3</v>
      </c>
      <c r="K63" s="6">
        <v>10</v>
      </c>
      <c r="L63" s="6">
        <v>46</v>
      </c>
      <c r="M63" s="6">
        <v>0</v>
      </c>
      <c r="N63" s="6">
        <v>46</v>
      </c>
      <c r="O63" s="6">
        <v>0</v>
      </c>
      <c r="P63" s="6">
        <v>0</v>
      </c>
    </row>
    <row r="64" spans="1:16" x14ac:dyDescent="0.2">
      <c r="A64" s="1" t="s">
        <v>23</v>
      </c>
      <c r="B64" s="6">
        <v>88</v>
      </c>
      <c r="C64" s="6">
        <v>41</v>
      </c>
      <c r="D64" s="6">
        <v>43</v>
      </c>
      <c r="E64" s="6">
        <v>1</v>
      </c>
      <c r="F64" s="6">
        <v>4</v>
      </c>
      <c r="G64" s="6">
        <v>47</v>
      </c>
      <c r="H64" s="6">
        <v>40</v>
      </c>
      <c r="I64" s="6">
        <v>3</v>
      </c>
      <c r="J64" s="6">
        <v>1</v>
      </c>
      <c r="K64" s="6">
        <v>4</v>
      </c>
      <c r="L64" s="6">
        <v>41</v>
      </c>
      <c r="M64" s="6">
        <v>1</v>
      </c>
      <c r="N64" s="6">
        <v>40</v>
      </c>
      <c r="O64" s="6">
        <v>0</v>
      </c>
      <c r="P64" s="6">
        <v>0</v>
      </c>
    </row>
    <row r="65" spans="1:16" x14ac:dyDescent="0.2">
      <c r="A65" s="1" t="s">
        <v>24</v>
      </c>
      <c r="B65" s="6">
        <v>88</v>
      </c>
      <c r="C65" s="6">
        <v>53</v>
      </c>
      <c r="D65" s="6">
        <v>34</v>
      </c>
      <c r="E65" s="6">
        <v>0</v>
      </c>
      <c r="F65" s="6">
        <v>1</v>
      </c>
      <c r="G65" s="6">
        <v>56</v>
      </c>
      <c r="H65" s="6">
        <v>53</v>
      </c>
      <c r="I65" s="6">
        <v>2</v>
      </c>
      <c r="J65" s="6">
        <v>0</v>
      </c>
      <c r="K65" s="6">
        <v>1</v>
      </c>
      <c r="L65" s="6">
        <v>32</v>
      </c>
      <c r="M65" s="6">
        <v>0</v>
      </c>
      <c r="N65" s="6">
        <v>32</v>
      </c>
      <c r="O65" s="6">
        <v>0</v>
      </c>
      <c r="P65" s="6">
        <v>0</v>
      </c>
    </row>
    <row r="66" spans="1:16" x14ac:dyDescent="0.2">
      <c r="A66" s="1" t="s">
        <v>25</v>
      </c>
      <c r="B66" s="6">
        <v>126</v>
      </c>
      <c r="C66" s="6">
        <v>73</v>
      </c>
      <c r="D66" s="6">
        <v>51</v>
      </c>
      <c r="E66" s="6">
        <v>0</v>
      </c>
      <c r="F66" s="6">
        <v>2</v>
      </c>
      <c r="G66" s="6">
        <v>81</v>
      </c>
      <c r="H66" s="6">
        <v>72</v>
      </c>
      <c r="I66" s="6">
        <v>7</v>
      </c>
      <c r="J66" s="6">
        <v>0</v>
      </c>
      <c r="K66" s="6">
        <v>2</v>
      </c>
      <c r="L66" s="6">
        <v>45</v>
      </c>
      <c r="M66" s="6">
        <v>1</v>
      </c>
      <c r="N66" s="6">
        <v>44</v>
      </c>
      <c r="O66" s="6">
        <v>0</v>
      </c>
      <c r="P66" s="6">
        <v>0</v>
      </c>
    </row>
    <row r="67" spans="1:16" x14ac:dyDescent="0.2">
      <c r="A67" s="1" t="s">
        <v>26</v>
      </c>
      <c r="B67" s="8">
        <v>26.3</v>
      </c>
      <c r="C67" s="8">
        <v>26.6</v>
      </c>
      <c r="D67" s="8">
        <v>25.3</v>
      </c>
      <c r="E67" s="8">
        <v>37.799999999999997</v>
      </c>
      <c r="F67" s="8">
        <v>32.1</v>
      </c>
      <c r="G67" s="8">
        <v>26.8</v>
      </c>
      <c r="H67" s="8">
        <v>26.6</v>
      </c>
      <c r="I67" s="8">
        <v>25.1</v>
      </c>
      <c r="J67" s="8">
        <v>37.799999999999997</v>
      </c>
      <c r="K67" s="8">
        <v>32.700000000000003</v>
      </c>
      <c r="L67" s="8">
        <v>25.4</v>
      </c>
      <c r="M67" s="8">
        <v>27.5</v>
      </c>
      <c r="N67" s="8">
        <v>25.3</v>
      </c>
      <c r="O67" s="8">
        <v>0</v>
      </c>
      <c r="P67" s="8">
        <v>26.3</v>
      </c>
    </row>
    <row r="68" spans="1:16" x14ac:dyDescent="0.2">
      <c r="A68" s="7" t="s">
        <v>246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</sheetData>
  <mergeCells count="9">
    <mergeCell ref="B48:F48"/>
    <mergeCell ref="G48:K48"/>
    <mergeCell ref="L48:P48"/>
    <mergeCell ref="B2:F2"/>
    <mergeCell ref="G2:K2"/>
    <mergeCell ref="L2:P2"/>
    <mergeCell ref="B25:F25"/>
    <mergeCell ref="G25:K25"/>
    <mergeCell ref="L25:P25"/>
  </mergeCells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view="pageBreakPreview" zoomScale="125" zoomScaleNormal="100" zoomScaleSheetLayoutView="125" workbookViewId="0">
      <selection activeCell="A19" sqref="A19"/>
    </sheetView>
  </sheetViews>
  <sheetFormatPr defaultRowHeight="10.199999999999999" x14ac:dyDescent="0.2"/>
  <cols>
    <col min="1" max="1" width="13.6640625" style="1" customWidth="1"/>
    <col min="2" max="2" width="5.44140625" style="6" customWidth="1"/>
    <col min="3" max="16" width="4.77734375" style="6" customWidth="1"/>
    <col min="17" max="16384" width="8.88671875" style="1"/>
  </cols>
  <sheetData>
    <row r="1" spans="1:16" x14ac:dyDescent="0.2">
      <c r="A1" s="1" t="s">
        <v>252</v>
      </c>
    </row>
    <row r="2" spans="1:16" x14ac:dyDescent="0.2">
      <c r="A2" s="2"/>
      <c r="B2" s="24" t="s">
        <v>1</v>
      </c>
      <c r="C2" s="24"/>
      <c r="D2" s="24"/>
      <c r="E2" s="24"/>
      <c r="F2" s="24"/>
      <c r="G2" s="24" t="s">
        <v>2</v>
      </c>
      <c r="H2" s="24"/>
      <c r="I2" s="24"/>
      <c r="J2" s="24"/>
      <c r="K2" s="24"/>
      <c r="L2" s="24" t="s">
        <v>3</v>
      </c>
      <c r="M2" s="24"/>
      <c r="N2" s="24"/>
      <c r="O2" s="24"/>
      <c r="P2" s="25"/>
    </row>
    <row r="3" spans="1:16" x14ac:dyDescent="0.2">
      <c r="A3" s="3" t="s">
        <v>257</v>
      </c>
      <c r="B3" s="14" t="s">
        <v>1</v>
      </c>
      <c r="C3" s="14" t="s">
        <v>5</v>
      </c>
      <c r="D3" s="14" t="s">
        <v>243</v>
      </c>
      <c r="E3" s="14" t="s">
        <v>7</v>
      </c>
      <c r="F3" s="14" t="s">
        <v>8</v>
      </c>
      <c r="G3" s="14" t="s">
        <v>1</v>
      </c>
      <c r="H3" s="14" t="s">
        <v>5</v>
      </c>
      <c r="I3" s="14" t="s">
        <v>243</v>
      </c>
      <c r="J3" s="14" t="s">
        <v>7</v>
      </c>
      <c r="K3" s="14" t="s">
        <v>8</v>
      </c>
      <c r="L3" s="14" t="s">
        <v>1</v>
      </c>
      <c r="M3" s="14" t="s">
        <v>5</v>
      </c>
      <c r="N3" s="14" t="s">
        <v>243</v>
      </c>
      <c r="O3" s="14" t="s">
        <v>7</v>
      </c>
      <c r="P3" s="15" t="s">
        <v>8</v>
      </c>
    </row>
    <row r="4" spans="1:16" x14ac:dyDescent="0.2">
      <c r="A4" s="1" t="s">
        <v>247</v>
      </c>
      <c r="B4" s="6">
        <v>11250</v>
      </c>
      <c r="C4" s="6">
        <v>5508</v>
      </c>
      <c r="D4" s="6">
        <v>5137</v>
      </c>
      <c r="E4" s="6">
        <v>209</v>
      </c>
      <c r="F4" s="6">
        <v>605</v>
      </c>
      <c r="G4" s="6">
        <v>7249</v>
      </c>
      <c r="H4" s="6">
        <v>5482</v>
      </c>
      <c r="I4" s="6">
        <v>1195</v>
      </c>
      <c r="J4" s="6">
        <v>209</v>
      </c>
      <c r="K4" s="6">
        <v>572</v>
      </c>
      <c r="L4" s="6">
        <v>4001</v>
      </c>
      <c r="M4" s="6">
        <v>26</v>
      </c>
      <c r="N4" s="6">
        <v>3942</v>
      </c>
      <c r="O4" s="6">
        <v>0</v>
      </c>
      <c r="P4" s="6">
        <v>33</v>
      </c>
    </row>
    <row r="5" spans="1:16" x14ac:dyDescent="0.2">
      <c r="A5" s="1" t="s">
        <v>27</v>
      </c>
      <c r="B5" s="6">
        <v>2311</v>
      </c>
      <c r="C5" s="6">
        <v>1325</v>
      </c>
      <c r="D5" s="6">
        <v>783</v>
      </c>
      <c r="E5" s="6">
        <v>71</v>
      </c>
      <c r="F5" s="6">
        <v>203</v>
      </c>
      <c r="G5" s="6">
        <v>1680</v>
      </c>
      <c r="H5" s="6">
        <v>1322</v>
      </c>
      <c r="I5" s="6">
        <v>160</v>
      </c>
      <c r="J5" s="6">
        <v>71</v>
      </c>
      <c r="K5" s="6">
        <v>198</v>
      </c>
      <c r="L5" s="6">
        <v>631</v>
      </c>
      <c r="M5" s="6">
        <v>3</v>
      </c>
      <c r="N5" s="6">
        <v>623</v>
      </c>
      <c r="O5" s="6">
        <v>0</v>
      </c>
      <c r="P5" s="6">
        <v>5</v>
      </c>
    </row>
    <row r="6" spans="1:16" x14ac:dyDescent="0.2">
      <c r="A6" s="1" t="s">
        <v>329</v>
      </c>
      <c r="B6" s="19">
        <f>B4/B5</f>
        <v>4.868022501081783</v>
      </c>
      <c r="C6" s="19">
        <f t="shared" ref="C6:G6" si="0">C4/C5</f>
        <v>4.1569811320754715</v>
      </c>
      <c r="D6" s="19">
        <f t="shared" si="0"/>
        <v>6.5606641123882508</v>
      </c>
      <c r="E6" s="19">
        <f t="shared" si="0"/>
        <v>2.943661971830986</v>
      </c>
      <c r="F6" s="19">
        <f t="shared" si="0"/>
        <v>2.9802955665024631</v>
      </c>
      <c r="G6" s="19">
        <f t="shared" si="0"/>
        <v>4.3148809523809524</v>
      </c>
      <c r="H6" s="19">
        <f t="shared" ref="H6" si="1">H4/H5</f>
        <v>4.1467473524962175</v>
      </c>
      <c r="I6" s="19">
        <f t="shared" ref="I6" si="2">I4/I5</f>
        <v>7.46875</v>
      </c>
      <c r="J6" s="19">
        <f t="shared" ref="J6" si="3">J4/J5</f>
        <v>2.943661971830986</v>
      </c>
      <c r="K6" s="19">
        <f t="shared" ref="K6:L6" si="4">K4/K5</f>
        <v>2.8888888888888888</v>
      </c>
      <c r="L6" s="19">
        <f t="shared" si="4"/>
        <v>6.3407290015847861</v>
      </c>
      <c r="M6" s="19">
        <f t="shared" ref="M6" si="5">M4/M5</f>
        <v>8.6666666666666661</v>
      </c>
      <c r="N6" s="19">
        <f t="shared" ref="N6" si="6">N4/N5</f>
        <v>6.3274478330658104</v>
      </c>
      <c r="O6" s="19"/>
      <c r="P6" s="19">
        <f t="shared" ref="P6" si="7">P4/P5</f>
        <v>6.6</v>
      </c>
    </row>
    <row r="7" spans="1:16" x14ac:dyDescent="0.2">
      <c r="A7" s="1" t="s">
        <v>28</v>
      </c>
      <c r="B7" s="6">
        <v>1463</v>
      </c>
      <c r="C7" s="6">
        <v>827</v>
      </c>
      <c r="D7" s="6">
        <v>525</v>
      </c>
      <c r="E7" s="6">
        <v>36</v>
      </c>
      <c r="F7" s="6">
        <v>111</v>
      </c>
      <c r="G7" s="6">
        <v>1068</v>
      </c>
      <c r="H7" s="6">
        <v>824</v>
      </c>
      <c r="I7" s="6">
        <v>140</v>
      </c>
      <c r="J7" s="6">
        <v>36</v>
      </c>
      <c r="K7" s="6">
        <v>104</v>
      </c>
      <c r="L7" s="6">
        <v>395</v>
      </c>
      <c r="M7" s="6">
        <v>3</v>
      </c>
      <c r="N7" s="6">
        <v>385</v>
      </c>
      <c r="O7" s="6">
        <v>0</v>
      </c>
      <c r="P7" s="6">
        <v>7</v>
      </c>
    </row>
    <row r="8" spans="1:16" x14ac:dyDescent="0.2">
      <c r="A8" s="1" t="s">
        <v>29</v>
      </c>
      <c r="B8" s="6">
        <v>3581</v>
      </c>
      <c r="C8" s="6">
        <v>1972</v>
      </c>
      <c r="D8" s="6">
        <v>1474</v>
      </c>
      <c r="E8" s="6">
        <v>51</v>
      </c>
      <c r="F8" s="6">
        <v>135</v>
      </c>
      <c r="G8" s="6">
        <v>2353</v>
      </c>
      <c r="H8" s="6">
        <v>1968</v>
      </c>
      <c r="I8" s="6">
        <v>261</v>
      </c>
      <c r="J8" s="6">
        <v>51</v>
      </c>
      <c r="K8" s="6">
        <v>124</v>
      </c>
      <c r="L8" s="6">
        <v>1228</v>
      </c>
      <c r="M8" s="6">
        <v>4</v>
      </c>
      <c r="N8" s="6">
        <v>1213</v>
      </c>
      <c r="O8" s="6">
        <v>0</v>
      </c>
      <c r="P8" s="6">
        <v>11</v>
      </c>
    </row>
    <row r="9" spans="1:16" x14ac:dyDescent="0.2">
      <c r="A9" s="1" t="s">
        <v>30</v>
      </c>
      <c r="B9" s="6">
        <v>392</v>
      </c>
      <c r="C9" s="6">
        <v>116</v>
      </c>
      <c r="D9" s="6">
        <v>265</v>
      </c>
      <c r="E9" s="6">
        <v>1</v>
      </c>
      <c r="F9" s="6">
        <v>11</v>
      </c>
      <c r="G9" s="6">
        <v>159</v>
      </c>
      <c r="H9" s="6">
        <v>113</v>
      </c>
      <c r="I9" s="6">
        <v>36</v>
      </c>
      <c r="J9" s="6">
        <v>1</v>
      </c>
      <c r="K9" s="6">
        <v>10</v>
      </c>
      <c r="L9" s="6">
        <v>233</v>
      </c>
      <c r="M9" s="6">
        <v>3</v>
      </c>
      <c r="N9" s="6">
        <v>229</v>
      </c>
      <c r="O9" s="6">
        <v>0</v>
      </c>
      <c r="P9" s="6">
        <v>1</v>
      </c>
    </row>
    <row r="10" spans="1:16" x14ac:dyDescent="0.2">
      <c r="A10" s="1" t="s">
        <v>31</v>
      </c>
      <c r="B10" s="6">
        <v>1381</v>
      </c>
      <c r="C10" s="6">
        <v>687</v>
      </c>
      <c r="D10" s="6">
        <v>673</v>
      </c>
      <c r="E10" s="6">
        <v>1</v>
      </c>
      <c r="F10" s="6">
        <v>21</v>
      </c>
      <c r="G10" s="6">
        <v>784</v>
      </c>
      <c r="H10" s="6">
        <v>685</v>
      </c>
      <c r="I10" s="6">
        <v>79</v>
      </c>
      <c r="J10" s="6">
        <v>1</v>
      </c>
      <c r="K10" s="6">
        <v>20</v>
      </c>
      <c r="L10" s="6">
        <v>597</v>
      </c>
      <c r="M10" s="6">
        <v>2</v>
      </c>
      <c r="N10" s="6">
        <v>594</v>
      </c>
      <c r="O10" s="6">
        <v>0</v>
      </c>
      <c r="P10" s="6">
        <v>1</v>
      </c>
    </row>
    <row r="11" spans="1:16" x14ac:dyDescent="0.2">
      <c r="A11" s="1" t="s">
        <v>32</v>
      </c>
      <c r="B11" s="6">
        <v>269</v>
      </c>
      <c r="C11" s="6">
        <v>62</v>
      </c>
      <c r="D11" s="6">
        <v>195</v>
      </c>
      <c r="E11" s="6">
        <v>2</v>
      </c>
      <c r="F11" s="6">
        <v>12</v>
      </c>
      <c r="G11" s="6">
        <v>113</v>
      </c>
      <c r="H11" s="6">
        <v>62</v>
      </c>
      <c r="I11" s="6">
        <v>39</v>
      </c>
      <c r="J11" s="6">
        <v>2</v>
      </c>
      <c r="K11" s="6">
        <v>12</v>
      </c>
      <c r="L11" s="6">
        <v>156</v>
      </c>
      <c r="M11" s="6">
        <v>0</v>
      </c>
      <c r="N11" s="6">
        <v>156</v>
      </c>
      <c r="O11" s="6">
        <v>0</v>
      </c>
      <c r="P11" s="6">
        <v>0</v>
      </c>
    </row>
    <row r="12" spans="1:16" x14ac:dyDescent="0.2">
      <c r="A12" s="1" t="s">
        <v>33</v>
      </c>
      <c r="B12" s="6">
        <v>96</v>
      </c>
      <c r="C12" s="6">
        <v>17</v>
      </c>
      <c r="D12" s="6">
        <v>76</v>
      </c>
      <c r="E12" s="6">
        <v>2</v>
      </c>
      <c r="F12" s="6">
        <v>3</v>
      </c>
      <c r="G12" s="6">
        <v>34</v>
      </c>
      <c r="H12" s="6">
        <v>17</v>
      </c>
      <c r="I12" s="6">
        <v>14</v>
      </c>
      <c r="J12" s="6">
        <v>2</v>
      </c>
      <c r="K12" s="6">
        <v>3</v>
      </c>
      <c r="L12" s="6">
        <v>62</v>
      </c>
      <c r="M12" s="6">
        <v>0</v>
      </c>
      <c r="N12" s="6">
        <v>62</v>
      </c>
      <c r="O12" s="6">
        <v>0</v>
      </c>
      <c r="P12" s="6">
        <v>0</v>
      </c>
    </row>
    <row r="13" spans="1:16" x14ac:dyDescent="0.2">
      <c r="A13" s="1" t="s">
        <v>34</v>
      </c>
      <c r="B13" s="6">
        <v>282</v>
      </c>
      <c r="C13" s="6">
        <v>57</v>
      </c>
      <c r="D13" s="6">
        <v>167</v>
      </c>
      <c r="E13" s="6">
        <v>32</v>
      </c>
      <c r="F13" s="6">
        <v>58</v>
      </c>
      <c r="G13" s="6">
        <v>122</v>
      </c>
      <c r="H13" s="6">
        <v>51</v>
      </c>
      <c r="I13" s="6">
        <v>16</v>
      </c>
      <c r="J13" s="6">
        <v>32</v>
      </c>
      <c r="K13" s="6">
        <v>55</v>
      </c>
      <c r="L13" s="6">
        <v>160</v>
      </c>
      <c r="M13" s="6">
        <v>6</v>
      </c>
      <c r="N13" s="6">
        <v>151</v>
      </c>
      <c r="O13" s="6">
        <v>0</v>
      </c>
      <c r="P13" s="6">
        <v>3</v>
      </c>
    </row>
    <row r="14" spans="1:16" x14ac:dyDescent="0.2">
      <c r="A14" s="1" t="s">
        <v>35</v>
      </c>
      <c r="B14" s="6">
        <v>10</v>
      </c>
      <c r="C14" s="6">
        <v>6</v>
      </c>
      <c r="D14" s="6">
        <v>4</v>
      </c>
      <c r="E14" s="6">
        <v>0</v>
      </c>
      <c r="F14" s="6">
        <v>0</v>
      </c>
      <c r="G14" s="6">
        <v>8</v>
      </c>
      <c r="H14" s="6">
        <v>6</v>
      </c>
      <c r="I14" s="6">
        <v>2</v>
      </c>
      <c r="J14" s="6">
        <v>0</v>
      </c>
      <c r="K14" s="6">
        <v>0</v>
      </c>
      <c r="L14" s="6">
        <v>2</v>
      </c>
      <c r="M14" s="6">
        <v>0</v>
      </c>
      <c r="N14" s="6">
        <v>2</v>
      </c>
      <c r="O14" s="6">
        <v>0</v>
      </c>
      <c r="P14" s="6">
        <v>0</v>
      </c>
    </row>
    <row r="15" spans="1:16" x14ac:dyDescent="0.2">
      <c r="A15" s="1" t="s">
        <v>36</v>
      </c>
      <c r="B15" s="6">
        <v>62</v>
      </c>
      <c r="C15" s="6">
        <v>50</v>
      </c>
      <c r="D15" s="6">
        <v>5</v>
      </c>
      <c r="E15" s="6">
        <v>3</v>
      </c>
      <c r="F15" s="6">
        <v>7</v>
      </c>
      <c r="G15" s="6">
        <v>59</v>
      </c>
      <c r="H15" s="6">
        <v>50</v>
      </c>
      <c r="I15" s="6">
        <v>2</v>
      </c>
      <c r="J15" s="6">
        <v>3</v>
      </c>
      <c r="K15" s="6">
        <v>7</v>
      </c>
      <c r="L15" s="6">
        <v>3</v>
      </c>
      <c r="M15" s="6">
        <v>0</v>
      </c>
      <c r="N15" s="6">
        <v>3</v>
      </c>
      <c r="O15" s="6">
        <v>0</v>
      </c>
      <c r="P15" s="6">
        <v>0</v>
      </c>
    </row>
    <row r="16" spans="1:16" x14ac:dyDescent="0.2">
      <c r="A16" s="1" t="s">
        <v>37</v>
      </c>
      <c r="B16" s="6">
        <v>7</v>
      </c>
      <c r="C16" s="6">
        <v>3</v>
      </c>
      <c r="D16" s="6">
        <v>4</v>
      </c>
      <c r="E16" s="6">
        <v>0</v>
      </c>
      <c r="F16" s="6">
        <v>0</v>
      </c>
      <c r="G16" s="6">
        <v>6</v>
      </c>
      <c r="H16" s="6">
        <v>3</v>
      </c>
      <c r="I16" s="6">
        <v>3</v>
      </c>
      <c r="J16" s="6">
        <v>0</v>
      </c>
      <c r="K16" s="6">
        <v>0</v>
      </c>
      <c r="L16" s="6">
        <v>1</v>
      </c>
      <c r="M16" s="6">
        <v>0</v>
      </c>
      <c r="N16" s="6">
        <v>1</v>
      </c>
      <c r="O16" s="6">
        <v>0</v>
      </c>
      <c r="P16" s="6">
        <v>0</v>
      </c>
    </row>
    <row r="17" spans="1:16" x14ac:dyDescent="0.2">
      <c r="A17" s="1" t="s">
        <v>38</v>
      </c>
      <c r="B17" s="6">
        <v>186</v>
      </c>
      <c r="C17" s="6">
        <v>32</v>
      </c>
      <c r="D17" s="6">
        <v>148</v>
      </c>
      <c r="E17" s="6">
        <v>1</v>
      </c>
      <c r="F17" s="6">
        <v>6</v>
      </c>
      <c r="G17" s="6">
        <v>122</v>
      </c>
      <c r="H17" s="6">
        <v>30</v>
      </c>
      <c r="I17" s="6">
        <v>86</v>
      </c>
      <c r="J17" s="6">
        <v>1</v>
      </c>
      <c r="K17" s="6">
        <v>6</v>
      </c>
      <c r="L17" s="6">
        <v>64</v>
      </c>
      <c r="M17" s="6">
        <v>2</v>
      </c>
      <c r="N17" s="6">
        <v>62</v>
      </c>
      <c r="O17" s="6">
        <v>0</v>
      </c>
      <c r="P17" s="6">
        <v>0</v>
      </c>
    </row>
    <row r="18" spans="1:16" x14ac:dyDescent="0.2">
      <c r="A18" s="1" t="s">
        <v>39</v>
      </c>
      <c r="B18" s="6">
        <v>83</v>
      </c>
      <c r="C18" s="6">
        <v>10</v>
      </c>
      <c r="D18" s="6">
        <v>71</v>
      </c>
      <c r="E18" s="6">
        <v>2</v>
      </c>
      <c r="F18" s="6">
        <v>2</v>
      </c>
      <c r="G18" s="6">
        <v>44</v>
      </c>
      <c r="H18" s="6">
        <v>10</v>
      </c>
      <c r="I18" s="6">
        <v>32</v>
      </c>
      <c r="J18" s="6">
        <v>2</v>
      </c>
      <c r="K18" s="6">
        <v>2</v>
      </c>
      <c r="L18" s="6">
        <v>39</v>
      </c>
      <c r="M18" s="6">
        <v>0</v>
      </c>
      <c r="N18" s="6">
        <v>39</v>
      </c>
      <c r="O18" s="6">
        <v>0</v>
      </c>
      <c r="P18" s="6">
        <v>0</v>
      </c>
    </row>
    <row r="19" spans="1:16" x14ac:dyDescent="0.2">
      <c r="A19" s="1" t="s">
        <v>40</v>
      </c>
      <c r="B19" s="6">
        <v>603</v>
      </c>
      <c r="C19" s="6">
        <v>156</v>
      </c>
      <c r="D19" s="6">
        <v>438</v>
      </c>
      <c r="E19" s="6">
        <v>1</v>
      </c>
      <c r="F19" s="6">
        <v>9</v>
      </c>
      <c r="G19" s="6">
        <v>359</v>
      </c>
      <c r="H19" s="6">
        <v>156</v>
      </c>
      <c r="I19" s="6">
        <v>196</v>
      </c>
      <c r="J19" s="6">
        <v>1</v>
      </c>
      <c r="K19" s="6">
        <v>7</v>
      </c>
      <c r="L19" s="6">
        <v>244</v>
      </c>
      <c r="M19" s="6">
        <v>0</v>
      </c>
      <c r="N19" s="6">
        <v>242</v>
      </c>
      <c r="O19" s="6">
        <v>0</v>
      </c>
      <c r="P19" s="6">
        <v>2</v>
      </c>
    </row>
    <row r="20" spans="1:16" x14ac:dyDescent="0.2">
      <c r="A20" s="1" t="s">
        <v>41</v>
      </c>
      <c r="B20" s="6">
        <v>229</v>
      </c>
      <c r="C20" s="6">
        <v>91</v>
      </c>
      <c r="D20" s="6">
        <v>118</v>
      </c>
      <c r="E20" s="6">
        <v>3</v>
      </c>
      <c r="F20" s="6">
        <v>20</v>
      </c>
      <c r="G20" s="6">
        <v>129</v>
      </c>
      <c r="H20" s="6">
        <v>90</v>
      </c>
      <c r="I20" s="6">
        <v>22</v>
      </c>
      <c r="J20" s="6">
        <v>3</v>
      </c>
      <c r="K20" s="6">
        <v>17</v>
      </c>
      <c r="L20" s="6">
        <v>100</v>
      </c>
      <c r="M20" s="6">
        <v>1</v>
      </c>
      <c r="N20" s="6">
        <v>96</v>
      </c>
      <c r="O20" s="6">
        <v>0</v>
      </c>
      <c r="P20" s="6">
        <v>3</v>
      </c>
    </row>
    <row r="21" spans="1:16" x14ac:dyDescent="0.2">
      <c r="A21" s="1" t="s">
        <v>42</v>
      </c>
      <c r="B21" s="6">
        <v>19</v>
      </c>
      <c r="C21" s="6">
        <v>6</v>
      </c>
      <c r="D21" s="6">
        <v>13</v>
      </c>
      <c r="E21" s="6">
        <v>0</v>
      </c>
      <c r="F21" s="6">
        <v>0</v>
      </c>
      <c r="G21" s="6">
        <v>8</v>
      </c>
      <c r="H21" s="6">
        <v>6</v>
      </c>
      <c r="I21" s="6">
        <v>2</v>
      </c>
      <c r="J21" s="6">
        <v>0</v>
      </c>
      <c r="K21" s="6">
        <v>0</v>
      </c>
      <c r="L21" s="6">
        <v>11</v>
      </c>
      <c r="M21" s="6">
        <v>0</v>
      </c>
      <c r="N21" s="6">
        <v>11</v>
      </c>
      <c r="O21" s="6">
        <v>0</v>
      </c>
      <c r="P21" s="6">
        <v>0</v>
      </c>
    </row>
    <row r="22" spans="1:16" x14ac:dyDescent="0.2">
      <c r="A22" s="1" t="s">
        <v>43</v>
      </c>
      <c r="B22" s="6">
        <v>97</v>
      </c>
      <c r="C22" s="6">
        <v>25</v>
      </c>
      <c r="D22" s="6">
        <v>69</v>
      </c>
      <c r="E22" s="6">
        <v>1</v>
      </c>
      <c r="F22" s="6">
        <v>3</v>
      </c>
      <c r="G22" s="6">
        <v>65</v>
      </c>
      <c r="H22" s="6">
        <v>23</v>
      </c>
      <c r="I22" s="6">
        <v>39</v>
      </c>
      <c r="J22" s="6">
        <v>1</v>
      </c>
      <c r="K22" s="6">
        <v>3</v>
      </c>
      <c r="L22" s="6">
        <v>32</v>
      </c>
      <c r="M22" s="6">
        <v>2</v>
      </c>
      <c r="N22" s="6">
        <v>30</v>
      </c>
      <c r="O22" s="6">
        <v>0</v>
      </c>
      <c r="P22" s="6">
        <v>0</v>
      </c>
    </row>
    <row r="23" spans="1:16" x14ac:dyDescent="0.2">
      <c r="A23" s="1" t="s">
        <v>44</v>
      </c>
      <c r="B23" s="6">
        <v>13</v>
      </c>
      <c r="C23" s="6">
        <v>3</v>
      </c>
      <c r="D23" s="6">
        <v>9</v>
      </c>
      <c r="E23" s="6">
        <v>0</v>
      </c>
      <c r="F23" s="6">
        <v>1</v>
      </c>
      <c r="G23" s="6">
        <v>10</v>
      </c>
      <c r="H23" s="6">
        <v>3</v>
      </c>
      <c r="I23" s="6">
        <v>6</v>
      </c>
      <c r="J23" s="6">
        <v>0</v>
      </c>
      <c r="K23" s="6">
        <v>1</v>
      </c>
      <c r="L23" s="6">
        <v>3</v>
      </c>
      <c r="M23" s="6">
        <v>0</v>
      </c>
      <c r="N23" s="6">
        <v>3</v>
      </c>
      <c r="O23" s="6">
        <v>0</v>
      </c>
      <c r="P23" s="6">
        <v>0</v>
      </c>
    </row>
    <row r="24" spans="1:16" x14ac:dyDescent="0.2">
      <c r="A24" s="1" t="s">
        <v>45</v>
      </c>
      <c r="B24" s="6">
        <v>165</v>
      </c>
      <c r="C24" s="6">
        <v>63</v>
      </c>
      <c r="D24" s="6">
        <v>99</v>
      </c>
      <c r="E24" s="6">
        <v>2</v>
      </c>
      <c r="F24" s="6">
        <v>3</v>
      </c>
      <c r="G24" s="6">
        <v>126</v>
      </c>
      <c r="H24" s="6">
        <v>63</v>
      </c>
      <c r="I24" s="6">
        <v>60</v>
      </c>
      <c r="J24" s="6">
        <v>2</v>
      </c>
      <c r="K24" s="6">
        <v>3</v>
      </c>
      <c r="L24" s="6">
        <v>39</v>
      </c>
      <c r="M24" s="6">
        <v>0</v>
      </c>
      <c r="N24" s="6">
        <v>39</v>
      </c>
      <c r="O24" s="6">
        <v>0</v>
      </c>
      <c r="P24" s="6">
        <v>0</v>
      </c>
    </row>
    <row r="25" spans="1:16" x14ac:dyDescent="0.2">
      <c r="A25" s="1" t="s">
        <v>46</v>
      </c>
      <c r="B25" s="6">
        <v>1</v>
      </c>
      <c r="C25" s="6">
        <v>0</v>
      </c>
      <c r="D25" s="6">
        <v>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0</v>
      </c>
      <c r="N25" s="6">
        <v>1</v>
      </c>
      <c r="O25" s="6">
        <v>0</v>
      </c>
      <c r="P25" s="6">
        <v>0</v>
      </c>
    </row>
    <row r="26" spans="1:16" x14ac:dyDescent="0.2">
      <c r="A26" s="7" t="s">
        <v>246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8" spans="1:16" x14ac:dyDescent="0.2">
      <c r="A28" s="1" t="s">
        <v>255</v>
      </c>
    </row>
    <row r="29" spans="1:16" x14ac:dyDescent="0.2">
      <c r="A29" s="2"/>
      <c r="B29" s="24" t="s">
        <v>1</v>
      </c>
      <c r="C29" s="24"/>
      <c r="D29" s="24"/>
      <c r="E29" s="24"/>
      <c r="F29" s="24"/>
      <c r="G29" s="24" t="s">
        <v>2</v>
      </c>
      <c r="H29" s="24"/>
      <c r="I29" s="24"/>
      <c r="J29" s="24"/>
      <c r="K29" s="24"/>
      <c r="L29" s="24" t="s">
        <v>3</v>
      </c>
      <c r="M29" s="24"/>
      <c r="N29" s="24"/>
      <c r="O29" s="24"/>
      <c r="P29" s="25"/>
    </row>
    <row r="30" spans="1:16" x14ac:dyDescent="0.2">
      <c r="A30" s="3" t="s">
        <v>256</v>
      </c>
      <c r="B30" s="17" t="s">
        <v>1</v>
      </c>
      <c r="C30" s="17" t="s">
        <v>5</v>
      </c>
      <c r="D30" s="17" t="s">
        <v>243</v>
      </c>
      <c r="E30" s="17" t="s">
        <v>7</v>
      </c>
      <c r="F30" s="17" t="s">
        <v>8</v>
      </c>
      <c r="G30" s="17" t="s">
        <v>1</v>
      </c>
      <c r="H30" s="17" t="s">
        <v>5</v>
      </c>
      <c r="I30" s="17" t="s">
        <v>243</v>
      </c>
      <c r="J30" s="17" t="s">
        <v>7</v>
      </c>
      <c r="K30" s="17" t="s">
        <v>8</v>
      </c>
      <c r="L30" s="17" t="s">
        <v>1</v>
      </c>
      <c r="M30" s="17" t="s">
        <v>5</v>
      </c>
      <c r="N30" s="17" t="s">
        <v>243</v>
      </c>
      <c r="O30" s="17" t="s">
        <v>7</v>
      </c>
      <c r="P30" s="18" t="s">
        <v>8</v>
      </c>
    </row>
    <row r="31" spans="1:16" x14ac:dyDescent="0.2">
      <c r="A31" s="1" t="s">
        <v>1</v>
      </c>
      <c r="B31" s="6">
        <v>11377</v>
      </c>
      <c r="C31" s="6">
        <v>5526</v>
      </c>
      <c r="D31" s="6">
        <v>5173</v>
      </c>
      <c r="E31" s="6">
        <v>257</v>
      </c>
      <c r="F31" s="6">
        <v>678</v>
      </c>
      <c r="G31" s="6">
        <v>7371</v>
      </c>
      <c r="H31" s="6">
        <v>5500</v>
      </c>
      <c r="I31" s="6">
        <v>1231</v>
      </c>
      <c r="J31" s="6">
        <v>252</v>
      </c>
      <c r="K31" s="6">
        <v>640</v>
      </c>
      <c r="L31" s="6">
        <v>4006</v>
      </c>
      <c r="M31" s="6">
        <v>26</v>
      </c>
      <c r="N31" s="6">
        <v>3942</v>
      </c>
      <c r="O31" s="6">
        <v>5</v>
      </c>
      <c r="P31" s="6">
        <v>38</v>
      </c>
    </row>
    <row r="32" spans="1:16" x14ac:dyDescent="0.2">
      <c r="A32" s="1" t="s">
        <v>48</v>
      </c>
      <c r="B32" s="6">
        <v>4027</v>
      </c>
      <c r="C32" s="6">
        <v>1983</v>
      </c>
      <c r="D32" s="6">
        <v>1679</v>
      </c>
      <c r="E32" s="6">
        <v>168</v>
      </c>
      <c r="F32" s="6">
        <v>365</v>
      </c>
      <c r="G32" s="6">
        <v>2838</v>
      </c>
      <c r="H32" s="6">
        <v>1975</v>
      </c>
      <c r="I32" s="6">
        <v>516</v>
      </c>
      <c r="J32" s="6">
        <v>164</v>
      </c>
      <c r="K32" s="6">
        <v>347</v>
      </c>
      <c r="L32" s="6">
        <v>1189</v>
      </c>
      <c r="M32" s="6">
        <v>8</v>
      </c>
      <c r="N32" s="6">
        <v>1163</v>
      </c>
      <c r="O32" s="6">
        <v>4</v>
      </c>
      <c r="P32" s="6">
        <v>18</v>
      </c>
    </row>
    <row r="33" spans="1:16" x14ac:dyDescent="0.2">
      <c r="A33" s="1" t="s">
        <v>49</v>
      </c>
      <c r="B33" s="6">
        <v>134</v>
      </c>
      <c r="C33" s="6">
        <v>87</v>
      </c>
      <c r="D33" s="6">
        <v>41</v>
      </c>
      <c r="E33" s="6">
        <v>2</v>
      </c>
      <c r="F33" s="6">
        <v>6</v>
      </c>
      <c r="G33" s="6">
        <v>106</v>
      </c>
      <c r="H33" s="6">
        <v>87</v>
      </c>
      <c r="I33" s="6">
        <v>13</v>
      </c>
      <c r="J33" s="6">
        <v>2</v>
      </c>
      <c r="K33" s="6">
        <v>6</v>
      </c>
      <c r="L33" s="6">
        <v>28</v>
      </c>
      <c r="M33" s="6">
        <v>0</v>
      </c>
      <c r="N33" s="6">
        <v>28</v>
      </c>
      <c r="O33" s="6">
        <v>0</v>
      </c>
      <c r="P33" s="6">
        <v>0</v>
      </c>
    </row>
    <row r="34" spans="1:16" x14ac:dyDescent="0.2">
      <c r="A34" s="1" t="s">
        <v>50</v>
      </c>
      <c r="B34" s="6">
        <v>214</v>
      </c>
      <c r="C34" s="6">
        <v>180</v>
      </c>
      <c r="D34" s="6">
        <v>25</v>
      </c>
      <c r="E34" s="6">
        <v>3</v>
      </c>
      <c r="F34" s="6">
        <v>9</v>
      </c>
      <c r="G34" s="6">
        <v>198</v>
      </c>
      <c r="H34" s="6">
        <v>180</v>
      </c>
      <c r="I34" s="6">
        <v>9</v>
      </c>
      <c r="J34" s="6">
        <v>3</v>
      </c>
      <c r="K34" s="6">
        <v>9</v>
      </c>
      <c r="L34" s="6">
        <v>16</v>
      </c>
      <c r="M34" s="6">
        <v>0</v>
      </c>
      <c r="N34" s="6">
        <v>16</v>
      </c>
      <c r="O34" s="6">
        <v>0</v>
      </c>
      <c r="P34" s="6">
        <v>0</v>
      </c>
    </row>
    <row r="35" spans="1:16" x14ac:dyDescent="0.2">
      <c r="A35" s="1" t="s">
        <v>51</v>
      </c>
      <c r="B35" s="6">
        <v>505</v>
      </c>
      <c r="C35" s="6">
        <v>272</v>
      </c>
      <c r="D35" s="6">
        <v>217</v>
      </c>
      <c r="E35" s="6">
        <v>4</v>
      </c>
      <c r="F35" s="6">
        <v>16</v>
      </c>
      <c r="G35" s="6">
        <v>329</v>
      </c>
      <c r="H35" s="6">
        <v>271</v>
      </c>
      <c r="I35" s="6">
        <v>42</v>
      </c>
      <c r="J35" s="6">
        <v>4</v>
      </c>
      <c r="K35" s="6">
        <v>16</v>
      </c>
      <c r="L35" s="6">
        <v>176</v>
      </c>
      <c r="M35" s="6">
        <v>1</v>
      </c>
      <c r="N35" s="6">
        <v>175</v>
      </c>
      <c r="O35" s="6">
        <v>0</v>
      </c>
      <c r="P35" s="6">
        <v>0</v>
      </c>
    </row>
    <row r="36" spans="1:16" x14ac:dyDescent="0.2">
      <c r="A36" s="1" t="s">
        <v>52</v>
      </c>
      <c r="B36" s="6">
        <v>6497</v>
      </c>
      <c r="C36" s="6">
        <v>3004</v>
      </c>
      <c r="D36" s="6">
        <v>3211</v>
      </c>
      <c r="E36" s="6">
        <v>80</v>
      </c>
      <c r="F36" s="6">
        <v>282</v>
      </c>
      <c r="G36" s="6">
        <v>3900</v>
      </c>
      <c r="H36" s="6">
        <v>2987</v>
      </c>
      <c r="I36" s="6">
        <v>651</v>
      </c>
      <c r="J36" s="6">
        <v>79</v>
      </c>
      <c r="K36" s="6">
        <v>262</v>
      </c>
      <c r="L36" s="6">
        <v>2597</v>
      </c>
      <c r="M36" s="6">
        <v>17</v>
      </c>
      <c r="N36" s="6">
        <v>2560</v>
      </c>
      <c r="O36" s="6">
        <v>1</v>
      </c>
      <c r="P36" s="6">
        <v>20</v>
      </c>
    </row>
    <row r="37" spans="1:16" x14ac:dyDescent="0.2">
      <c r="A37" s="7" t="s">
        <v>246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</sheetData>
  <mergeCells count="6">
    <mergeCell ref="B2:F2"/>
    <mergeCell ref="G2:K2"/>
    <mergeCell ref="L2:P2"/>
    <mergeCell ref="B29:F29"/>
    <mergeCell ref="G29:K29"/>
    <mergeCell ref="L29:P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5"/>
  <sheetViews>
    <sheetView view="pageBreakPreview" zoomScale="125" zoomScaleNormal="100" zoomScaleSheetLayoutView="125" workbookViewId="0">
      <selection activeCell="A85" sqref="A85"/>
    </sheetView>
  </sheetViews>
  <sheetFormatPr defaultRowHeight="10.199999999999999" x14ac:dyDescent="0.2"/>
  <cols>
    <col min="1" max="1" width="13.6640625" style="1" customWidth="1"/>
    <col min="2" max="2" width="5.44140625" style="1" customWidth="1"/>
    <col min="3" max="16" width="4.77734375" style="1" customWidth="1"/>
    <col min="17" max="16384" width="8.88671875" style="1"/>
  </cols>
  <sheetData>
    <row r="1" spans="1:16" x14ac:dyDescent="0.2">
      <c r="A1" s="1" t="s">
        <v>53</v>
      </c>
    </row>
    <row r="2" spans="1:16" x14ac:dyDescent="0.2">
      <c r="A2" s="2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 t="s">
        <v>3</v>
      </c>
      <c r="M2" s="22"/>
      <c r="N2" s="22"/>
      <c r="O2" s="22"/>
      <c r="P2" s="23"/>
    </row>
    <row r="3" spans="1:16" x14ac:dyDescent="0.2">
      <c r="A3" s="3" t="s">
        <v>260</v>
      </c>
      <c r="B3" s="12" t="s">
        <v>1</v>
      </c>
      <c r="C3" s="12" t="s">
        <v>5</v>
      </c>
      <c r="D3" s="12" t="s">
        <v>243</v>
      </c>
      <c r="E3" s="12" t="s">
        <v>7</v>
      </c>
      <c r="F3" s="12" t="s">
        <v>8</v>
      </c>
      <c r="G3" s="12" t="s">
        <v>1</v>
      </c>
      <c r="H3" s="12" t="s">
        <v>5</v>
      </c>
      <c r="I3" s="12" t="s">
        <v>243</v>
      </c>
      <c r="J3" s="12" t="s">
        <v>7</v>
      </c>
      <c r="K3" s="12" t="s">
        <v>8</v>
      </c>
      <c r="L3" s="12" t="s">
        <v>1</v>
      </c>
      <c r="M3" s="12" t="s">
        <v>5</v>
      </c>
      <c r="N3" s="12" t="s">
        <v>243</v>
      </c>
      <c r="O3" s="12" t="s">
        <v>7</v>
      </c>
      <c r="P3" s="13" t="s">
        <v>8</v>
      </c>
    </row>
    <row r="4" spans="1:16" x14ac:dyDescent="0.2">
      <c r="A4" s="1" t="s">
        <v>247</v>
      </c>
      <c r="B4" s="1">
        <v>11377</v>
      </c>
      <c r="C4" s="1">
        <v>5526</v>
      </c>
      <c r="D4" s="1">
        <v>5173</v>
      </c>
      <c r="E4" s="1">
        <v>257</v>
      </c>
      <c r="F4" s="1">
        <v>678</v>
      </c>
      <c r="G4" s="1">
        <v>7371</v>
      </c>
      <c r="H4" s="1">
        <v>5500</v>
      </c>
      <c r="I4" s="1">
        <v>1231</v>
      </c>
      <c r="J4" s="1">
        <v>252</v>
      </c>
      <c r="K4" s="1">
        <v>640</v>
      </c>
      <c r="L4" s="1">
        <v>4006</v>
      </c>
      <c r="M4" s="1">
        <v>26</v>
      </c>
      <c r="N4" s="1">
        <v>3942</v>
      </c>
      <c r="O4" s="1">
        <v>5</v>
      </c>
      <c r="P4" s="1">
        <v>38</v>
      </c>
    </row>
    <row r="5" spans="1:16" x14ac:dyDescent="0.2">
      <c r="A5" s="1" t="s">
        <v>54</v>
      </c>
      <c r="B5" s="1">
        <v>10756</v>
      </c>
      <c r="C5" s="1">
        <v>5394</v>
      </c>
      <c r="D5" s="1">
        <v>5149</v>
      </c>
      <c r="E5" s="1">
        <v>20</v>
      </c>
      <c r="F5" s="1">
        <v>213</v>
      </c>
      <c r="G5" s="1">
        <v>6772</v>
      </c>
      <c r="H5" s="1">
        <v>5368</v>
      </c>
      <c r="I5" s="1">
        <v>1214</v>
      </c>
      <c r="J5" s="1">
        <v>20</v>
      </c>
      <c r="K5" s="1">
        <v>190</v>
      </c>
      <c r="L5" s="1">
        <v>3984</v>
      </c>
      <c r="M5" s="1">
        <v>26</v>
      </c>
      <c r="N5" s="1">
        <v>3935</v>
      </c>
      <c r="O5" s="1">
        <v>0</v>
      </c>
      <c r="P5" s="1">
        <v>23</v>
      </c>
    </row>
    <row r="6" spans="1:16" x14ac:dyDescent="0.2">
      <c r="A6" s="1" t="s">
        <v>261</v>
      </c>
      <c r="B6" s="8">
        <f>B5*100/B4</f>
        <v>94.541619055990154</v>
      </c>
      <c r="C6" s="8">
        <f t="shared" ref="C6:P6" si="0">C5*100/C4</f>
        <v>97.611292073832786</v>
      </c>
      <c r="D6" s="8">
        <f t="shared" si="0"/>
        <v>99.536052580707519</v>
      </c>
      <c r="E6" s="8">
        <f t="shared" si="0"/>
        <v>7.782101167315175</v>
      </c>
      <c r="F6" s="8">
        <f t="shared" si="0"/>
        <v>31.415929203539822</v>
      </c>
      <c r="G6" s="8">
        <f t="shared" si="0"/>
        <v>91.873558540225204</v>
      </c>
      <c r="H6" s="8">
        <f t="shared" si="0"/>
        <v>97.6</v>
      </c>
      <c r="I6" s="8">
        <f t="shared" si="0"/>
        <v>98.619008935824539</v>
      </c>
      <c r="J6" s="8">
        <f t="shared" si="0"/>
        <v>7.9365079365079367</v>
      </c>
      <c r="K6" s="8">
        <f t="shared" si="0"/>
        <v>29.6875</v>
      </c>
      <c r="L6" s="8">
        <f t="shared" si="0"/>
        <v>99.450823764353473</v>
      </c>
      <c r="M6" s="8">
        <f t="shared" si="0"/>
        <v>100</v>
      </c>
      <c r="N6" s="8">
        <f t="shared" si="0"/>
        <v>99.822425164890916</v>
      </c>
      <c r="O6" s="8">
        <f t="shared" si="0"/>
        <v>0</v>
      </c>
      <c r="P6" s="8">
        <f t="shared" si="0"/>
        <v>60.526315789473685</v>
      </c>
    </row>
    <row r="7" spans="1:16" x14ac:dyDescent="0.2">
      <c r="A7" s="1" t="s">
        <v>55</v>
      </c>
      <c r="B7" s="1">
        <v>64</v>
      </c>
      <c r="C7" s="1">
        <v>27</v>
      </c>
      <c r="D7" s="1">
        <v>7</v>
      </c>
      <c r="E7" s="1">
        <v>1</v>
      </c>
      <c r="F7" s="1">
        <v>30</v>
      </c>
      <c r="G7" s="1">
        <v>61</v>
      </c>
      <c r="H7" s="1">
        <v>27</v>
      </c>
      <c r="I7" s="1">
        <v>4</v>
      </c>
      <c r="J7" s="1">
        <v>1</v>
      </c>
      <c r="K7" s="1">
        <v>30</v>
      </c>
      <c r="L7" s="1">
        <v>3</v>
      </c>
      <c r="M7" s="1">
        <v>0</v>
      </c>
      <c r="N7" s="1">
        <v>3</v>
      </c>
      <c r="O7" s="1">
        <v>0</v>
      </c>
      <c r="P7" s="1">
        <v>0</v>
      </c>
    </row>
    <row r="8" spans="1:16" x14ac:dyDescent="0.2">
      <c r="A8" s="1" t="s">
        <v>56</v>
      </c>
      <c r="B8" s="1">
        <v>557</v>
      </c>
      <c r="C8" s="1">
        <v>105</v>
      </c>
      <c r="D8" s="1">
        <v>17</v>
      </c>
      <c r="E8" s="1">
        <v>236</v>
      </c>
      <c r="F8" s="1">
        <v>435</v>
      </c>
      <c r="G8" s="1">
        <v>538</v>
      </c>
      <c r="H8" s="1">
        <v>105</v>
      </c>
      <c r="I8" s="1">
        <v>13</v>
      </c>
      <c r="J8" s="1">
        <v>231</v>
      </c>
      <c r="K8" s="1">
        <v>420</v>
      </c>
      <c r="L8" s="1">
        <v>19</v>
      </c>
      <c r="M8" s="1">
        <v>0</v>
      </c>
      <c r="N8" s="1">
        <v>4</v>
      </c>
      <c r="O8" s="1">
        <v>5</v>
      </c>
      <c r="P8" s="1">
        <v>15</v>
      </c>
    </row>
    <row r="9" spans="1:16" x14ac:dyDescent="0.2">
      <c r="A9" s="7" t="s">
        <v>246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1" spans="1:16" x14ac:dyDescent="0.2">
      <c r="A11" s="1" t="s">
        <v>263</v>
      </c>
    </row>
    <row r="12" spans="1:16" x14ac:dyDescent="0.2">
      <c r="A12" s="2"/>
      <c r="B12" s="22" t="s">
        <v>1</v>
      </c>
      <c r="C12" s="22"/>
      <c r="D12" s="22"/>
      <c r="E12" s="22"/>
      <c r="F12" s="22"/>
      <c r="G12" s="22" t="s">
        <v>2</v>
      </c>
      <c r="H12" s="22"/>
      <c r="I12" s="22"/>
      <c r="J12" s="22"/>
      <c r="K12" s="22"/>
      <c r="L12" s="22" t="s">
        <v>3</v>
      </c>
      <c r="M12" s="22"/>
      <c r="N12" s="22"/>
      <c r="O12" s="22"/>
      <c r="P12" s="23"/>
    </row>
    <row r="13" spans="1:16" x14ac:dyDescent="0.2">
      <c r="A13" s="3" t="s">
        <v>262</v>
      </c>
      <c r="B13" s="4" t="s">
        <v>1</v>
      </c>
      <c r="C13" s="4" t="s">
        <v>5</v>
      </c>
      <c r="D13" s="4" t="s">
        <v>243</v>
      </c>
      <c r="E13" s="4" t="s">
        <v>7</v>
      </c>
      <c r="F13" s="4" t="s">
        <v>8</v>
      </c>
      <c r="G13" s="4" t="s">
        <v>1</v>
      </c>
      <c r="H13" s="4" t="s">
        <v>5</v>
      </c>
      <c r="I13" s="4" t="s">
        <v>243</v>
      </c>
      <c r="J13" s="4" t="s">
        <v>7</v>
      </c>
      <c r="K13" s="4" t="s">
        <v>8</v>
      </c>
      <c r="L13" s="4" t="s">
        <v>1</v>
      </c>
      <c r="M13" s="4" t="s">
        <v>5</v>
      </c>
      <c r="N13" s="4" t="s">
        <v>243</v>
      </c>
      <c r="O13" s="4" t="s">
        <v>7</v>
      </c>
      <c r="P13" s="5" t="s">
        <v>8</v>
      </c>
    </row>
    <row r="14" spans="1:16" x14ac:dyDescent="0.2">
      <c r="A14" s="1" t="s">
        <v>1</v>
      </c>
      <c r="B14" s="1">
        <v>10820</v>
      </c>
      <c r="C14" s="1">
        <v>5421</v>
      </c>
      <c r="D14" s="1">
        <v>5156</v>
      </c>
      <c r="E14" s="1">
        <v>21</v>
      </c>
      <c r="F14" s="1">
        <v>243</v>
      </c>
      <c r="G14" s="1">
        <v>6833</v>
      </c>
      <c r="H14" s="1">
        <v>5395</v>
      </c>
      <c r="I14" s="1">
        <v>1218</v>
      </c>
      <c r="J14" s="1">
        <v>21</v>
      </c>
      <c r="K14" s="1">
        <v>220</v>
      </c>
      <c r="L14" s="1">
        <v>3987</v>
      </c>
      <c r="M14" s="1">
        <v>26</v>
      </c>
      <c r="N14" s="1">
        <v>3938</v>
      </c>
      <c r="O14" s="1">
        <v>0</v>
      </c>
      <c r="P14" s="1">
        <v>23</v>
      </c>
    </row>
    <row r="15" spans="1:16" x14ac:dyDescent="0.2">
      <c r="A15" s="1" t="s">
        <v>58</v>
      </c>
      <c r="B15" s="1">
        <v>142</v>
      </c>
      <c r="C15" s="1">
        <v>141</v>
      </c>
      <c r="D15" s="1">
        <v>1</v>
      </c>
      <c r="E15" s="1">
        <v>0</v>
      </c>
      <c r="F15" s="1">
        <v>0</v>
      </c>
      <c r="G15" s="1">
        <v>142</v>
      </c>
      <c r="H15" s="1">
        <v>141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2">
      <c r="A16" s="1" t="s">
        <v>59</v>
      </c>
      <c r="B16" s="1">
        <v>657</v>
      </c>
      <c r="C16" s="1">
        <v>650</v>
      </c>
      <c r="D16" s="1">
        <v>2</v>
      </c>
      <c r="E16" s="1">
        <v>0</v>
      </c>
      <c r="F16" s="1">
        <v>5</v>
      </c>
      <c r="G16" s="1">
        <v>657</v>
      </c>
      <c r="H16" s="1">
        <v>650</v>
      </c>
      <c r="I16" s="1">
        <v>2</v>
      </c>
      <c r="J16" s="1">
        <v>0</v>
      </c>
      <c r="K16" s="1">
        <v>5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60</v>
      </c>
      <c r="B17" s="1">
        <v>651</v>
      </c>
      <c r="C17" s="1">
        <v>640</v>
      </c>
      <c r="D17" s="1">
        <v>5</v>
      </c>
      <c r="E17" s="1">
        <v>2</v>
      </c>
      <c r="F17" s="1">
        <v>6</v>
      </c>
      <c r="G17" s="1">
        <v>649</v>
      </c>
      <c r="H17" s="1">
        <v>638</v>
      </c>
      <c r="I17" s="1">
        <v>5</v>
      </c>
      <c r="J17" s="1">
        <v>2</v>
      </c>
      <c r="K17" s="1">
        <v>6</v>
      </c>
      <c r="L17" s="1">
        <v>2</v>
      </c>
      <c r="M17" s="1">
        <v>2</v>
      </c>
      <c r="N17" s="1">
        <v>0</v>
      </c>
      <c r="O17" s="1">
        <v>0</v>
      </c>
      <c r="P17" s="1">
        <v>0</v>
      </c>
    </row>
    <row r="18" spans="1:16" x14ac:dyDescent="0.2">
      <c r="A18" s="1" t="s">
        <v>61</v>
      </c>
      <c r="B18" s="1">
        <v>848</v>
      </c>
      <c r="C18" s="1">
        <v>829</v>
      </c>
      <c r="D18" s="1">
        <v>13</v>
      </c>
      <c r="E18" s="1">
        <v>1</v>
      </c>
      <c r="F18" s="1">
        <v>6</v>
      </c>
      <c r="G18" s="1">
        <v>848</v>
      </c>
      <c r="H18" s="1">
        <v>829</v>
      </c>
      <c r="I18" s="1">
        <v>13</v>
      </c>
      <c r="J18" s="1">
        <v>1</v>
      </c>
      <c r="K18" s="1">
        <v>6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62</v>
      </c>
      <c r="B19" s="1">
        <v>560</v>
      </c>
      <c r="C19" s="1">
        <v>550</v>
      </c>
      <c r="D19" s="1">
        <v>1</v>
      </c>
      <c r="E19" s="1">
        <v>1</v>
      </c>
      <c r="F19" s="1">
        <v>9</v>
      </c>
      <c r="G19" s="1">
        <v>560</v>
      </c>
      <c r="H19" s="1">
        <v>550</v>
      </c>
      <c r="I19" s="1">
        <v>1</v>
      </c>
      <c r="J19" s="1">
        <v>1</v>
      </c>
      <c r="K19" s="1">
        <v>9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63</v>
      </c>
      <c r="B20" s="1">
        <v>627</v>
      </c>
      <c r="C20" s="1">
        <v>604</v>
      </c>
      <c r="D20" s="1">
        <v>16</v>
      </c>
      <c r="E20" s="1">
        <v>1</v>
      </c>
      <c r="F20" s="1">
        <v>7</v>
      </c>
      <c r="G20" s="1">
        <v>624</v>
      </c>
      <c r="H20" s="1">
        <v>602</v>
      </c>
      <c r="I20" s="1">
        <v>15</v>
      </c>
      <c r="J20" s="1">
        <v>1</v>
      </c>
      <c r="K20" s="1">
        <v>7</v>
      </c>
      <c r="L20" s="1">
        <v>3</v>
      </c>
      <c r="M20" s="1">
        <v>2</v>
      </c>
      <c r="N20" s="1">
        <v>1</v>
      </c>
      <c r="O20" s="1">
        <v>0</v>
      </c>
      <c r="P20" s="1">
        <v>0</v>
      </c>
    </row>
    <row r="21" spans="1:16" x14ac:dyDescent="0.2">
      <c r="A21" s="1" t="s">
        <v>64</v>
      </c>
      <c r="B21" s="1">
        <v>365</v>
      </c>
      <c r="C21" s="1">
        <v>356</v>
      </c>
      <c r="D21" s="1">
        <v>3</v>
      </c>
      <c r="E21" s="1">
        <v>1</v>
      </c>
      <c r="F21" s="1">
        <v>6</v>
      </c>
      <c r="G21" s="1">
        <v>365</v>
      </c>
      <c r="H21" s="1">
        <v>356</v>
      </c>
      <c r="I21" s="1">
        <v>3</v>
      </c>
      <c r="J21" s="1">
        <v>1</v>
      </c>
      <c r="K21" s="1">
        <v>6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65</v>
      </c>
      <c r="B22" s="1">
        <v>1145</v>
      </c>
      <c r="C22" s="1">
        <v>1039</v>
      </c>
      <c r="D22" s="1">
        <v>19</v>
      </c>
      <c r="E22" s="1">
        <v>14</v>
      </c>
      <c r="F22" s="1">
        <v>87</v>
      </c>
      <c r="G22" s="1">
        <v>1144</v>
      </c>
      <c r="H22" s="1">
        <v>1038</v>
      </c>
      <c r="I22" s="1">
        <v>19</v>
      </c>
      <c r="J22" s="1">
        <v>14</v>
      </c>
      <c r="K22" s="1">
        <v>87</v>
      </c>
      <c r="L22" s="1">
        <v>1</v>
      </c>
      <c r="M22" s="1">
        <v>1</v>
      </c>
      <c r="N22" s="1">
        <v>0</v>
      </c>
      <c r="O22" s="1">
        <v>0</v>
      </c>
      <c r="P22" s="1">
        <v>0</v>
      </c>
    </row>
    <row r="23" spans="1:16" x14ac:dyDescent="0.2">
      <c r="A23" s="1" t="s">
        <v>66</v>
      </c>
      <c r="B23" s="1">
        <v>321</v>
      </c>
      <c r="C23" s="1">
        <v>318</v>
      </c>
      <c r="D23" s="1">
        <v>1</v>
      </c>
      <c r="E23" s="1">
        <v>0</v>
      </c>
      <c r="F23" s="1">
        <v>2</v>
      </c>
      <c r="G23" s="1">
        <v>321</v>
      </c>
      <c r="H23" s="1">
        <v>318</v>
      </c>
      <c r="I23" s="1">
        <v>1</v>
      </c>
      <c r="J23" s="1">
        <v>0</v>
      </c>
      <c r="K23" s="1">
        <v>2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67</v>
      </c>
      <c r="B24" s="1">
        <v>244</v>
      </c>
      <c r="C24" s="1">
        <v>239</v>
      </c>
      <c r="D24" s="1">
        <v>2</v>
      </c>
      <c r="E24" s="1">
        <v>0</v>
      </c>
      <c r="F24" s="1">
        <v>3</v>
      </c>
      <c r="G24" s="1">
        <v>242</v>
      </c>
      <c r="H24" s="1">
        <v>237</v>
      </c>
      <c r="I24" s="1">
        <v>2</v>
      </c>
      <c r="J24" s="1">
        <v>0</v>
      </c>
      <c r="K24" s="1">
        <v>3</v>
      </c>
      <c r="L24" s="1">
        <v>2</v>
      </c>
      <c r="M24" s="1">
        <v>2</v>
      </c>
      <c r="N24" s="1">
        <v>0</v>
      </c>
      <c r="O24" s="1">
        <v>0</v>
      </c>
      <c r="P24" s="1">
        <v>0</v>
      </c>
    </row>
    <row r="25" spans="1:16" x14ac:dyDescent="0.2">
      <c r="A25" s="1" t="s">
        <v>68</v>
      </c>
      <c r="B25" s="1">
        <v>867</v>
      </c>
      <c r="C25" s="1">
        <v>6</v>
      </c>
      <c r="D25" s="1">
        <v>853</v>
      </c>
      <c r="E25" s="1">
        <v>1</v>
      </c>
      <c r="F25" s="1">
        <v>8</v>
      </c>
      <c r="G25" s="1">
        <v>151</v>
      </c>
      <c r="H25" s="1">
        <v>3</v>
      </c>
      <c r="I25" s="1">
        <v>142</v>
      </c>
      <c r="J25" s="1">
        <v>1</v>
      </c>
      <c r="K25" s="1">
        <v>6</v>
      </c>
      <c r="L25" s="1">
        <v>716</v>
      </c>
      <c r="M25" s="1">
        <v>3</v>
      </c>
      <c r="N25" s="1">
        <v>711</v>
      </c>
      <c r="O25" s="1">
        <v>0</v>
      </c>
      <c r="P25" s="1">
        <v>2</v>
      </c>
    </row>
    <row r="26" spans="1:16" x14ac:dyDescent="0.2">
      <c r="A26" s="1" t="s">
        <v>69</v>
      </c>
      <c r="B26" s="1">
        <v>444</v>
      </c>
      <c r="C26" s="1">
        <v>0</v>
      </c>
      <c r="D26" s="1">
        <v>441</v>
      </c>
      <c r="E26" s="1">
        <v>0</v>
      </c>
      <c r="F26" s="1">
        <v>3</v>
      </c>
      <c r="G26" s="1">
        <v>108</v>
      </c>
      <c r="H26" s="1">
        <v>0</v>
      </c>
      <c r="I26" s="1">
        <v>105</v>
      </c>
      <c r="J26" s="1">
        <v>0</v>
      </c>
      <c r="K26" s="1">
        <v>3</v>
      </c>
      <c r="L26" s="1">
        <v>336</v>
      </c>
      <c r="M26" s="1">
        <v>0</v>
      </c>
      <c r="N26" s="1">
        <v>336</v>
      </c>
      <c r="O26" s="1">
        <v>0</v>
      </c>
      <c r="P26" s="1">
        <v>0</v>
      </c>
    </row>
    <row r="27" spans="1:16" x14ac:dyDescent="0.2">
      <c r="A27" s="1" t="s">
        <v>70</v>
      </c>
      <c r="B27" s="1">
        <v>29</v>
      </c>
      <c r="C27" s="1">
        <v>25</v>
      </c>
      <c r="D27" s="1">
        <v>4</v>
      </c>
      <c r="E27" s="1">
        <v>0</v>
      </c>
      <c r="F27" s="1">
        <v>0</v>
      </c>
      <c r="G27" s="1">
        <v>21</v>
      </c>
      <c r="H27" s="1">
        <v>19</v>
      </c>
      <c r="I27" s="1">
        <v>2</v>
      </c>
      <c r="J27" s="1">
        <v>0</v>
      </c>
      <c r="K27" s="1">
        <v>0</v>
      </c>
      <c r="L27" s="1">
        <v>8</v>
      </c>
      <c r="M27" s="1">
        <v>6</v>
      </c>
      <c r="N27" s="1">
        <v>2</v>
      </c>
      <c r="O27" s="1">
        <v>0</v>
      </c>
      <c r="P27" s="1">
        <v>0</v>
      </c>
    </row>
    <row r="28" spans="1:16" x14ac:dyDescent="0.2">
      <c r="A28" s="1" t="s">
        <v>71</v>
      </c>
      <c r="B28" s="1">
        <v>1463</v>
      </c>
      <c r="C28" s="1">
        <v>6</v>
      </c>
      <c r="D28" s="1">
        <v>1450</v>
      </c>
      <c r="E28" s="1">
        <v>0</v>
      </c>
      <c r="F28" s="1">
        <v>7</v>
      </c>
      <c r="G28" s="1">
        <v>448</v>
      </c>
      <c r="H28" s="1">
        <v>6</v>
      </c>
      <c r="I28" s="1">
        <v>435</v>
      </c>
      <c r="J28" s="1">
        <v>0</v>
      </c>
      <c r="K28" s="1">
        <v>7</v>
      </c>
      <c r="L28" s="1">
        <v>1015</v>
      </c>
      <c r="M28" s="1">
        <v>0</v>
      </c>
      <c r="N28" s="1">
        <v>1015</v>
      </c>
      <c r="O28" s="1">
        <v>0</v>
      </c>
      <c r="P28" s="1">
        <v>0</v>
      </c>
    </row>
    <row r="29" spans="1:16" x14ac:dyDescent="0.2">
      <c r="A29" s="1" t="s">
        <v>72</v>
      </c>
      <c r="B29" s="1">
        <v>157</v>
      </c>
      <c r="C29" s="1">
        <v>0</v>
      </c>
      <c r="D29" s="1">
        <v>156</v>
      </c>
      <c r="E29" s="1">
        <v>0</v>
      </c>
      <c r="F29" s="1">
        <v>1</v>
      </c>
      <c r="G29" s="1">
        <v>38</v>
      </c>
      <c r="H29" s="1">
        <v>0</v>
      </c>
      <c r="I29" s="1">
        <v>37</v>
      </c>
      <c r="J29" s="1">
        <v>0</v>
      </c>
      <c r="K29" s="1">
        <v>1</v>
      </c>
      <c r="L29" s="1">
        <v>119</v>
      </c>
      <c r="M29" s="1">
        <v>0</v>
      </c>
      <c r="N29" s="1">
        <v>119</v>
      </c>
      <c r="O29" s="1">
        <v>0</v>
      </c>
      <c r="P29" s="1">
        <v>0</v>
      </c>
    </row>
    <row r="30" spans="1:16" x14ac:dyDescent="0.2">
      <c r="A30" s="1" t="s">
        <v>73</v>
      </c>
      <c r="B30" s="1">
        <v>674</v>
      </c>
      <c r="C30" s="1">
        <v>4</v>
      </c>
      <c r="D30" s="1">
        <v>670</v>
      </c>
      <c r="E30" s="1">
        <v>0</v>
      </c>
      <c r="F30" s="1">
        <v>0</v>
      </c>
      <c r="G30" s="1">
        <v>82</v>
      </c>
      <c r="H30" s="1">
        <v>3</v>
      </c>
      <c r="I30" s="1">
        <v>79</v>
      </c>
      <c r="J30" s="1">
        <v>0</v>
      </c>
      <c r="K30" s="1">
        <v>0</v>
      </c>
      <c r="L30" s="1">
        <v>592</v>
      </c>
      <c r="M30" s="1">
        <v>1</v>
      </c>
      <c r="N30" s="1">
        <v>591</v>
      </c>
      <c r="O30" s="1">
        <v>0</v>
      </c>
      <c r="P30" s="1">
        <v>0</v>
      </c>
    </row>
    <row r="31" spans="1:16" x14ac:dyDescent="0.2">
      <c r="A31" s="1" t="s">
        <v>74</v>
      </c>
      <c r="B31" s="1">
        <v>250</v>
      </c>
      <c r="C31" s="1">
        <v>0</v>
      </c>
      <c r="D31" s="1">
        <v>246</v>
      </c>
      <c r="E31" s="1">
        <v>0</v>
      </c>
      <c r="F31" s="1">
        <v>4</v>
      </c>
      <c r="G31" s="1">
        <v>56</v>
      </c>
      <c r="H31" s="1">
        <v>0</v>
      </c>
      <c r="I31" s="1">
        <v>56</v>
      </c>
      <c r="J31" s="1">
        <v>0</v>
      </c>
      <c r="K31" s="1">
        <v>0</v>
      </c>
      <c r="L31" s="1">
        <v>194</v>
      </c>
      <c r="M31" s="1">
        <v>0</v>
      </c>
      <c r="N31" s="1">
        <v>190</v>
      </c>
      <c r="O31" s="1">
        <v>0</v>
      </c>
      <c r="P31" s="1">
        <v>4</v>
      </c>
    </row>
    <row r="32" spans="1:16" x14ac:dyDescent="0.2">
      <c r="A32" s="1" t="s">
        <v>75</v>
      </c>
      <c r="B32" s="1">
        <v>131</v>
      </c>
      <c r="C32" s="1">
        <v>1</v>
      </c>
      <c r="D32" s="1">
        <v>129</v>
      </c>
      <c r="E32" s="1">
        <v>0</v>
      </c>
      <c r="F32" s="1">
        <v>1</v>
      </c>
      <c r="G32" s="1">
        <v>23</v>
      </c>
      <c r="H32" s="1">
        <v>0</v>
      </c>
      <c r="I32" s="1">
        <v>23</v>
      </c>
      <c r="J32" s="1">
        <v>0</v>
      </c>
      <c r="K32" s="1">
        <v>0</v>
      </c>
      <c r="L32" s="1">
        <v>108</v>
      </c>
      <c r="M32" s="1">
        <v>1</v>
      </c>
      <c r="N32" s="1">
        <v>106</v>
      </c>
      <c r="O32" s="1">
        <v>0</v>
      </c>
      <c r="P32" s="1">
        <v>1</v>
      </c>
    </row>
    <row r="33" spans="1:16" x14ac:dyDescent="0.2">
      <c r="A33" s="1" t="s">
        <v>76</v>
      </c>
      <c r="B33" s="1">
        <v>454</v>
      </c>
      <c r="C33" s="1">
        <v>0</v>
      </c>
      <c r="D33" s="1">
        <v>453</v>
      </c>
      <c r="E33" s="1">
        <v>0</v>
      </c>
      <c r="F33" s="1">
        <v>1</v>
      </c>
      <c r="G33" s="1">
        <v>113</v>
      </c>
      <c r="H33" s="1">
        <v>0</v>
      </c>
      <c r="I33" s="1">
        <v>112</v>
      </c>
      <c r="J33" s="1">
        <v>0</v>
      </c>
      <c r="K33" s="1">
        <v>1</v>
      </c>
      <c r="L33" s="1">
        <v>341</v>
      </c>
      <c r="M33" s="1">
        <v>0</v>
      </c>
      <c r="N33" s="1">
        <v>341</v>
      </c>
      <c r="O33" s="1">
        <v>0</v>
      </c>
      <c r="P33" s="1">
        <v>0</v>
      </c>
    </row>
    <row r="34" spans="1:16" x14ac:dyDescent="0.2">
      <c r="A34" s="1" t="s">
        <v>77</v>
      </c>
      <c r="B34" s="1">
        <v>708</v>
      </c>
      <c r="C34" s="1">
        <v>13</v>
      </c>
      <c r="D34" s="1">
        <v>689</v>
      </c>
      <c r="E34" s="1">
        <v>0</v>
      </c>
      <c r="F34" s="1">
        <v>6</v>
      </c>
      <c r="G34" s="1">
        <v>170</v>
      </c>
      <c r="H34" s="1">
        <v>5</v>
      </c>
      <c r="I34" s="1">
        <v>164</v>
      </c>
      <c r="J34" s="1">
        <v>0</v>
      </c>
      <c r="K34" s="1">
        <v>1</v>
      </c>
      <c r="L34" s="1">
        <v>538</v>
      </c>
      <c r="M34" s="1">
        <v>8</v>
      </c>
      <c r="N34" s="1">
        <v>525</v>
      </c>
      <c r="O34" s="1">
        <v>0</v>
      </c>
      <c r="P34" s="1">
        <v>5</v>
      </c>
    </row>
    <row r="35" spans="1:16" x14ac:dyDescent="0.2">
      <c r="A35" s="1" t="s">
        <v>78</v>
      </c>
      <c r="B35" s="1">
        <v>54</v>
      </c>
      <c r="C35" s="1">
        <v>0</v>
      </c>
      <c r="D35" s="1">
        <v>2</v>
      </c>
      <c r="E35" s="1">
        <v>0</v>
      </c>
      <c r="F35" s="1">
        <v>52</v>
      </c>
      <c r="G35" s="1">
        <v>42</v>
      </c>
      <c r="H35" s="1">
        <v>0</v>
      </c>
      <c r="I35" s="1">
        <v>1</v>
      </c>
      <c r="J35" s="1">
        <v>0</v>
      </c>
      <c r="K35" s="1">
        <v>41</v>
      </c>
      <c r="L35" s="1">
        <v>12</v>
      </c>
      <c r="M35" s="1">
        <v>0</v>
      </c>
      <c r="N35" s="1">
        <v>1</v>
      </c>
      <c r="O35" s="1">
        <v>0</v>
      </c>
      <c r="P35" s="1">
        <v>11</v>
      </c>
    </row>
    <row r="36" spans="1:16" x14ac:dyDescent="0.2">
      <c r="A36" s="1" t="s">
        <v>79</v>
      </c>
      <c r="B36" s="1">
        <v>24</v>
      </c>
      <c r="C36" s="1">
        <v>0</v>
      </c>
      <c r="D36" s="1">
        <v>0</v>
      </c>
      <c r="E36" s="1">
        <v>0</v>
      </c>
      <c r="F36" s="1">
        <v>24</v>
      </c>
      <c r="G36" s="1">
        <v>24</v>
      </c>
      <c r="H36" s="1">
        <v>0</v>
      </c>
      <c r="I36" s="1">
        <v>0</v>
      </c>
      <c r="J36" s="1">
        <v>0</v>
      </c>
      <c r="K36" s="1">
        <v>24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</row>
    <row r="37" spans="1:16" x14ac:dyDescent="0.2">
      <c r="A37" s="1" t="s">
        <v>80</v>
      </c>
      <c r="B37" s="1">
        <v>5</v>
      </c>
      <c r="C37" s="1">
        <v>0</v>
      </c>
      <c r="D37" s="1">
        <v>0</v>
      </c>
      <c r="E37" s="1">
        <v>0</v>
      </c>
      <c r="F37" s="1">
        <v>5</v>
      </c>
      <c r="G37" s="1">
        <v>5</v>
      </c>
      <c r="H37" s="1">
        <v>0</v>
      </c>
      <c r="I37" s="1">
        <v>0</v>
      </c>
      <c r="J37" s="1">
        <v>0</v>
      </c>
      <c r="K37" s="1">
        <v>5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7" t="s">
        <v>246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43" spans="1:16" x14ac:dyDescent="0.2">
      <c r="A43" s="1" t="s">
        <v>264</v>
      </c>
    </row>
    <row r="44" spans="1:16" x14ac:dyDescent="0.2">
      <c r="A44" s="2"/>
      <c r="B44" s="22" t="s">
        <v>1</v>
      </c>
      <c r="C44" s="22"/>
      <c r="D44" s="22"/>
      <c r="E44" s="22"/>
      <c r="F44" s="22"/>
      <c r="G44" s="22" t="s">
        <v>2</v>
      </c>
      <c r="H44" s="22"/>
      <c r="I44" s="22"/>
      <c r="J44" s="22"/>
      <c r="K44" s="22"/>
      <c r="L44" s="22" t="s">
        <v>3</v>
      </c>
      <c r="M44" s="22"/>
      <c r="N44" s="22"/>
      <c r="O44" s="22"/>
      <c r="P44" s="23"/>
    </row>
    <row r="45" spans="1:16" x14ac:dyDescent="0.2">
      <c r="A45" s="3" t="s">
        <v>259</v>
      </c>
      <c r="B45" s="4" t="s">
        <v>1</v>
      </c>
      <c r="C45" s="4" t="s">
        <v>5</v>
      </c>
      <c r="D45" s="4" t="s">
        <v>243</v>
      </c>
      <c r="E45" s="4" t="s">
        <v>7</v>
      </c>
      <c r="F45" s="4" t="s">
        <v>8</v>
      </c>
      <c r="G45" s="4" t="s">
        <v>1</v>
      </c>
      <c r="H45" s="4" t="s">
        <v>5</v>
      </c>
      <c r="I45" s="4" t="s">
        <v>243</v>
      </c>
      <c r="J45" s="4" t="s">
        <v>7</v>
      </c>
      <c r="K45" s="4" t="s">
        <v>8</v>
      </c>
      <c r="L45" s="4" t="s">
        <v>1</v>
      </c>
      <c r="M45" s="4" t="s">
        <v>5</v>
      </c>
      <c r="N45" s="4" t="s">
        <v>243</v>
      </c>
      <c r="O45" s="4" t="s">
        <v>7</v>
      </c>
      <c r="P45" s="5" t="s">
        <v>8</v>
      </c>
    </row>
    <row r="46" spans="1:16" x14ac:dyDescent="0.2">
      <c r="A46" s="1" t="s">
        <v>1</v>
      </c>
      <c r="B46" s="1">
        <v>11377</v>
      </c>
      <c r="C46" s="1">
        <v>5526</v>
      </c>
      <c r="D46" s="1">
        <v>5173</v>
      </c>
      <c r="E46" s="1">
        <v>257</v>
      </c>
      <c r="F46" s="1">
        <v>678</v>
      </c>
      <c r="G46" s="1">
        <v>7371</v>
      </c>
      <c r="H46" s="1">
        <v>5500</v>
      </c>
      <c r="I46" s="1">
        <v>1231</v>
      </c>
      <c r="J46" s="1">
        <v>252</v>
      </c>
      <c r="K46" s="1">
        <v>640</v>
      </c>
      <c r="L46" s="1">
        <v>4006</v>
      </c>
      <c r="M46" s="1">
        <v>26</v>
      </c>
      <c r="N46" s="1">
        <v>3942</v>
      </c>
      <c r="O46" s="1">
        <v>5</v>
      </c>
      <c r="P46" s="1">
        <v>38</v>
      </c>
    </row>
    <row r="47" spans="1:16" x14ac:dyDescent="0.2">
      <c r="A47" s="1" t="s">
        <v>57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2">
      <c r="A48" s="1" t="s">
        <v>58</v>
      </c>
      <c r="B48" s="1">
        <v>139</v>
      </c>
      <c r="C48" s="1">
        <v>139</v>
      </c>
      <c r="D48" s="1">
        <v>0</v>
      </c>
      <c r="E48" s="1">
        <v>0</v>
      </c>
      <c r="F48" s="1">
        <v>0</v>
      </c>
      <c r="G48" s="1">
        <v>139</v>
      </c>
      <c r="H48" s="1">
        <v>139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</row>
    <row r="49" spans="1:16" x14ac:dyDescent="0.2">
      <c r="A49" s="1" t="s">
        <v>59</v>
      </c>
      <c r="B49" s="1">
        <v>588</v>
      </c>
      <c r="C49" s="1">
        <v>586</v>
      </c>
      <c r="D49" s="1">
        <v>1</v>
      </c>
      <c r="E49" s="1">
        <v>0</v>
      </c>
      <c r="F49" s="1">
        <v>1</v>
      </c>
      <c r="G49" s="1">
        <v>587</v>
      </c>
      <c r="H49" s="1">
        <v>585</v>
      </c>
      <c r="I49" s="1">
        <v>1</v>
      </c>
      <c r="J49" s="1">
        <v>0</v>
      </c>
      <c r="K49" s="1">
        <v>1</v>
      </c>
      <c r="L49" s="1">
        <v>1</v>
      </c>
      <c r="M49" s="1">
        <v>1</v>
      </c>
      <c r="N49" s="1">
        <v>0</v>
      </c>
      <c r="O49" s="1">
        <v>0</v>
      </c>
      <c r="P49" s="1">
        <v>0</v>
      </c>
    </row>
    <row r="50" spans="1:16" x14ac:dyDescent="0.2">
      <c r="A50" s="1" t="s">
        <v>60</v>
      </c>
      <c r="B50" s="1">
        <v>643</v>
      </c>
      <c r="C50" s="1">
        <v>633</v>
      </c>
      <c r="D50" s="1">
        <v>7</v>
      </c>
      <c r="E50" s="1">
        <v>1</v>
      </c>
      <c r="F50" s="1">
        <v>3</v>
      </c>
      <c r="G50" s="1">
        <v>642</v>
      </c>
      <c r="H50" s="1">
        <v>632</v>
      </c>
      <c r="I50" s="1">
        <v>7</v>
      </c>
      <c r="J50" s="1">
        <v>1</v>
      </c>
      <c r="K50" s="1">
        <v>3</v>
      </c>
      <c r="L50" s="1">
        <v>1</v>
      </c>
      <c r="M50" s="1">
        <v>1</v>
      </c>
      <c r="N50" s="1">
        <v>0</v>
      </c>
      <c r="O50" s="1">
        <v>0</v>
      </c>
      <c r="P50" s="1">
        <v>0</v>
      </c>
    </row>
    <row r="51" spans="1:16" x14ac:dyDescent="0.2">
      <c r="A51" s="1" t="s">
        <v>61</v>
      </c>
      <c r="B51" s="1">
        <v>881</v>
      </c>
      <c r="C51" s="1">
        <v>839</v>
      </c>
      <c r="D51" s="1">
        <v>35</v>
      </c>
      <c r="E51" s="1">
        <v>1</v>
      </c>
      <c r="F51" s="1">
        <v>7</v>
      </c>
      <c r="G51" s="1">
        <v>881</v>
      </c>
      <c r="H51" s="1">
        <v>839</v>
      </c>
      <c r="I51" s="1">
        <v>35</v>
      </c>
      <c r="J51" s="1">
        <v>1</v>
      </c>
      <c r="K51" s="1">
        <v>7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2">
      <c r="A52" s="1" t="s">
        <v>62</v>
      </c>
      <c r="B52" s="1">
        <v>571</v>
      </c>
      <c r="C52" s="1">
        <v>568</v>
      </c>
      <c r="D52" s="1">
        <v>2</v>
      </c>
      <c r="E52" s="1">
        <v>0</v>
      </c>
      <c r="F52" s="1">
        <v>1</v>
      </c>
      <c r="G52" s="1">
        <v>570</v>
      </c>
      <c r="H52" s="1">
        <v>568</v>
      </c>
      <c r="I52" s="1">
        <v>1</v>
      </c>
      <c r="J52" s="1">
        <v>0</v>
      </c>
      <c r="K52" s="1">
        <v>1</v>
      </c>
      <c r="L52" s="1">
        <v>1</v>
      </c>
      <c r="M52" s="1">
        <v>0</v>
      </c>
      <c r="N52" s="1">
        <v>1</v>
      </c>
      <c r="O52" s="1">
        <v>0</v>
      </c>
      <c r="P52" s="1">
        <v>0</v>
      </c>
    </row>
    <row r="53" spans="1:16" x14ac:dyDescent="0.2">
      <c r="A53" s="1" t="s">
        <v>63</v>
      </c>
      <c r="B53" s="1">
        <v>860</v>
      </c>
      <c r="C53" s="1">
        <v>683</v>
      </c>
      <c r="D53" s="1">
        <v>164</v>
      </c>
      <c r="E53" s="1">
        <v>7</v>
      </c>
      <c r="F53" s="1">
        <v>13</v>
      </c>
      <c r="G53" s="1">
        <v>756</v>
      </c>
      <c r="H53" s="1">
        <v>681</v>
      </c>
      <c r="I53" s="1">
        <v>62</v>
      </c>
      <c r="J53" s="1">
        <v>7</v>
      </c>
      <c r="K53" s="1">
        <v>13</v>
      </c>
      <c r="L53" s="1">
        <v>104</v>
      </c>
      <c r="M53" s="1">
        <v>2</v>
      </c>
      <c r="N53" s="1">
        <v>102</v>
      </c>
      <c r="O53" s="1">
        <v>0</v>
      </c>
      <c r="P53" s="1">
        <v>0</v>
      </c>
    </row>
    <row r="54" spans="1:16" x14ac:dyDescent="0.2">
      <c r="A54" s="1" t="s">
        <v>64</v>
      </c>
      <c r="B54" s="1">
        <v>308</v>
      </c>
      <c r="C54" s="1">
        <v>296</v>
      </c>
      <c r="D54" s="1">
        <v>11</v>
      </c>
      <c r="E54" s="1">
        <v>0</v>
      </c>
      <c r="F54" s="1">
        <v>1</v>
      </c>
      <c r="G54" s="1">
        <v>308</v>
      </c>
      <c r="H54" s="1">
        <v>296</v>
      </c>
      <c r="I54" s="1">
        <v>11</v>
      </c>
      <c r="J54" s="1">
        <v>0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x14ac:dyDescent="0.2">
      <c r="A55" s="1" t="s">
        <v>65</v>
      </c>
      <c r="B55" s="1">
        <v>1430</v>
      </c>
      <c r="C55" s="1">
        <v>1042</v>
      </c>
      <c r="D55" s="1">
        <v>298</v>
      </c>
      <c r="E55" s="1">
        <v>28</v>
      </c>
      <c r="F55" s="1">
        <v>90</v>
      </c>
      <c r="G55" s="1">
        <v>1398</v>
      </c>
      <c r="H55" s="1">
        <v>1040</v>
      </c>
      <c r="I55" s="1">
        <v>268</v>
      </c>
      <c r="J55" s="1">
        <v>28</v>
      </c>
      <c r="K55" s="1">
        <v>90</v>
      </c>
      <c r="L55" s="1">
        <v>32</v>
      </c>
      <c r="M55" s="1">
        <v>2</v>
      </c>
      <c r="N55" s="1">
        <v>30</v>
      </c>
      <c r="O55" s="1">
        <v>0</v>
      </c>
      <c r="P55" s="1">
        <v>0</v>
      </c>
    </row>
    <row r="56" spans="1:16" x14ac:dyDescent="0.2">
      <c r="A56" s="1" t="s">
        <v>66</v>
      </c>
      <c r="B56" s="1">
        <v>309</v>
      </c>
      <c r="C56" s="1">
        <v>308</v>
      </c>
      <c r="D56" s="1">
        <v>0</v>
      </c>
      <c r="E56" s="1">
        <v>0</v>
      </c>
      <c r="F56" s="1">
        <v>1</v>
      </c>
      <c r="G56" s="1">
        <v>309</v>
      </c>
      <c r="H56" s="1">
        <v>308</v>
      </c>
      <c r="I56" s="1">
        <v>0</v>
      </c>
      <c r="J56" s="1">
        <v>0</v>
      </c>
      <c r="K56" s="1">
        <v>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2">
      <c r="A57" s="1" t="s">
        <v>67</v>
      </c>
      <c r="B57" s="1">
        <v>207</v>
      </c>
      <c r="C57" s="1">
        <v>205</v>
      </c>
      <c r="D57" s="1">
        <v>2</v>
      </c>
      <c r="E57" s="1">
        <v>0</v>
      </c>
      <c r="F57" s="1">
        <v>0</v>
      </c>
      <c r="G57" s="1">
        <v>206</v>
      </c>
      <c r="H57" s="1">
        <v>204</v>
      </c>
      <c r="I57" s="1">
        <v>2</v>
      </c>
      <c r="J57" s="1">
        <v>0</v>
      </c>
      <c r="K57" s="1">
        <v>0</v>
      </c>
      <c r="L57" s="1">
        <v>1</v>
      </c>
      <c r="M57" s="1">
        <v>1</v>
      </c>
      <c r="N57" s="1">
        <v>0</v>
      </c>
      <c r="O57" s="1">
        <v>0</v>
      </c>
      <c r="P57" s="1">
        <v>0</v>
      </c>
    </row>
    <row r="58" spans="1:16" x14ac:dyDescent="0.2">
      <c r="A58" s="1" t="s">
        <v>68</v>
      </c>
      <c r="B58" s="1">
        <v>807</v>
      </c>
      <c r="C58" s="1">
        <v>7</v>
      </c>
      <c r="D58" s="1">
        <v>798</v>
      </c>
      <c r="E58" s="1">
        <v>0</v>
      </c>
      <c r="F58" s="1">
        <v>2</v>
      </c>
      <c r="G58" s="1">
        <v>114</v>
      </c>
      <c r="H58" s="1">
        <v>4</v>
      </c>
      <c r="I58" s="1">
        <v>110</v>
      </c>
      <c r="J58" s="1">
        <v>0</v>
      </c>
      <c r="K58" s="1">
        <v>0</v>
      </c>
      <c r="L58" s="1">
        <v>693</v>
      </c>
      <c r="M58" s="1">
        <v>3</v>
      </c>
      <c r="N58" s="1">
        <v>688</v>
      </c>
      <c r="O58" s="1">
        <v>0</v>
      </c>
      <c r="P58" s="1">
        <v>2</v>
      </c>
    </row>
    <row r="59" spans="1:16" x14ac:dyDescent="0.2">
      <c r="A59" s="1" t="s">
        <v>69</v>
      </c>
      <c r="B59" s="1">
        <v>401</v>
      </c>
      <c r="C59" s="1">
        <v>0</v>
      </c>
      <c r="D59" s="1">
        <v>401</v>
      </c>
      <c r="E59" s="1">
        <v>0</v>
      </c>
      <c r="F59" s="1">
        <v>0</v>
      </c>
      <c r="G59" s="1">
        <v>75</v>
      </c>
      <c r="H59" s="1">
        <v>0</v>
      </c>
      <c r="I59" s="1">
        <v>75</v>
      </c>
      <c r="J59" s="1">
        <v>0</v>
      </c>
      <c r="K59" s="1">
        <v>0</v>
      </c>
      <c r="L59" s="1">
        <v>326</v>
      </c>
      <c r="M59" s="1">
        <v>0</v>
      </c>
      <c r="N59" s="1">
        <v>326</v>
      </c>
      <c r="O59" s="1">
        <v>0</v>
      </c>
      <c r="P59" s="1">
        <v>0</v>
      </c>
    </row>
    <row r="60" spans="1:16" x14ac:dyDescent="0.2">
      <c r="A60" s="1" t="s">
        <v>70</v>
      </c>
      <c r="B60" s="1">
        <v>28</v>
      </c>
      <c r="C60" s="1">
        <v>21</v>
      </c>
      <c r="D60" s="1">
        <v>7</v>
      </c>
      <c r="E60" s="1">
        <v>0</v>
      </c>
      <c r="F60" s="1">
        <v>0</v>
      </c>
      <c r="G60" s="1">
        <v>18</v>
      </c>
      <c r="H60" s="1">
        <v>15</v>
      </c>
      <c r="I60" s="1">
        <v>3</v>
      </c>
      <c r="J60" s="1">
        <v>0</v>
      </c>
      <c r="K60" s="1">
        <v>0</v>
      </c>
      <c r="L60" s="1">
        <v>10</v>
      </c>
      <c r="M60" s="1">
        <v>6</v>
      </c>
      <c r="N60" s="1">
        <v>4</v>
      </c>
      <c r="O60" s="1">
        <v>0</v>
      </c>
      <c r="P60" s="1">
        <v>0</v>
      </c>
    </row>
    <row r="61" spans="1:16" x14ac:dyDescent="0.2">
      <c r="A61" s="1" t="s">
        <v>71</v>
      </c>
      <c r="B61" s="1">
        <v>1216</v>
      </c>
      <c r="C61" s="1">
        <v>2</v>
      </c>
      <c r="D61" s="1">
        <v>1210</v>
      </c>
      <c r="E61" s="1">
        <v>0</v>
      </c>
      <c r="F61" s="1">
        <v>4</v>
      </c>
      <c r="G61" s="1">
        <v>285</v>
      </c>
      <c r="H61" s="1">
        <v>2</v>
      </c>
      <c r="I61" s="1">
        <v>281</v>
      </c>
      <c r="J61" s="1">
        <v>0</v>
      </c>
      <c r="K61" s="1">
        <v>2</v>
      </c>
      <c r="L61" s="1">
        <v>931</v>
      </c>
      <c r="M61" s="1">
        <v>0</v>
      </c>
      <c r="N61" s="1">
        <v>929</v>
      </c>
      <c r="O61" s="1">
        <v>0</v>
      </c>
      <c r="P61" s="1">
        <v>2</v>
      </c>
    </row>
    <row r="62" spans="1:16" x14ac:dyDescent="0.2">
      <c r="A62" s="1" t="s">
        <v>72</v>
      </c>
      <c r="B62" s="1">
        <v>167</v>
      </c>
      <c r="C62" s="1">
        <v>0</v>
      </c>
      <c r="D62" s="1">
        <v>167</v>
      </c>
      <c r="E62" s="1">
        <v>0</v>
      </c>
      <c r="F62" s="1">
        <v>0</v>
      </c>
      <c r="G62" s="1">
        <v>33</v>
      </c>
      <c r="H62" s="1">
        <v>0</v>
      </c>
      <c r="I62" s="1">
        <v>33</v>
      </c>
      <c r="J62" s="1">
        <v>0</v>
      </c>
      <c r="K62" s="1">
        <v>0</v>
      </c>
      <c r="L62" s="1">
        <v>134</v>
      </c>
      <c r="M62" s="1">
        <v>0</v>
      </c>
      <c r="N62" s="1">
        <v>134</v>
      </c>
      <c r="O62" s="1">
        <v>0</v>
      </c>
      <c r="P62" s="1">
        <v>0</v>
      </c>
    </row>
    <row r="63" spans="1:16" x14ac:dyDescent="0.2">
      <c r="A63" s="1" t="s">
        <v>73</v>
      </c>
      <c r="B63" s="1">
        <v>593</v>
      </c>
      <c r="C63" s="1">
        <v>1</v>
      </c>
      <c r="D63" s="1">
        <v>592</v>
      </c>
      <c r="E63" s="1">
        <v>0</v>
      </c>
      <c r="F63" s="1">
        <v>0</v>
      </c>
      <c r="G63" s="1">
        <v>53</v>
      </c>
      <c r="H63" s="1">
        <v>0</v>
      </c>
      <c r="I63" s="1">
        <v>53</v>
      </c>
      <c r="J63" s="1">
        <v>0</v>
      </c>
      <c r="K63" s="1">
        <v>0</v>
      </c>
      <c r="L63" s="1">
        <v>540</v>
      </c>
      <c r="M63" s="1">
        <v>1</v>
      </c>
      <c r="N63" s="1">
        <v>539</v>
      </c>
      <c r="O63" s="1">
        <v>0</v>
      </c>
      <c r="P63" s="1">
        <v>0</v>
      </c>
    </row>
    <row r="64" spans="1:16" x14ac:dyDescent="0.2">
      <c r="A64" s="1" t="s">
        <v>74</v>
      </c>
      <c r="B64" s="1">
        <v>209</v>
      </c>
      <c r="C64" s="1">
        <v>0</v>
      </c>
      <c r="D64" s="1">
        <v>209</v>
      </c>
      <c r="E64" s="1">
        <v>0</v>
      </c>
      <c r="F64" s="1">
        <v>0</v>
      </c>
      <c r="G64" s="1">
        <v>47</v>
      </c>
      <c r="H64" s="1">
        <v>0</v>
      </c>
      <c r="I64" s="1">
        <v>47</v>
      </c>
      <c r="J64" s="1">
        <v>0</v>
      </c>
      <c r="K64" s="1">
        <v>0</v>
      </c>
      <c r="L64" s="1">
        <v>162</v>
      </c>
      <c r="M64" s="1">
        <v>0</v>
      </c>
      <c r="N64" s="1">
        <v>162</v>
      </c>
      <c r="O64" s="1">
        <v>0</v>
      </c>
      <c r="P64" s="1">
        <v>0</v>
      </c>
    </row>
    <row r="65" spans="1:16" x14ac:dyDescent="0.2">
      <c r="A65" s="1" t="s">
        <v>75</v>
      </c>
      <c r="B65" s="1">
        <v>137</v>
      </c>
      <c r="C65" s="1">
        <v>1</v>
      </c>
      <c r="D65" s="1">
        <v>135</v>
      </c>
      <c r="E65" s="1">
        <v>0</v>
      </c>
      <c r="F65" s="1">
        <v>1</v>
      </c>
      <c r="G65" s="1">
        <v>21</v>
      </c>
      <c r="H65" s="1">
        <v>0</v>
      </c>
      <c r="I65" s="1">
        <v>21</v>
      </c>
      <c r="J65" s="1">
        <v>0</v>
      </c>
      <c r="K65" s="1">
        <v>0</v>
      </c>
      <c r="L65" s="1">
        <v>116</v>
      </c>
      <c r="M65" s="1">
        <v>1</v>
      </c>
      <c r="N65" s="1">
        <v>114</v>
      </c>
      <c r="O65" s="1">
        <v>0</v>
      </c>
      <c r="P65" s="1">
        <v>1</v>
      </c>
    </row>
    <row r="66" spans="1:16" x14ac:dyDescent="0.2">
      <c r="A66" s="1" t="s">
        <v>76</v>
      </c>
      <c r="B66" s="1">
        <v>414</v>
      </c>
      <c r="C66" s="1">
        <v>0</v>
      </c>
      <c r="D66" s="1">
        <v>414</v>
      </c>
      <c r="E66" s="1">
        <v>0</v>
      </c>
      <c r="F66" s="1">
        <v>0</v>
      </c>
      <c r="G66" s="1">
        <v>79</v>
      </c>
      <c r="H66" s="1">
        <v>0</v>
      </c>
      <c r="I66" s="1">
        <v>79</v>
      </c>
      <c r="J66" s="1">
        <v>0</v>
      </c>
      <c r="K66" s="1">
        <v>0</v>
      </c>
      <c r="L66" s="1">
        <v>335</v>
      </c>
      <c r="M66" s="1">
        <v>0</v>
      </c>
      <c r="N66" s="1">
        <v>335</v>
      </c>
      <c r="O66" s="1">
        <v>0</v>
      </c>
      <c r="P66" s="1">
        <v>0</v>
      </c>
    </row>
    <row r="67" spans="1:16" x14ac:dyDescent="0.2">
      <c r="A67" s="1" t="s">
        <v>77</v>
      </c>
      <c r="B67" s="1">
        <v>639</v>
      </c>
      <c r="C67" s="1">
        <v>7</v>
      </c>
      <c r="D67" s="1">
        <v>629</v>
      </c>
      <c r="E67" s="1">
        <v>0</v>
      </c>
      <c r="F67" s="1">
        <v>3</v>
      </c>
      <c r="G67" s="1">
        <v>105</v>
      </c>
      <c r="H67" s="1">
        <v>0</v>
      </c>
      <c r="I67" s="1">
        <v>105</v>
      </c>
      <c r="J67" s="1">
        <v>0</v>
      </c>
      <c r="K67" s="1">
        <v>0</v>
      </c>
      <c r="L67" s="1">
        <v>534</v>
      </c>
      <c r="M67" s="1">
        <v>7</v>
      </c>
      <c r="N67" s="1">
        <v>524</v>
      </c>
      <c r="O67" s="1">
        <v>0</v>
      </c>
      <c r="P67" s="1">
        <v>3</v>
      </c>
    </row>
    <row r="68" spans="1:16" x14ac:dyDescent="0.2">
      <c r="A68" s="1" t="s">
        <v>78</v>
      </c>
      <c r="B68" s="1">
        <v>100</v>
      </c>
      <c r="C68" s="1">
        <v>2</v>
      </c>
      <c r="D68" s="1">
        <v>36</v>
      </c>
      <c r="E68" s="1">
        <v>0</v>
      </c>
      <c r="F68" s="1">
        <v>62</v>
      </c>
      <c r="G68" s="1">
        <v>64</v>
      </c>
      <c r="H68" s="1">
        <v>1</v>
      </c>
      <c r="I68" s="1">
        <v>12</v>
      </c>
      <c r="J68" s="1">
        <v>0</v>
      </c>
      <c r="K68" s="1">
        <v>51</v>
      </c>
      <c r="L68" s="1">
        <v>36</v>
      </c>
      <c r="M68" s="1">
        <v>1</v>
      </c>
      <c r="N68" s="1">
        <v>24</v>
      </c>
      <c r="O68" s="1">
        <v>0</v>
      </c>
      <c r="P68" s="1">
        <v>11</v>
      </c>
    </row>
    <row r="69" spans="1:16" x14ac:dyDescent="0.2">
      <c r="A69" s="1" t="s">
        <v>79</v>
      </c>
      <c r="B69" s="1">
        <v>86</v>
      </c>
      <c r="C69" s="1">
        <v>29</v>
      </c>
      <c r="D69" s="1">
        <v>8</v>
      </c>
      <c r="E69" s="1">
        <v>0</v>
      </c>
      <c r="F69" s="1">
        <v>49</v>
      </c>
      <c r="G69" s="1">
        <v>76</v>
      </c>
      <c r="H69" s="1">
        <v>29</v>
      </c>
      <c r="I69" s="1">
        <v>2</v>
      </c>
      <c r="J69" s="1">
        <v>0</v>
      </c>
      <c r="K69" s="1">
        <v>45</v>
      </c>
      <c r="L69" s="1">
        <v>10</v>
      </c>
      <c r="M69" s="1">
        <v>0</v>
      </c>
      <c r="N69" s="1">
        <v>6</v>
      </c>
      <c r="O69" s="1">
        <v>0</v>
      </c>
      <c r="P69" s="1">
        <v>4</v>
      </c>
    </row>
    <row r="70" spans="1:16" x14ac:dyDescent="0.2">
      <c r="A70" s="1" t="s">
        <v>80</v>
      </c>
      <c r="B70" s="1">
        <v>6</v>
      </c>
      <c r="C70" s="1">
        <v>0</v>
      </c>
      <c r="D70" s="1">
        <v>1</v>
      </c>
      <c r="E70" s="1">
        <v>0</v>
      </c>
      <c r="F70" s="1">
        <v>5</v>
      </c>
      <c r="G70" s="1">
        <v>5</v>
      </c>
      <c r="H70" s="1">
        <v>0</v>
      </c>
      <c r="I70" s="1">
        <v>0</v>
      </c>
      <c r="J70" s="1">
        <v>0</v>
      </c>
      <c r="K70" s="1">
        <v>5</v>
      </c>
      <c r="L70" s="1">
        <v>1</v>
      </c>
      <c r="M70" s="1">
        <v>0</v>
      </c>
      <c r="N70" s="1">
        <v>1</v>
      </c>
      <c r="O70" s="1">
        <v>0</v>
      </c>
      <c r="P70" s="1">
        <v>0</v>
      </c>
    </row>
    <row r="71" spans="1:16" x14ac:dyDescent="0.2">
      <c r="A71" s="1" t="s">
        <v>82</v>
      </c>
      <c r="B71" s="1">
        <v>86</v>
      </c>
      <c r="C71" s="1">
        <v>54</v>
      </c>
      <c r="D71" s="1">
        <v>19</v>
      </c>
      <c r="E71" s="1">
        <v>1</v>
      </c>
      <c r="F71" s="1">
        <v>13</v>
      </c>
      <c r="G71" s="1">
        <v>77</v>
      </c>
      <c r="H71" s="1">
        <v>54</v>
      </c>
      <c r="I71" s="1">
        <v>10</v>
      </c>
      <c r="J71" s="1">
        <v>1</v>
      </c>
      <c r="K71" s="1">
        <v>13</v>
      </c>
      <c r="L71" s="1">
        <v>9</v>
      </c>
      <c r="M71" s="1">
        <v>0</v>
      </c>
      <c r="N71" s="1">
        <v>9</v>
      </c>
      <c r="O71" s="1">
        <v>0</v>
      </c>
      <c r="P71" s="1">
        <v>0</v>
      </c>
    </row>
    <row r="72" spans="1:16" x14ac:dyDescent="0.2">
      <c r="A72" s="1" t="s">
        <v>83</v>
      </c>
      <c r="B72" s="1">
        <v>33</v>
      </c>
      <c r="C72" s="1">
        <v>21</v>
      </c>
      <c r="D72" s="1">
        <v>8</v>
      </c>
      <c r="E72" s="1">
        <v>0</v>
      </c>
      <c r="F72" s="1">
        <v>4</v>
      </c>
      <c r="G72" s="1">
        <v>30</v>
      </c>
      <c r="H72" s="1">
        <v>21</v>
      </c>
      <c r="I72" s="1">
        <v>5</v>
      </c>
      <c r="J72" s="1">
        <v>0</v>
      </c>
      <c r="K72" s="1">
        <v>4</v>
      </c>
      <c r="L72" s="1">
        <v>3</v>
      </c>
      <c r="M72" s="1">
        <v>0</v>
      </c>
      <c r="N72" s="1">
        <v>3</v>
      </c>
      <c r="O72" s="1">
        <v>0</v>
      </c>
      <c r="P72" s="1">
        <v>0</v>
      </c>
    </row>
    <row r="73" spans="1:16" x14ac:dyDescent="0.2">
      <c r="A73" s="1" t="s">
        <v>84</v>
      </c>
      <c r="B73" s="1">
        <v>68</v>
      </c>
      <c r="C73" s="1">
        <v>23</v>
      </c>
      <c r="D73" s="1">
        <v>6</v>
      </c>
      <c r="E73" s="1">
        <v>1</v>
      </c>
      <c r="F73" s="1">
        <v>39</v>
      </c>
      <c r="G73" s="1">
        <v>63</v>
      </c>
      <c r="H73" s="1">
        <v>23</v>
      </c>
      <c r="I73" s="1">
        <v>1</v>
      </c>
      <c r="J73" s="1">
        <v>1</v>
      </c>
      <c r="K73" s="1">
        <v>39</v>
      </c>
      <c r="L73" s="1">
        <v>5</v>
      </c>
      <c r="M73" s="1">
        <v>0</v>
      </c>
      <c r="N73" s="1">
        <v>5</v>
      </c>
      <c r="O73" s="1">
        <v>0</v>
      </c>
      <c r="P73" s="1">
        <v>0</v>
      </c>
    </row>
    <row r="74" spans="1:16" x14ac:dyDescent="0.2">
      <c r="A74" s="1" t="s">
        <v>85</v>
      </c>
      <c r="B74" s="1">
        <v>64</v>
      </c>
      <c r="C74" s="1">
        <v>16</v>
      </c>
      <c r="D74" s="1">
        <v>10</v>
      </c>
      <c r="E74" s="1">
        <v>0</v>
      </c>
      <c r="F74" s="1">
        <v>38</v>
      </c>
      <c r="G74" s="1">
        <v>56</v>
      </c>
      <c r="H74" s="1">
        <v>16</v>
      </c>
      <c r="I74" s="1">
        <v>5</v>
      </c>
      <c r="J74" s="1">
        <v>0</v>
      </c>
      <c r="K74" s="1">
        <v>35</v>
      </c>
      <c r="L74" s="1">
        <v>8</v>
      </c>
      <c r="M74" s="1">
        <v>0</v>
      </c>
      <c r="N74" s="1">
        <v>5</v>
      </c>
      <c r="O74" s="1">
        <v>0</v>
      </c>
      <c r="P74" s="1">
        <v>3</v>
      </c>
    </row>
    <row r="75" spans="1:16" x14ac:dyDescent="0.2">
      <c r="A75" s="1" t="s">
        <v>86</v>
      </c>
      <c r="B75" s="1">
        <v>219</v>
      </c>
      <c r="C75" s="1">
        <v>0</v>
      </c>
      <c r="D75" s="1">
        <v>0</v>
      </c>
      <c r="E75" s="1">
        <v>217</v>
      </c>
      <c r="F75" s="1">
        <v>219</v>
      </c>
      <c r="G75" s="1">
        <v>214</v>
      </c>
      <c r="H75" s="1">
        <v>0</v>
      </c>
      <c r="I75" s="1">
        <v>0</v>
      </c>
      <c r="J75" s="1">
        <v>212</v>
      </c>
      <c r="K75" s="1">
        <v>214</v>
      </c>
      <c r="L75" s="1">
        <v>5</v>
      </c>
      <c r="M75" s="1">
        <v>0</v>
      </c>
      <c r="N75" s="1">
        <v>0</v>
      </c>
      <c r="O75" s="1">
        <v>5</v>
      </c>
      <c r="P75" s="1">
        <v>5</v>
      </c>
    </row>
    <row r="76" spans="1:16" x14ac:dyDescent="0.2">
      <c r="A76" s="1" t="s">
        <v>87</v>
      </c>
      <c r="B76" s="1">
        <v>11</v>
      </c>
      <c r="C76" s="1">
        <v>0</v>
      </c>
      <c r="D76" s="1">
        <v>0</v>
      </c>
      <c r="E76" s="1">
        <v>0</v>
      </c>
      <c r="F76" s="1">
        <v>11</v>
      </c>
      <c r="G76" s="1">
        <v>11</v>
      </c>
      <c r="H76" s="1">
        <v>0</v>
      </c>
      <c r="I76" s="1">
        <v>0</v>
      </c>
      <c r="J76" s="1">
        <v>0</v>
      </c>
      <c r="K76" s="1">
        <v>11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</row>
    <row r="77" spans="1:16" x14ac:dyDescent="0.2">
      <c r="A77" s="1" t="s">
        <v>81</v>
      </c>
      <c r="B77" s="1">
        <v>157</v>
      </c>
      <c r="C77" s="1">
        <v>43</v>
      </c>
      <c r="D77" s="1">
        <v>3</v>
      </c>
      <c r="E77" s="1">
        <v>1</v>
      </c>
      <c r="F77" s="1">
        <v>111</v>
      </c>
      <c r="G77" s="1">
        <v>149</v>
      </c>
      <c r="H77" s="1">
        <v>43</v>
      </c>
      <c r="I77" s="1">
        <v>2</v>
      </c>
      <c r="J77" s="1">
        <v>1</v>
      </c>
      <c r="K77" s="1">
        <v>104</v>
      </c>
      <c r="L77" s="1">
        <v>8</v>
      </c>
      <c r="M77" s="1">
        <v>0</v>
      </c>
      <c r="N77" s="1">
        <v>1</v>
      </c>
      <c r="O77" s="1">
        <v>0</v>
      </c>
      <c r="P77" s="1">
        <v>7</v>
      </c>
    </row>
    <row r="79" spans="1:16" x14ac:dyDescent="0.2">
      <c r="A79" s="1" t="s">
        <v>258</v>
      </c>
    </row>
    <row r="80" spans="1:16" x14ac:dyDescent="0.2">
      <c r="A80" s="2"/>
      <c r="B80" s="22" t="s">
        <v>1</v>
      </c>
      <c r="C80" s="22"/>
      <c r="D80" s="22"/>
      <c r="E80" s="22"/>
      <c r="F80" s="22"/>
      <c r="G80" s="22" t="s">
        <v>2</v>
      </c>
      <c r="H80" s="22"/>
      <c r="I80" s="22"/>
      <c r="J80" s="22"/>
      <c r="K80" s="22"/>
      <c r="L80" s="22" t="s">
        <v>3</v>
      </c>
      <c r="M80" s="22"/>
      <c r="N80" s="22"/>
      <c r="O80" s="22"/>
      <c r="P80" s="23"/>
    </row>
    <row r="81" spans="1:16" x14ac:dyDescent="0.2">
      <c r="A81" s="3" t="s">
        <v>259</v>
      </c>
      <c r="B81" s="4" t="s">
        <v>1</v>
      </c>
      <c r="C81" s="4" t="s">
        <v>5</v>
      </c>
      <c r="D81" s="4" t="s">
        <v>243</v>
      </c>
      <c r="E81" s="4" t="s">
        <v>7</v>
      </c>
      <c r="F81" s="4" t="s">
        <v>8</v>
      </c>
      <c r="G81" s="4" t="s">
        <v>1</v>
      </c>
      <c r="H81" s="4" t="s">
        <v>5</v>
      </c>
      <c r="I81" s="4" t="s">
        <v>243</v>
      </c>
      <c r="J81" s="4" t="s">
        <v>7</v>
      </c>
      <c r="K81" s="4" t="s">
        <v>8</v>
      </c>
      <c r="L81" s="4" t="s">
        <v>1</v>
      </c>
      <c r="M81" s="4" t="s">
        <v>5</v>
      </c>
      <c r="N81" s="4" t="s">
        <v>243</v>
      </c>
      <c r="O81" s="4" t="s">
        <v>7</v>
      </c>
      <c r="P81" s="5" t="s">
        <v>8</v>
      </c>
    </row>
    <row r="82" spans="1:16" x14ac:dyDescent="0.2">
      <c r="A82" s="1" t="s">
        <v>247</v>
      </c>
      <c r="B82" s="6">
        <v>11377</v>
      </c>
      <c r="C82" s="6">
        <v>5526</v>
      </c>
      <c r="D82" s="6">
        <v>5173</v>
      </c>
      <c r="E82" s="6">
        <v>257</v>
      </c>
      <c r="F82" s="6">
        <v>678</v>
      </c>
      <c r="G82" s="6">
        <v>7371</v>
      </c>
      <c r="H82" s="6">
        <v>5500</v>
      </c>
      <c r="I82" s="6">
        <v>1231</v>
      </c>
      <c r="J82" s="6">
        <v>252</v>
      </c>
      <c r="K82" s="6">
        <v>640</v>
      </c>
      <c r="L82" s="6">
        <v>4006</v>
      </c>
      <c r="M82" s="6">
        <v>26</v>
      </c>
      <c r="N82" s="6">
        <v>3942</v>
      </c>
      <c r="O82" s="6">
        <v>5</v>
      </c>
      <c r="P82" s="6">
        <v>38</v>
      </c>
    </row>
    <row r="83" spans="1:16" x14ac:dyDescent="0.2">
      <c r="A83" s="1" t="s">
        <v>57</v>
      </c>
      <c r="B83" s="6">
        <v>5936</v>
      </c>
      <c r="C83" s="6">
        <v>5299</v>
      </c>
      <c r="D83" s="6">
        <v>520</v>
      </c>
      <c r="E83" s="6">
        <v>37</v>
      </c>
      <c r="F83" s="6">
        <v>117</v>
      </c>
      <c r="G83" s="6">
        <v>5796</v>
      </c>
      <c r="H83" s="6">
        <v>5292</v>
      </c>
      <c r="I83" s="6">
        <v>387</v>
      </c>
      <c r="J83" s="6">
        <v>37</v>
      </c>
      <c r="K83" s="6">
        <v>117</v>
      </c>
      <c r="L83" s="6">
        <v>140</v>
      </c>
      <c r="M83" s="6">
        <v>7</v>
      </c>
      <c r="N83" s="6">
        <v>133</v>
      </c>
      <c r="O83" s="6">
        <v>0</v>
      </c>
      <c r="P83" s="6">
        <v>0</v>
      </c>
    </row>
    <row r="84" spans="1:16" x14ac:dyDescent="0.2">
      <c r="A84" s="1" t="s">
        <v>3</v>
      </c>
      <c r="B84" s="6">
        <v>4611</v>
      </c>
      <c r="C84" s="6">
        <v>39</v>
      </c>
      <c r="D84" s="6">
        <v>4562</v>
      </c>
      <c r="E84" s="6">
        <v>0</v>
      </c>
      <c r="F84" s="6">
        <v>10</v>
      </c>
      <c r="G84" s="6">
        <v>830</v>
      </c>
      <c r="H84" s="6">
        <v>21</v>
      </c>
      <c r="I84" s="6">
        <v>807</v>
      </c>
      <c r="J84" s="6">
        <v>0</v>
      </c>
      <c r="K84" s="6">
        <v>2</v>
      </c>
      <c r="L84" s="6">
        <v>3781</v>
      </c>
      <c r="M84" s="6">
        <v>18</v>
      </c>
      <c r="N84" s="6">
        <v>3755</v>
      </c>
      <c r="O84" s="6">
        <v>0</v>
      </c>
      <c r="P84" s="6">
        <v>8</v>
      </c>
    </row>
    <row r="85" spans="1:16" x14ac:dyDescent="0.2">
      <c r="A85" s="1" t="s">
        <v>237</v>
      </c>
      <c r="B85" s="6">
        <v>830</v>
      </c>
      <c r="C85" s="6">
        <v>188</v>
      </c>
      <c r="D85" s="6">
        <v>91</v>
      </c>
      <c r="E85" s="6">
        <v>220</v>
      </c>
      <c r="F85" s="6">
        <v>551</v>
      </c>
      <c r="G85" s="6">
        <v>745</v>
      </c>
      <c r="H85" s="6">
        <v>187</v>
      </c>
      <c r="I85" s="6">
        <v>37</v>
      </c>
      <c r="J85" s="6">
        <v>215</v>
      </c>
      <c r="K85" s="6">
        <v>521</v>
      </c>
      <c r="L85" s="6">
        <v>85</v>
      </c>
      <c r="M85" s="6">
        <v>1</v>
      </c>
      <c r="N85" s="6">
        <v>54</v>
      </c>
      <c r="O85" s="6">
        <v>5</v>
      </c>
      <c r="P85" s="6">
        <v>30</v>
      </c>
    </row>
    <row r="86" spans="1:16" x14ac:dyDescent="0.2">
      <c r="A86" s="7" t="s">
        <v>246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8" spans="1:16" x14ac:dyDescent="0.2">
      <c r="A88" s="1" t="s">
        <v>258</v>
      </c>
    </row>
    <row r="89" spans="1:16" x14ac:dyDescent="0.2">
      <c r="A89" s="2"/>
      <c r="B89" s="22" t="s">
        <v>1</v>
      </c>
      <c r="C89" s="22"/>
      <c r="D89" s="22"/>
      <c r="E89" s="22"/>
      <c r="F89" s="22"/>
      <c r="G89" s="22" t="s">
        <v>2</v>
      </c>
      <c r="H89" s="22"/>
      <c r="I89" s="22"/>
      <c r="J89" s="22"/>
      <c r="K89" s="22"/>
      <c r="L89" s="22" t="s">
        <v>3</v>
      </c>
      <c r="M89" s="22"/>
      <c r="N89" s="22"/>
      <c r="O89" s="22"/>
      <c r="P89" s="23"/>
    </row>
    <row r="90" spans="1:16" x14ac:dyDescent="0.2">
      <c r="A90" s="3" t="s">
        <v>259</v>
      </c>
      <c r="B90" s="4" t="s">
        <v>1</v>
      </c>
      <c r="C90" s="4" t="s">
        <v>5</v>
      </c>
      <c r="D90" s="4" t="s">
        <v>243</v>
      </c>
      <c r="E90" s="4" t="s">
        <v>7</v>
      </c>
      <c r="F90" s="4" t="s">
        <v>8</v>
      </c>
      <c r="G90" s="4" t="s">
        <v>1</v>
      </c>
      <c r="H90" s="4" t="s">
        <v>5</v>
      </c>
      <c r="I90" s="4" t="s">
        <v>243</v>
      </c>
      <c r="J90" s="4" t="s">
        <v>7</v>
      </c>
      <c r="K90" s="4" t="s">
        <v>8</v>
      </c>
      <c r="L90" s="4" t="s">
        <v>1</v>
      </c>
      <c r="M90" s="4" t="s">
        <v>5</v>
      </c>
      <c r="N90" s="4" t="s">
        <v>243</v>
      </c>
      <c r="O90" s="4" t="s">
        <v>7</v>
      </c>
      <c r="P90" s="5" t="s">
        <v>8</v>
      </c>
    </row>
    <row r="91" spans="1:16" x14ac:dyDescent="0.2">
      <c r="A91" s="1" t="s">
        <v>247</v>
      </c>
      <c r="B91" s="6">
        <v>11377</v>
      </c>
      <c r="C91" s="6">
        <v>5526</v>
      </c>
      <c r="D91" s="6">
        <v>5173</v>
      </c>
      <c r="E91" s="6">
        <v>257</v>
      </c>
      <c r="F91" s="6">
        <v>678</v>
      </c>
      <c r="G91" s="6">
        <v>7371</v>
      </c>
      <c r="H91" s="6">
        <v>5500</v>
      </c>
      <c r="I91" s="6">
        <v>1231</v>
      </c>
      <c r="J91" s="6">
        <v>252</v>
      </c>
      <c r="K91" s="6">
        <v>640</v>
      </c>
      <c r="L91" s="6">
        <v>4006</v>
      </c>
      <c r="M91" s="6">
        <v>26</v>
      </c>
      <c r="N91" s="6">
        <v>3942</v>
      </c>
      <c r="O91" s="6">
        <v>5</v>
      </c>
      <c r="P91" s="6">
        <v>38</v>
      </c>
    </row>
    <row r="92" spans="1:16" x14ac:dyDescent="0.2">
      <c r="A92" s="1" t="s">
        <v>57</v>
      </c>
      <c r="B92" s="6">
        <f>B83*100/B82</f>
        <v>52.175441680583631</v>
      </c>
      <c r="C92" s="6">
        <v>5299</v>
      </c>
      <c r="D92" s="6">
        <v>520</v>
      </c>
      <c r="E92" s="6">
        <v>37</v>
      </c>
      <c r="F92" s="6">
        <v>117</v>
      </c>
      <c r="G92" s="6">
        <v>5796</v>
      </c>
      <c r="H92" s="6">
        <v>5292</v>
      </c>
      <c r="I92" s="6">
        <v>387</v>
      </c>
      <c r="J92" s="6">
        <v>37</v>
      </c>
      <c r="K92" s="6">
        <v>117</v>
      </c>
      <c r="L92" s="6">
        <v>140</v>
      </c>
      <c r="M92" s="6">
        <v>7</v>
      </c>
      <c r="N92" s="6">
        <v>133</v>
      </c>
      <c r="O92" s="6">
        <v>0</v>
      </c>
      <c r="P92" s="6">
        <v>0</v>
      </c>
    </row>
    <row r="93" spans="1:16" x14ac:dyDescent="0.2">
      <c r="A93" s="1" t="s">
        <v>3</v>
      </c>
      <c r="B93" s="6">
        <v>4611</v>
      </c>
      <c r="C93" s="6">
        <v>39</v>
      </c>
      <c r="D93" s="6">
        <v>4562</v>
      </c>
      <c r="E93" s="6">
        <v>0</v>
      </c>
      <c r="F93" s="6">
        <v>10</v>
      </c>
      <c r="G93" s="6">
        <v>830</v>
      </c>
      <c r="H93" s="6">
        <v>21</v>
      </c>
      <c r="I93" s="6">
        <v>807</v>
      </c>
      <c r="J93" s="6">
        <v>0</v>
      </c>
      <c r="K93" s="6">
        <v>2</v>
      </c>
      <c r="L93" s="6">
        <v>3781</v>
      </c>
      <c r="M93" s="6">
        <v>18</v>
      </c>
      <c r="N93" s="6">
        <v>3755</v>
      </c>
      <c r="O93" s="6">
        <v>0</v>
      </c>
      <c r="P93" s="6">
        <v>8</v>
      </c>
    </row>
    <row r="94" spans="1:16" x14ac:dyDescent="0.2">
      <c r="A94" s="1" t="s">
        <v>237</v>
      </c>
      <c r="B94" s="6">
        <v>830</v>
      </c>
      <c r="C94" s="6">
        <v>188</v>
      </c>
      <c r="D94" s="6">
        <v>91</v>
      </c>
      <c r="E94" s="6">
        <v>220</v>
      </c>
      <c r="F94" s="6">
        <v>551</v>
      </c>
      <c r="G94" s="6">
        <v>745</v>
      </c>
      <c r="H94" s="6">
        <v>187</v>
      </c>
      <c r="I94" s="6">
        <v>37</v>
      </c>
      <c r="J94" s="6">
        <v>215</v>
      </c>
      <c r="K94" s="6">
        <v>521</v>
      </c>
      <c r="L94" s="6">
        <v>85</v>
      </c>
      <c r="M94" s="6">
        <v>1</v>
      </c>
      <c r="N94" s="6">
        <v>54</v>
      </c>
      <c r="O94" s="6">
        <v>5</v>
      </c>
      <c r="P94" s="6">
        <v>30</v>
      </c>
    </row>
    <row r="95" spans="1:16" x14ac:dyDescent="0.2">
      <c r="A95" s="7" t="s">
        <v>246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</sheetData>
  <mergeCells count="15">
    <mergeCell ref="B80:F80"/>
    <mergeCell ref="G80:K80"/>
    <mergeCell ref="L80:P80"/>
    <mergeCell ref="B89:F89"/>
    <mergeCell ref="G89:K89"/>
    <mergeCell ref="L89:P89"/>
    <mergeCell ref="B44:F44"/>
    <mergeCell ref="G44:K44"/>
    <mergeCell ref="L44:P44"/>
    <mergeCell ref="B2:F2"/>
    <mergeCell ref="G2:K2"/>
    <mergeCell ref="L2:P2"/>
    <mergeCell ref="B12:F12"/>
    <mergeCell ref="G12:K12"/>
    <mergeCell ref="L12:P12"/>
  </mergeCells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5"/>
  <sheetViews>
    <sheetView view="pageBreakPreview" zoomScale="125" zoomScaleNormal="100" zoomScaleSheetLayoutView="125" workbookViewId="0">
      <selection activeCell="B3" sqref="B3:P3"/>
    </sheetView>
  </sheetViews>
  <sheetFormatPr defaultRowHeight="10.199999999999999" x14ac:dyDescent="0.2"/>
  <cols>
    <col min="1" max="1" width="13.6640625" style="1" customWidth="1"/>
    <col min="2" max="2" width="5.44140625" style="1" customWidth="1"/>
    <col min="3" max="16" width="4.77734375" style="1" customWidth="1"/>
    <col min="17" max="16384" width="8.88671875" style="1"/>
  </cols>
  <sheetData>
    <row r="1" spans="1:16" ht="18" customHeight="1" x14ac:dyDescent="0.2">
      <c r="A1" s="1" t="s">
        <v>253</v>
      </c>
    </row>
    <row r="2" spans="1:16" x14ac:dyDescent="0.2">
      <c r="A2" s="2"/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 t="s">
        <v>3</v>
      </c>
      <c r="M2" s="22"/>
      <c r="N2" s="22"/>
      <c r="O2" s="22"/>
      <c r="P2" s="23"/>
    </row>
    <row r="3" spans="1:16" x14ac:dyDescent="0.2">
      <c r="A3" s="3" t="s">
        <v>265</v>
      </c>
      <c r="B3" s="12" t="s">
        <v>1</v>
      </c>
      <c r="C3" s="12" t="s">
        <v>5</v>
      </c>
      <c r="D3" s="12" t="s">
        <v>243</v>
      </c>
      <c r="E3" s="12" t="s">
        <v>7</v>
      </c>
      <c r="F3" s="12" t="s">
        <v>8</v>
      </c>
      <c r="G3" s="12" t="s">
        <v>1</v>
      </c>
      <c r="H3" s="12" t="s">
        <v>5</v>
      </c>
      <c r="I3" s="12" t="s">
        <v>243</v>
      </c>
      <c r="J3" s="12" t="s">
        <v>7</v>
      </c>
      <c r="K3" s="12" t="s">
        <v>8</v>
      </c>
      <c r="L3" s="12" t="s">
        <v>1</v>
      </c>
      <c r="M3" s="12" t="s">
        <v>5</v>
      </c>
      <c r="N3" s="12" t="s">
        <v>243</v>
      </c>
      <c r="O3" s="12" t="s">
        <v>7</v>
      </c>
      <c r="P3" s="13" t="s">
        <v>8</v>
      </c>
    </row>
    <row r="4" spans="1:16" x14ac:dyDescent="0.2">
      <c r="A4" s="1" t="s">
        <v>247</v>
      </c>
      <c r="B4" s="1">
        <v>11377</v>
      </c>
      <c r="C4" s="1">
        <v>5526</v>
      </c>
      <c r="D4" s="1">
        <v>5173</v>
      </c>
      <c r="E4" s="1">
        <v>257</v>
      </c>
      <c r="F4" s="1">
        <v>678</v>
      </c>
      <c r="G4" s="1">
        <v>7371</v>
      </c>
      <c r="H4" s="1">
        <v>5500</v>
      </c>
      <c r="I4" s="1">
        <v>1231</v>
      </c>
      <c r="J4" s="1">
        <v>252</v>
      </c>
      <c r="K4" s="1">
        <v>640</v>
      </c>
      <c r="L4" s="1">
        <v>4006</v>
      </c>
      <c r="M4" s="1">
        <v>26</v>
      </c>
      <c r="N4" s="1">
        <v>3942</v>
      </c>
      <c r="O4" s="1">
        <v>5</v>
      </c>
      <c r="P4" s="1">
        <v>38</v>
      </c>
    </row>
    <row r="5" spans="1:16" x14ac:dyDescent="0.2">
      <c r="A5" s="1" t="s">
        <v>88</v>
      </c>
      <c r="B5" s="1">
        <v>9303</v>
      </c>
      <c r="C5" s="1">
        <v>4172</v>
      </c>
      <c r="D5" s="1">
        <v>4811</v>
      </c>
      <c r="E5" s="1">
        <v>183</v>
      </c>
      <c r="F5" s="1">
        <v>320</v>
      </c>
      <c r="G5" s="1">
        <v>5445</v>
      </c>
      <c r="H5" s="1">
        <v>4147</v>
      </c>
      <c r="I5" s="1">
        <v>1005</v>
      </c>
      <c r="J5" s="1">
        <v>178</v>
      </c>
      <c r="K5" s="1">
        <v>293</v>
      </c>
      <c r="L5" s="1">
        <v>3858</v>
      </c>
      <c r="M5" s="1">
        <v>25</v>
      </c>
      <c r="N5" s="1">
        <v>3806</v>
      </c>
      <c r="O5" s="1">
        <v>5</v>
      </c>
      <c r="P5" s="1">
        <v>27</v>
      </c>
    </row>
    <row r="6" spans="1:16" x14ac:dyDescent="0.2">
      <c r="A6" s="1" t="s">
        <v>89</v>
      </c>
      <c r="B6" s="1">
        <v>796</v>
      </c>
      <c r="C6" s="1">
        <v>565</v>
      </c>
      <c r="D6" s="1">
        <v>98</v>
      </c>
      <c r="E6" s="1">
        <v>9</v>
      </c>
      <c r="F6" s="1">
        <v>133</v>
      </c>
      <c r="G6" s="1">
        <v>776</v>
      </c>
      <c r="H6" s="1">
        <v>565</v>
      </c>
      <c r="I6" s="1">
        <v>87</v>
      </c>
      <c r="J6" s="1">
        <v>9</v>
      </c>
      <c r="K6" s="1">
        <v>124</v>
      </c>
      <c r="L6" s="1">
        <v>20</v>
      </c>
      <c r="M6" s="1">
        <v>0</v>
      </c>
      <c r="N6" s="1">
        <v>11</v>
      </c>
      <c r="O6" s="1">
        <v>0</v>
      </c>
      <c r="P6" s="1">
        <v>9</v>
      </c>
    </row>
    <row r="7" spans="1:16" x14ac:dyDescent="0.2">
      <c r="A7" s="1" t="s">
        <v>90</v>
      </c>
      <c r="B7" s="1">
        <v>170</v>
      </c>
      <c r="C7" s="1">
        <v>77</v>
      </c>
      <c r="D7" s="1">
        <v>82</v>
      </c>
      <c r="E7" s="1">
        <v>2</v>
      </c>
      <c r="F7" s="1">
        <v>11</v>
      </c>
      <c r="G7" s="1">
        <v>110</v>
      </c>
      <c r="H7" s="1">
        <v>77</v>
      </c>
      <c r="I7" s="1">
        <v>22</v>
      </c>
      <c r="J7" s="1">
        <v>2</v>
      </c>
      <c r="K7" s="1">
        <v>11</v>
      </c>
      <c r="L7" s="1">
        <v>60</v>
      </c>
      <c r="M7" s="1">
        <v>0</v>
      </c>
      <c r="N7" s="1">
        <v>60</v>
      </c>
      <c r="O7" s="1">
        <v>0</v>
      </c>
      <c r="P7" s="1">
        <v>0</v>
      </c>
    </row>
    <row r="8" spans="1:16" x14ac:dyDescent="0.2">
      <c r="A8" s="1" t="s">
        <v>91</v>
      </c>
      <c r="B8" s="1">
        <v>13</v>
      </c>
      <c r="C8" s="1">
        <v>1</v>
      </c>
      <c r="D8" s="1">
        <v>9</v>
      </c>
      <c r="E8" s="1">
        <v>1</v>
      </c>
      <c r="F8" s="1">
        <v>3</v>
      </c>
      <c r="G8" s="1">
        <v>13</v>
      </c>
      <c r="H8" s="1">
        <v>1</v>
      </c>
      <c r="I8" s="1">
        <v>9</v>
      </c>
      <c r="J8" s="1">
        <v>1</v>
      </c>
      <c r="K8" s="1">
        <v>3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2">
      <c r="A9" s="1" t="s">
        <v>92</v>
      </c>
      <c r="B9" s="1">
        <v>7</v>
      </c>
      <c r="C9" s="1">
        <v>0</v>
      </c>
      <c r="D9" s="1">
        <v>3</v>
      </c>
      <c r="E9" s="1">
        <v>0</v>
      </c>
      <c r="F9" s="1">
        <v>4</v>
      </c>
      <c r="G9" s="1">
        <v>7</v>
      </c>
      <c r="H9" s="1">
        <v>0</v>
      </c>
      <c r="I9" s="1">
        <v>3</v>
      </c>
      <c r="J9" s="1">
        <v>0</v>
      </c>
      <c r="K9" s="1">
        <v>4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2">
      <c r="A10" s="1" t="s">
        <v>93</v>
      </c>
      <c r="B10" s="1">
        <v>206</v>
      </c>
      <c r="C10" s="1">
        <v>78</v>
      </c>
      <c r="D10" s="1">
        <v>89</v>
      </c>
      <c r="E10" s="1">
        <v>22</v>
      </c>
      <c r="F10" s="1">
        <v>39</v>
      </c>
      <c r="G10" s="1">
        <v>160</v>
      </c>
      <c r="H10" s="1">
        <v>78</v>
      </c>
      <c r="I10" s="1">
        <v>43</v>
      </c>
      <c r="J10" s="1">
        <v>22</v>
      </c>
      <c r="K10" s="1">
        <v>39</v>
      </c>
      <c r="L10" s="1">
        <v>46</v>
      </c>
      <c r="M10" s="1">
        <v>0</v>
      </c>
      <c r="N10" s="1">
        <v>46</v>
      </c>
      <c r="O10" s="1">
        <v>0</v>
      </c>
      <c r="P10" s="1">
        <v>0</v>
      </c>
    </row>
    <row r="11" spans="1:16" x14ac:dyDescent="0.2">
      <c r="A11" s="1" t="s">
        <v>94</v>
      </c>
      <c r="B11" s="1">
        <v>143</v>
      </c>
      <c r="C11" s="1">
        <v>88</v>
      </c>
      <c r="D11" s="1">
        <v>8</v>
      </c>
      <c r="E11" s="1">
        <v>15</v>
      </c>
      <c r="F11" s="1">
        <v>47</v>
      </c>
      <c r="G11" s="1">
        <v>143</v>
      </c>
      <c r="H11" s="1">
        <v>88</v>
      </c>
      <c r="I11" s="1">
        <v>8</v>
      </c>
      <c r="J11" s="1">
        <v>15</v>
      </c>
      <c r="K11" s="1">
        <v>47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2">
      <c r="A12" s="1" t="s">
        <v>95</v>
      </c>
      <c r="B12" s="1">
        <v>208</v>
      </c>
      <c r="C12" s="1">
        <v>175</v>
      </c>
      <c r="D12" s="1">
        <v>15</v>
      </c>
      <c r="E12" s="1">
        <v>6</v>
      </c>
      <c r="F12" s="1">
        <v>18</v>
      </c>
      <c r="G12" s="1">
        <v>206</v>
      </c>
      <c r="H12" s="1">
        <v>174</v>
      </c>
      <c r="I12" s="1">
        <v>14</v>
      </c>
      <c r="J12" s="1">
        <v>6</v>
      </c>
      <c r="K12" s="1">
        <v>18</v>
      </c>
      <c r="L12" s="1">
        <v>2</v>
      </c>
      <c r="M12" s="1">
        <v>1</v>
      </c>
      <c r="N12" s="1">
        <v>1</v>
      </c>
      <c r="O12" s="1">
        <v>0</v>
      </c>
      <c r="P12" s="1">
        <v>0</v>
      </c>
    </row>
    <row r="13" spans="1:16" x14ac:dyDescent="0.2">
      <c r="A13" s="1" t="s">
        <v>96</v>
      </c>
      <c r="B13" s="1">
        <v>281</v>
      </c>
      <c r="C13" s="1">
        <v>218</v>
      </c>
      <c r="D13" s="1">
        <v>30</v>
      </c>
      <c r="E13" s="1">
        <v>2</v>
      </c>
      <c r="F13" s="1">
        <v>33</v>
      </c>
      <c r="G13" s="1">
        <v>264</v>
      </c>
      <c r="H13" s="1">
        <v>218</v>
      </c>
      <c r="I13" s="1">
        <v>15</v>
      </c>
      <c r="J13" s="1">
        <v>2</v>
      </c>
      <c r="K13" s="1">
        <v>31</v>
      </c>
      <c r="L13" s="1">
        <v>17</v>
      </c>
      <c r="M13" s="1">
        <v>0</v>
      </c>
      <c r="N13" s="1">
        <v>15</v>
      </c>
      <c r="O13" s="1">
        <v>0</v>
      </c>
      <c r="P13" s="1">
        <v>2</v>
      </c>
    </row>
    <row r="14" spans="1:16" x14ac:dyDescent="0.2">
      <c r="A14" s="1" t="s">
        <v>97</v>
      </c>
      <c r="B14" s="1">
        <v>12</v>
      </c>
      <c r="C14" s="1">
        <v>8</v>
      </c>
      <c r="D14" s="1">
        <v>1</v>
      </c>
      <c r="E14" s="1">
        <v>2</v>
      </c>
      <c r="F14" s="1">
        <v>3</v>
      </c>
      <c r="G14" s="1">
        <v>11</v>
      </c>
      <c r="H14" s="1">
        <v>8</v>
      </c>
      <c r="I14" s="1">
        <v>0</v>
      </c>
      <c r="J14" s="1">
        <v>2</v>
      </c>
      <c r="K14" s="1">
        <v>3</v>
      </c>
      <c r="L14" s="1">
        <v>1</v>
      </c>
      <c r="M14" s="1">
        <v>0</v>
      </c>
      <c r="N14" s="1">
        <v>1</v>
      </c>
      <c r="O14" s="1">
        <v>0</v>
      </c>
      <c r="P14" s="1">
        <v>0</v>
      </c>
    </row>
    <row r="15" spans="1:16" x14ac:dyDescent="0.2">
      <c r="A15" s="1" t="s">
        <v>98</v>
      </c>
      <c r="B15" s="1">
        <v>123</v>
      </c>
      <c r="C15" s="1">
        <v>102</v>
      </c>
      <c r="D15" s="1">
        <v>4</v>
      </c>
      <c r="E15" s="1">
        <v>7</v>
      </c>
      <c r="F15" s="1">
        <v>17</v>
      </c>
      <c r="G15" s="1">
        <v>122</v>
      </c>
      <c r="H15" s="1">
        <v>102</v>
      </c>
      <c r="I15" s="1">
        <v>3</v>
      </c>
      <c r="J15" s="1">
        <v>7</v>
      </c>
      <c r="K15" s="1">
        <v>17</v>
      </c>
      <c r="L15" s="1">
        <v>1</v>
      </c>
      <c r="M15" s="1">
        <v>0</v>
      </c>
      <c r="N15" s="1">
        <v>1</v>
      </c>
      <c r="O15" s="1">
        <v>0</v>
      </c>
      <c r="P15" s="1">
        <v>0</v>
      </c>
    </row>
    <row r="16" spans="1:16" x14ac:dyDescent="0.2">
      <c r="A16" s="1" t="s">
        <v>99</v>
      </c>
      <c r="B16" s="1">
        <v>5</v>
      </c>
      <c r="C16" s="1">
        <v>2</v>
      </c>
      <c r="D16" s="1">
        <v>0</v>
      </c>
      <c r="E16" s="1">
        <v>3</v>
      </c>
      <c r="F16" s="1">
        <v>3</v>
      </c>
      <c r="G16" s="1">
        <v>5</v>
      </c>
      <c r="H16" s="1">
        <v>2</v>
      </c>
      <c r="I16" s="1">
        <v>0</v>
      </c>
      <c r="J16" s="1">
        <v>3</v>
      </c>
      <c r="K16" s="1">
        <v>3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x14ac:dyDescent="0.2">
      <c r="A17" s="1" t="s">
        <v>100</v>
      </c>
      <c r="B17" s="1">
        <v>10</v>
      </c>
      <c r="C17" s="1">
        <v>6</v>
      </c>
      <c r="D17" s="1">
        <v>4</v>
      </c>
      <c r="E17" s="1">
        <v>0</v>
      </c>
      <c r="F17" s="1">
        <v>0</v>
      </c>
      <c r="G17" s="1">
        <v>9</v>
      </c>
      <c r="H17" s="1">
        <v>6</v>
      </c>
      <c r="I17" s="1">
        <v>3</v>
      </c>
      <c r="J17" s="1">
        <v>0</v>
      </c>
      <c r="K17" s="1">
        <v>0</v>
      </c>
      <c r="L17" s="1">
        <v>1</v>
      </c>
      <c r="M17" s="1">
        <v>0</v>
      </c>
      <c r="N17" s="1">
        <v>1</v>
      </c>
      <c r="O17" s="1">
        <v>0</v>
      </c>
      <c r="P17" s="1">
        <v>0</v>
      </c>
    </row>
    <row r="18" spans="1:16" x14ac:dyDescent="0.2">
      <c r="A18" s="1" t="s">
        <v>101</v>
      </c>
      <c r="B18" s="1">
        <v>22</v>
      </c>
      <c r="C18" s="1">
        <v>5</v>
      </c>
      <c r="D18" s="1">
        <v>12</v>
      </c>
      <c r="E18" s="1">
        <v>0</v>
      </c>
      <c r="F18" s="1">
        <v>5</v>
      </c>
      <c r="G18" s="1">
        <v>22</v>
      </c>
      <c r="H18" s="1">
        <v>5</v>
      </c>
      <c r="I18" s="1">
        <v>12</v>
      </c>
      <c r="J18" s="1">
        <v>0</v>
      </c>
      <c r="K18" s="1">
        <v>5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2">
      <c r="A19" s="1" t="s">
        <v>102</v>
      </c>
      <c r="B19" s="1">
        <v>3</v>
      </c>
      <c r="C19" s="1">
        <v>2</v>
      </c>
      <c r="D19" s="1">
        <v>1</v>
      </c>
      <c r="E19" s="1">
        <v>0</v>
      </c>
      <c r="F19" s="1">
        <v>0</v>
      </c>
      <c r="G19" s="1">
        <v>3</v>
      </c>
      <c r="H19" s="1">
        <v>2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2">
      <c r="A20" s="1" t="s">
        <v>103</v>
      </c>
      <c r="B20" s="1">
        <v>10</v>
      </c>
      <c r="C20" s="1">
        <v>0</v>
      </c>
      <c r="D20" s="1">
        <v>0</v>
      </c>
      <c r="E20" s="1">
        <v>0</v>
      </c>
      <c r="F20" s="1">
        <v>10</v>
      </c>
      <c r="G20" s="1">
        <v>10</v>
      </c>
      <c r="H20" s="1">
        <v>0</v>
      </c>
      <c r="I20" s="1">
        <v>0</v>
      </c>
      <c r="J20" s="1">
        <v>0</v>
      </c>
      <c r="K20" s="1">
        <v>10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2">
      <c r="A21" s="1" t="s">
        <v>104</v>
      </c>
      <c r="B21" s="1">
        <v>3</v>
      </c>
      <c r="C21" s="1">
        <v>0</v>
      </c>
      <c r="D21" s="1">
        <v>0</v>
      </c>
      <c r="E21" s="1">
        <v>0</v>
      </c>
      <c r="F21" s="1">
        <v>3</v>
      </c>
      <c r="G21" s="1">
        <v>3</v>
      </c>
      <c r="H21" s="1">
        <v>0</v>
      </c>
      <c r="I21" s="1">
        <v>0</v>
      </c>
      <c r="J21" s="1">
        <v>0</v>
      </c>
      <c r="K21" s="1">
        <v>3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2">
      <c r="A22" s="1" t="s">
        <v>105</v>
      </c>
      <c r="B22" s="1">
        <v>1</v>
      </c>
      <c r="C22" s="1">
        <v>0</v>
      </c>
      <c r="D22" s="1">
        <v>0</v>
      </c>
      <c r="E22" s="1">
        <v>0</v>
      </c>
      <c r="F22" s="1">
        <v>1</v>
      </c>
      <c r="G22" s="1">
        <v>1</v>
      </c>
      <c r="H22" s="1">
        <v>0</v>
      </c>
      <c r="I22" s="1">
        <v>0</v>
      </c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2">
      <c r="A23" s="1" t="s">
        <v>106</v>
      </c>
      <c r="B23" s="1">
        <v>60</v>
      </c>
      <c r="C23" s="1">
        <v>27</v>
      </c>
      <c r="D23" s="1">
        <v>5</v>
      </c>
      <c r="E23" s="1">
        <v>5</v>
      </c>
      <c r="F23" s="1">
        <v>28</v>
      </c>
      <c r="G23" s="1">
        <v>60</v>
      </c>
      <c r="H23" s="1">
        <v>27</v>
      </c>
      <c r="I23" s="1">
        <v>5</v>
      </c>
      <c r="J23" s="1">
        <v>5</v>
      </c>
      <c r="K23" s="1">
        <v>28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2">
      <c r="A24" s="1" t="s">
        <v>47</v>
      </c>
      <c r="B24" s="1">
        <v>1</v>
      </c>
      <c r="C24" s="1">
        <v>0</v>
      </c>
      <c r="D24" s="1">
        <v>1</v>
      </c>
      <c r="E24" s="1">
        <v>0</v>
      </c>
      <c r="F24" s="1">
        <v>0</v>
      </c>
      <c r="G24" s="1">
        <v>1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2">
      <c r="A25" s="7" t="s">
        <v>246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8" spans="1:16" x14ac:dyDescent="0.2">
      <c r="A28" s="1" t="s">
        <v>269</v>
      </c>
    </row>
    <row r="29" spans="1:16" x14ac:dyDescent="0.2">
      <c r="A29" s="2" t="s">
        <v>266</v>
      </c>
      <c r="B29" s="22" t="s">
        <v>1</v>
      </c>
      <c r="C29" s="22"/>
      <c r="D29" s="22"/>
      <c r="E29" s="22"/>
      <c r="F29" s="22"/>
      <c r="G29" s="22" t="s">
        <v>2</v>
      </c>
      <c r="H29" s="22"/>
      <c r="I29" s="22"/>
      <c r="J29" s="22"/>
      <c r="K29" s="22"/>
      <c r="L29" s="22" t="s">
        <v>3</v>
      </c>
      <c r="M29" s="22"/>
      <c r="N29" s="22"/>
      <c r="O29" s="22"/>
      <c r="P29" s="23"/>
    </row>
    <row r="30" spans="1:16" x14ac:dyDescent="0.2">
      <c r="A30" s="3" t="s">
        <v>267</v>
      </c>
      <c r="B30" s="4" t="s">
        <v>1</v>
      </c>
      <c r="C30" s="4" t="s">
        <v>5</v>
      </c>
      <c r="D30" s="4" t="s">
        <v>243</v>
      </c>
      <c r="E30" s="4" t="s">
        <v>7</v>
      </c>
      <c r="F30" s="4" t="s">
        <v>8</v>
      </c>
      <c r="G30" s="4" t="s">
        <v>1</v>
      </c>
      <c r="H30" s="4" t="s">
        <v>5</v>
      </c>
      <c r="I30" s="4" t="s">
        <v>243</v>
      </c>
      <c r="J30" s="4" t="s">
        <v>7</v>
      </c>
      <c r="K30" s="4" t="s">
        <v>8</v>
      </c>
      <c r="L30" s="4" t="s">
        <v>1</v>
      </c>
      <c r="M30" s="4" t="s">
        <v>5</v>
      </c>
      <c r="N30" s="4" t="s">
        <v>243</v>
      </c>
      <c r="O30" s="4" t="s">
        <v>7</v>
      </c>
      <c r="P30" s="5" t="s">
        <v>8</v>
      </c>
    </row>
    <row r="31" spans="1:16" x14ac:dyDescent="0.2">
      <c r="A31" s="1" t="s">
        <v>268</v>
      </c>
      <c r="B31" s="1">
        <v>10218</v>
      </c>
      <c r="C31" s="1">
        <v>4970</v>
      </c>
      <c r="D31" s="1">
        <v>4619</v>
      </c>
      <c r="E31" s="1">
        <v>240</v>
      </c>
      <c r="F31" s="1">
        <v>629</v>
      </c>
      <c r="G31" s="1">
        <v>6641</v>
      </c>
      <c r="H31" s="1">
        <v>4947</v>
      </c>
      <c r="I31" s="1">
        <v>1101</v>
      </c>
      <c r="J31" s="1">
        <v>235</v>
      </c>
      <c r="K31" s="1">
        <v>593</v>
      </c>
      <c r="L31" s="1">
        <v>3577</v>
      </c>
      <c r="M31" s="1">
        <v>23</v>
      </c>
      <c r="N31" s="1">
        <v>3518</v>
      </c>
      <c r="O31" s="1">
        <v>5</v>
      </c>
      <c r="P31" s="1">
        <v>36</v>
      </c>
    </row>
    <row r="32" spans="1:16" x14ac:dyDescent="0.2">
      <c r="A32" s="1" t="s">
        <v>57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1" t="s">
        <v>58</v>
      </c>
      <c r="B33" s="1">
        <v>56</v>
      </c>
      <c r="C33" s="1">
        <v>56</v>
      </c>
      <c r="D33" s="1">
        <v>0</v>
      </c>
      <c r="E33" s="1">
        <v>0</v>
      </c>
      <c r="F33" s="1">
        <v>0</v>
      </c>
      <c r="G33" s="1">
        <v>56</v>
      </c>
      <c r="H33" s="1">
        <v>56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2">
      <c r="A34" s="1" t="s">
        <v>59</v>
      </c>
      <c r="B34" s="1">
        <v>550</v>
      </c>
      <c r="C34" s="1">
        <v>543</v>
      </c>
      <c r="D34" s="1">
        <v>1</v>
      </c>
      <c r="E34" s="1">
        <v>0</v>
      </c>
      <c r="F34" s="1">
        <v>6</v>
      </c>
      <c r="G34" s="1">
        <v>550</v>
      </c>
      <c r="H34" s="1">
        <v>543</v>
      </c>
      <c r="I34" s="1">
        <v>1</v>
      </c>
      <c r="J34" s="1">
        <v>0</v>
      </c>
      <c r="K34" s="1">
        <v>6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2">
      <c r="A35" s="1" t="s">
        <v>60</v>
      </c>
      <c r="B35" s="1">
        <v>677</v>
      </c>
      <c r="C35" s="1">
        <v>571</v>
      </c>
      <c r="D35" s="1">
        <v>84</v>
      </c>
      <c r="E35" s="1">
        <v>2</v>
      </c>
      <c r="F35" s="1">
        <v>22</v>
      </c>
      <c r="G35" s="1">
        <v>671</v>
      </c>
      <c r="H35" s="1">
        <v>569</v>
      </c>
      <c r="I35" s="1">
        <v>80</v>
      </c>
      <c r="J35" s="1">
        <v>2</v>
      </c>
      <c r="K35" s="1">
        <v>22</v>
      </c>
      <c r="L35" s="1">
        <v>6</v>
      </c>
      <c r="M35" s="1">
        <v>2</v>
      </c>
      <c r="N35" s="1">
        <v>4</v>
      </c>
      <c r="O35" s="1">
        <v>0</v>
      </c>
      <c r="P35" s="1">
        <v>0</v>
      </c>
    </row>
    <row r="36" spans="1:16" x14ac:dyDescent="0.2">
      <c r="A36" s="1" t="s">
        <v>61</v>
      </c>
      <c r="B36" s="1">
        <v>908</v>
      </c>
      <c r="C36" s="1">
        <v>731</v>
      </c>
      <c r="D36" s="1">
        <v>156</v>
      </c>
      <c r="E36" s="1">
        <v>13</v>
      </c>
      <c r="F36" s="1">
        <v>21</v>
      </c>
      <c r="G36" s="1">
        <v>899</v>
      </c>
      <c r="H36" s="1">
        <v>731</v>
      </c>
      <c r="I36" s="1">
        <v>151</v>
      </c>
      <c r="J36" s="1">
        <v>9</v>
      </c>
      <c r="K36" s="1">
        <v>17</v>
      </c>
      <c r="L36" s="1">
        <v>9</v>
      </c>
      <c r="M36" s="1">
        <v>0</v>
      </c>
      <c r="N36" s="1">
        <v>5</v>
      </c>
      <c r="O36" s="1">
        <v>4</v>
      </c>
      <c r="P36" s="1">
        <v>4</v>
      </c>
    </row>
    <row r="37" spans="1:16" x14ac:dyDescent="0.2">
      <c r="A37" s="1" t="s">
        <v>62</v>
      </c>
      <c r="B37" s="1">
        <v>474</v>
      </c>
      <c r="C37" s="1">
        <v>463</v>
      </c>
      <c r="D37" s="1">
        <v>3</v>
      </c>
      <c r="E37" s="1">
        <v>1</v>
      </c>
      <c r="F37" s="1">
        <v>8</v>
      </c>
      <c r="G37" s="1">
        <v>474</v>
      </c>
      <c r="H37" s="1">
        <v>463</v>
      </c>
      <c r="I37" s="1">
        <v>3</v>
      </c>
      <c r="J37" s="1">
        <v>1</v>
      </c>
      <c r="K37" s="1">
        <v>8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</row>
    <row r="38" spans="1:16" x14ac:dyDescent="0.2">
      <c r="A38" s="1" t="s">
        <v>63</v>
      </c>
      <c r="B38" s="1">
        <v>828</v>
      </c>
      <c r="C38" s="1">
        <v>671</v>
      </c>
      <c r="D38" s="1">
        <v>94</v>
      </c>
      <c r="E38" s="1">
        <v>26</v>
      </c>
      <c r="F38" s="1">
        <v>63</v>
      </c>
      <c r="G38" s="1">
        <v>792</v>
      </c>
      <c r="H38" s="1">
        <v>670</v>
      </c>
      <c r="I38" s="1">
        <v>59</v>
      </c>
      <c r="J38" s="1">
        <v>26</v>
      </c>
      <c r="K38" s="1">
        <v>63</v>
      </c>
      <c r="L38" s="1">
        <v>36</v>
      </c>
      <c r="M38" s="1">
        <v>1</v>
      </c>
      <c r="N38" s="1">
        <v>35</v>
      </c>
      <c r="O38" s="1">
        <v>0</v>
      </c>
      <c r="P38" s="1">
        <v>0</v>
      </c>
    </row>
    <row r="39" spans="1:16" x14ac:dyDescent="0.2">
      <c r="A39" s="1" t="s">
        <v>64</v>
      </c>
      <c r="B39" s="1">
        <v>304</v>
      </c>
      <c r="C39" s="1">
        <v>267</v>
      </c>
      <c r="D39" s="1">
        <v>24</v>
      </c>
      <c r="E39" s="1">
        <v>2</v>
      </c>
      <c r="F39" s="1">
        <v>13</v>
      </c>
      <c r="G39" s="1">
        <v>304</v>
      </c>
      <c r="H39" s="1">
        <v>267</v>
      </c>
      <c r="I39" s="1">
        <v>24</v>
      </c>
      <c r="J39" s="1">
        <v>2</v>
      </c>
      <c r="K39" s="1">
        <v>13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2">
      <c r="A40" s="1" t="s">
        <v>65</v>
      </c>
      <c r="B40" s="1">
        <v>1571</v>
      </c>
      <c r="C40" s="1">
        <v>1027</v>
      </c>
      <c r="D40" s="1">
        <v>365</v>
      </c>
      <c r="E40" s="1">
        <v>71</v>
      </c>
      <c r="F40" s="1">
        <v>179</v>
      </c>
      <c r="G40" s="1">
        <v>1565</v>
      </c>
      <c r="H40" s="1">
        <v>1027</v>
      </c>
      <c r="I40" s="1">
        <v>359</v>
      </c>
      <c r="J40" s="1">
        <v>71</v>
      </c>
      <c r="K40" s="1">
        <v>179</v>
      </c>
      <c r="L40" s="1">
        <v>6</v>
      </c>
      <c r="M40" s="1">
        <v>0</v>
      </c>
      <c r="N40" s="1">
        <v>6</v>
      </c>
      <c r="O40" s="1">
        <v>0</v>
      </c>
      <c r="P40" s="1">
        <v>0</v>
      </c>
    </row>
    <row r="41" spans="1:16" x14ac:dyDescent="0.2">
      <c r="A41" s="1" t="s">
        <v>66</v>
      </c>
      <c r="B41" s="1">
        <v>275</v>
      </c>
      <c r="C41" s="1">
        <v>268</v>
      </c>
      <c r="D41" s="1">
        <v>1</v>
      </c>
      <c r="E41" s="1">
        <v>1</v>
      </c>
      <c r="F41" s="1">
        <v>6</v>
      </c>
      <c r="G41" s="1">
        <v>275</v>
      </c>
      <c r="H41" s="1">
        <v>268</v>
      </c>
      <c r="I41" s="1">
        <v>1</v>
      </c>
      <c r="J41" s="1">
        <v>1</v>
      </c>
      <c r="K41" s="1">
        <v>6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2">
      <c r="A42" s="1" t="s">
        <v>67</v>
      </c>
      <c r="B42" s="1">
        <v>213</v>
      </c>
      <c r="C42" s="1">
        <v>205</v>
      </c>
      <c r="D42" s="1">
        <v>3</v>
      </c>
      <c r="E42" s="1">
        <v>1</v>
      </c>
      <c r="F42" s="1">
        <v>5</v>
      </c>
      <c r="G42" s="1">
        <v>211</v>
      </c>
      <c r="H42" s="1">
        <v>203</v>
      </c>
      <c r="I42" s="1">
        <v>3</v>
      </c>
      <c r="J42" s="1">
        <v>1</v>
      </c>
      <c r="K42" s="1">
        <v>5</v>
      </c>
      <c r="L42" s="1">
        <v>2</v>
      </c>
      <c r="M42" s="1">
        <v>2</v>
      </c>
      <c r="N42" s="1">
        <v>0</v>
      </c>
      <c r="O42" s="1">
        <v>0</v>
      </c>
      <c r="P42" s="1">
        <v>0</v>
      </c>
    </row>
    <row r="43" spans="1:16" x14ac:dyDescent="0.2">
      <c r="A43" s="1" t="s">
        <v>68</v>
      </c>
      <c r="B43" s="1">
        <v>723</v>
      </c>
      <c r="C43" s="1">
        <v>6</v>
      </c>
      <c r="D43" s="1">
        <v>713</v>
      </c>
      <c r="E43" s="1">
        <v>0</v>
      </c>
      <c r="F43" s="1">
        <v>4</v>
      </c>
      <c r="G43" s="1">
        <v>64</v>
      </c>
      <c r="H43" s="1">
        <v>1</v>
      </c>
      <c r="I43" s="1">
        <v>61</v>
      </c>
      <c r="J43" s="1">
        <v>0</v>
      </c>
      <c r="K43" s="1">
        <v>2</v>
      </c>
      <c r="L43" s="1">
        <v>659</v>
      </c>
      <c r="M43" s="1">
        <v>5</v>
      </c>
      <c r="N43" s="1">
        <v>652</v>
      </c>
      <c r="O43" s="1">
        <v>0</v>
      </c>
      <c r="P43" s="1">
        <v>2</v>
      </c>
    </row>
    <row r="44" spans="1:16" x14ac:dyDescent="0.2">
      <c r="A44" s="1" t="s">
        <v>69</v>
      </c>
      <c r="B44" s="1">
        <v>324</v>
      </c>
      <c r="C44" s="1">
        <v>0</v>
      </c>
      <c r="D44" s="1">
        <v>323</v>
      </c>
      <c r="E44" s="1">
        <v>0</v>
      </c>
      <c r="F44" s="1">
        <v>1</v>
      </c>
      <c r="G44" s="1">
        <v>36</v>
      </c>
      <c r="H44" s="1">
        <v>0</v>
      </c>
      <c r="I44" s="1">
        <v>36</v>
      </c>
      <c r="J44" s="1">
        <v>0</v>
      </c>
      <c r="K44" s="1">
        <v>0</v>
      </c>
      <c r="L44" s="1">
        <v>288</v>
      </c>
      <c r="M44" s="1">
        <v>0</v>
      </c>
      <c r="N44" s="1">
        <v>287</v>
      </c>
      <c r="O44" s="1">
        <v>0</v>
      </c>
      <c r="P44" s="1">
        <v>1</v>
      </c>
    </row>
    <row r="45" spans="1:16" x14ac:dyDescent="0.2">
      <c r="A45" s="1" t="s">
        <v>70</v>
      </c>
      <c r="B45" s="1">
        <v>9</v>
      </c>
      <c r="C45" s="1">
        <v>8</v>
      </c>
      <c r="D45" s="1">
        <v>1</v>
      </c>
      <c r="E45" s="1">
        <v>0</v>
      </c>
      <c r="F45" s="1">
        <v>0</v>
      </c>
      <c r="G45" s="1">
        <v>3</v>
      </c>
      <c r="H45" s="1">
        <v>3</v>
      </c>
      <c r="I45" s="1">
        <v>0</v>
      </c>
      <c r="J45" s="1">
        <v>0</v>
      </c>
      <c r="K45" s="1">
        <v>0</v>
      </c>
      <c r="L45" s="1">
        <v>6</v>
      </c>
      <c r="M45" s="1">
        <v>5</v>
      </c>
      <c r="N45" s="1">
        <v>1</v>
      </c>
      <c r="O45" s="1">
        <v>0</v>
      </c>
      <c r="P45" s="1">
        <v>0</v>
      </c>
    </row>
    <row r="46" spans="1:16" x14ac:dyDescent="0.2">
      <c r="A46" s="1" t="s">
        <v>71</v>
      </c>
      <c r="B46" s="1">
        <v>969</v>
      </c>
      <c r="C46" s="1">
        <v>1</v>
      </c>
      <c r="D46" s="1">
        <v>965</v>
      </c>
      <c r="E46" s="1">
        <v>0</v>
      </c>
      <c r="F46" s="1">
        <v>3</v>
      </c>
      <c r="G46" s="1">
        <v>142</v>
      </c>
      <c r="H46" s="1">
        <v>1</v>
      </c>
      <c r="I46" s="1">
        <v>138</v>
      </c>
      <c r="J46" s="1">
        <v>0</v>
      </c>
      <c r="K46" s="1">
        <v>3</v>
      </c>
      <c r="L46" s="1">
        <v>827</v>
      </c>
      <c r="M46" s="1">
        <v>0</v>
      </c>
      <c r="N46" s="1">
        <v>827</v>
      </c>
      <c r="O46" s="1">
        <v>0</v>
      </c>
      <c r="P46" s="1">
        <v>0</v>
      </c>
    </row>
    <row r="47" spans="1:16" x14ac:dyDescent="0.2">
      <c r="A47" s="1" t="s">
        <v>72</v>
      </c>
      <c r="B47" s="1">
        <v>116</v>
      </c>
      <c r="C47" s="1">
        <v>0</v>
      </c>
      <c r="D47" s="1">
        <v>116</v>
      </c>
      <c r="E47" s="1">
        <v>0</v>
      </c>
      <c r="F47" s="1">
        <v>0</v>
      </c>
      <c r="G47" s="1">
        <v>3</v>
      </c>
      <c r="H47" s="1">
        <v>0</v>
      </c>
      <c r="I47" s="1">
        <v>3</v>
      </c>
      <c r="J47" s="1">
        <v>0</v>
      </c>
      <c r="K47" s="1">
        <v>0</v>
      </c>
      <c r="L47" s="1">
        <v>113</v>
      </c>
      <c r="M47" s="1">
        <v>0</v>
      </c>
      <c r="N47" s="1">
        <v>113</v>
      </c>
      <c r="O47" s="1">
        <v>0</v>
      </c>
      <c r="P47" s="1">
        <v>0</v>
      </c>
    </row>
    <row r="48" spans="1:16" x14ac:dyDescent="0.2">
      <c r="A48" s="1" t="s">
        <v>73</v>
      </c>
      <c r="B48" s="1">
        <v>538</v>
      </c>
      <c r="C48" s="1">
        <v>1</v>
      </c>
      <c r="D48" s="1">
        <v>537</v>
      </c>
      <c r="E48" s="1">
        <v>0</v>
      </c>
      <c r="F48" s="1">
        <v>0</v>
      </c>
      <c r="G48" s="1">
        <v>28</v>
      </c>
      <c r="H48" s="1">
        <v>0</v>
      </c>
      <c r="I48" s="1">
        <v>28</v>
      </c>
      <c r="J48" s="1">
        <v>0</v>
      </c>
      <c r="K48" s="1">
        <v>0</v>
      </c>
      <c r="L48" s="1">
        <v>510</v>
      </c>
      <c r="M48" s="1">
        <v>1</v>
      </c>
      <c r="N48" s="1">
        <v>509</v>
      </c>
      <c r="O48" s="1">
        <v>0</v>
      </c>
      <c r="P48" s="1">
        <v>0</v>
      </c>
    </row>
    <row r="49" spans="1:16" x14ac:dyDescent="0.2">
      <c r="A49" s="1" t="s">
        <v>74</v>
      </c>
      <c r="B49" s="1">
        <v>198</v>
      </c>
      <c r="C49" s="1">
        <v>0</v>
      </c>
      <c r="D49" s="1">
        <v>198</v>
      </c>
      <c r="E49" s="1">
        <v>0</v>
      </c>
      <c r="F49" s="1">
        <v>0</v>
      </c>
      <c r="G49" s="1">
        <v>31</v>
      </c>
      <c r="H49" s="1">
        <v>0</v>
      </c>
      <c r="I49" s="1">
        <v>31</v>
      </c>
      <c r="J49" s="1">
        <v>0</v>
      </c>
      <c r="K49" s="1">
        <v>0</v>
      </c>
      <c r="L49" s="1">
        <v>167</v>
      </c>
      <c r="M49" s="1">
        <v>0</v>
      </c>
      <c r="N49" s="1">
        <v>167</v>
      </c>
      <c r="O49" s="1">
        <v>0</v>
      </c>
      <c r="P49" s="1">
        <v>0</v>
      </c>
    </row>
    <row r="50" spans="1:16" x14ac:dyDescent="0.2">
      <c r="A50" s="1" t="s">
        <v>75</v>
      </c>
      <c r="B50" s="1">
        <v>103</v>
      </c>
      <c r="C50" s="1">
        <v>0</v>
      </c>
      <c r="D50" s="1">
        <v>102</v>
      </c>
      <c r="E50" s="1">
        <v>0</v>
      </c>
      <c r="F50" s="1">
        <v>1</v>
      </c>
      <c r="G50" s="1">
        <v>6</v>
      </c>
      <c r="H50" s="1">
        <v>0</v>
      </c>
      <c r="I50" s="1">
        <v>6</v>
      </c>
      <c r="J50" s="1">
        <v>0</v>
      </c>
      <c r="K50" s="1">
        <v>0</v>
      </c>
      <c r="L50" s="1">
        <v>97</v>
      </c>
      <c r="M50" s="1">
        <v>0</v>
      </c>
      <c r="N50" s="1">
        <v>96</v>
      </c>
      <c r="O50" s="1">
        <v>0</v>
      </c>
      <c r="P50" s="1">
        <v>1</v>
      </c>
    </row>
    <row r="51" spans="1:16" x14ac:dyDescent="0.2">
      <c r="A51" s="1" t="s">
        <v>76</v>
      </c>
      <c r="B51" s="1">
        <v>360</v>
      </c>
      <c r="C51" s="1">
        <v>0</v>
      </c>
      <c r="D51" s="1">
        <v>360</v>
      </c>
      <c r="E51" s="1">
        <v>0</v>
      </c>
      <c r="F51" s="1">
        <v>0</v>
      </c>
      <c r="G51" s="1">
        <v>41</v>
      </c>
      <c r="H51" s="1">
        <v>0</v>
      </c>
      <c r="I51" s="1">
        <v>41</v>
      </c>
      <c r="J51" s="1">
        <v>0</v>
      </c>
      <c r="K51" s="1">
        <v>0</v>
      </c>
      <c r="L51" s="1">
        <v>319</v>
      </c>
      <c r="M51" s="1">
        <v>0</v>
      </c>
      <c r="N51" s="1">
        <v>319</v>
      </c>
      <c r="O51" s="1">
        <v>0</v>
      </c>
      <c r="P51" s="1">
        <v>0</v>
      </c>
    </row>
    <row r="52" spans="1:16" x14ac:dyDescent="0.2">
      <c r="A52" s="1" t="s">
        <v>77</v>
      </c>
      <c r="B52" s="1">
        <v>491</v>
      </c>
      <c r="C52" s="1">
        <v>7</v>
      </c>
      <c r="D52" s="1">
        <v>479</v>
      </c>
      <c r="E52" s="1">
        <v>0</v>
      </c>
      <c r="F52" s="1">
        <v>5</v>
      </c>
      <c r="G52" s="1">
        <v>33</v>
      </c>
      <c r="H52" s="1">
        <v>0</v>
      </c>
      <c r="I52" s="1">
        <v>33</v>
      </c>
      <c r="J52" s="1">
        <v>0</v>
      </c>
      <c r="K52" s="1">
        <v>0</v>
      </c>
      <c r="L52" s="1">
        <v>458</v>
      </c>
      <c r="M52" s="1">
        <v>7</v>
      </c>
      <c r="N52" s="1">
        <v>446</v>
      </c>
      <c r="O52" s="1">
        <v>0</v>
      </c>
      <c r="P52" s="1">
        <v>5</v>
      </c>
    </row>
    <row r="53" spans="1:16" x14ac:dyDescent="0.2">
      <c r="A53" s="1" t="s">
        <v>78</v>
      </c>
      <c r="B53" s="1">
        <v>46</v>
      </c>
      <c r="C53" s="1">
        <v>1</v>
      </c>
      <c r="D53" s="1">
        <v>12</v>
      </c>
      <c r="E53" s="1">
        <v>0</v>
      </c>
      <c r="F53" s="1">
        <v>33</v>
      </c>
      <c r="G53" s="1">
        <v>28</v>
      </c>
      <c r="H53" s="1">
        <v>1</v>
      </c>
      <c r="I53" s="1">
        <v>3</v>
      </c>
      <c r="J53" s="1">
        <v>0</v>
      </c>
      <c r="K53" s="1">
        <v>24</v>
      </c>
      <c r="L53" s="1">
        <v>18</v>
      </c>
      <c r="M53" s="1">
        <v>0</v>
      </c>
      <c r="N53" s="1">
        <v>9</v>
      </c>
      <c r="O53" s="1">
        <v>0</v>
      </c>
      <c r="P53" s="1">
        <v>9</v>
      </c>
    </row>
    <row r="54" spans="1:16" x14ac:dyDescent="0.2">
      <c r="A54" s="1" t="s">
        <v>79</v>
      </c>
      <c r="B54" s="1">
        <v>68</v>
      </c>
      <c r="C54" s="1">
        <v>15</v>
      </c>
      <c r="D54" s="1">
        <v>24</v>
      </c>
      <c r="E54" s="1">
        <v>2</v>
      </c>
      <c r="F54" s="1">
        <v>29</v>
      </c>
      <c r="G54" s="1">
        <v>53</v>
      </c>
      <c r="H54" s="1">
        <v>15</v>
      </c>
      <c r="I54" s="1">
        <v>13</v>
      </c>
      <c r="J54" s="1">
        <v>2</v>
      </c>
      <c r="K54" s="1">
        <v>25</v>
      </c>
      <c r="L54" s="1">
        <v>15</v>
      </c>
      <c r="M54" s="1">
        <v>0</v>
      </c>
      <c r="N54" s="1">
        <v>11</v>
      </c>
      <c r="O54" s="1">
        <v>0</v>
      </c>
      <c r="P54" s="1">
        <v>4</v>
      </c>
    </row>
    <row r="55" spans="1:16" x14ac:dyDescent="0.2">
      <c r="A55" s="1" t="s">
        <v>80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</row>
    <row r="56" spans="1:16" x14ac:dyDescent="0.2">
      <c r="A56" s="1" t="s">
        <v>82</v>
      </c>
      <c r="B56" s="1">
        <v>65</v>
      </c>
      <c r="C56" s="1">
        <v>35</v>
      </c>
      <c r="D56" s="1">
        <v>21</v>
      </c>
      <c r="E56" s="1">
        <v>2</v>
      </c>
      <c r="F56" s="1">
        <v>9</v>
      </c>
      <c r="G56" s="1">
        <v>51</v>
      </c>
      <c r="H56" s="1">
        <v>35</v>
      </c>
      <c r="I56" s="1">
        <v>7</v>
      </c>
      <c r="J56" s="1">
        <v>2</v>
      </c>
      <c r="K56" s="1">
        <v>9</v>
      </c>
      <c r="L56" s="1">
        <v>14</v>
      </c>
      <c r="M56" s="1">
        <v>0</v>
      </c>
      <c r="N56" s="1">
        <v>14</v>
      </c>
      <c r="O56" s="1">
        <v>0</v>
      </c>
      <c r="P56" s="1">
        <v>0</v>
      </c>
    </row>
    <row r="57" spans="1:16" x14ac:dyDescent="0.2">
      <c r="A57" s="1" t="s">
        <v>83</v>
      </c>
      <c r="B57" s="1">
        <v>14</v>
      </c>
      <c r="C57" s="1">
        <v>3</v>
      </c>
      <c r="D57" s="1">
        <v>9</v>
      </c>
      <c r="E57" s="1">
        <v>0</v>
      </c>
      <c r="F57" s="1">
        <v>2</v>
      </c>
      <c r="G57" s="1">
        <v>9</v>
      </c>
      <c r="H57" s="1">
        <v>3</v>
      </c>
      <c r="I57" s="1">
        <v>4</v>
      </c>
      <c r="J57" s="1">
        <v>0</v>
      </c>
      <c r="K57" s="1">
        <v>2</v>
      </c>
      <c r="L57" s="1">
        <v>5</v>
      </c>
      <c r="M57" s="1">
        <v>0</v>
      </c>
      <c r="N57" s="1">
        <v>5</v>
      </c>
      <c r="O57" s="1">
        <v>0</v>
      </c>
      <c r="P57" s="1">
        <v>0</v>
      </c>
    </row>
    <row r="58" spans="1:16" x14ac:dyDescent="0.2">
      <c r="A58" s="1" t="s">
        <v>84</v>
      </c>
      <c r="B58" s="1">
        <v>25</v>
      </c>
      <c r="C58" s="1">
        <v>8</v>
      </c>
      <c r="D58" s="1">
        <v>9</v>
      </c>
      <c r="E58" s="1">
        <v>7</v>
      </c>
      <c r="F58" s="1">
        <v>8</v>
      </c>
      <c r="G58" s="1">
        <v>21</v>
      </c>
      <c r="H58" s="1">
        <v>8</v>
      </c>
      <c r="I58" s="1">
        <v>5</v>
      </c>
      <c r="J58" s="1">
        <v>7</v>
      </c>
      <c r="K58" s="1">
        <v>8</v>
      </c>
      <c r="L58" s="1">
        <v>4</v>
      </c>
      <c r="M58" s="1">
        <v>0</v>
      </c>
      <c r="N58" s="1">
        <v>4</v>
      </c>
      <c r="O58" s="1">
        <v>0</v>
      </c>
      <c r="P58" s="1">
        <v>0</v>
      </c>
    </row>
    <row r="59" spans="1:16" x14ac:dyDescent="0.2">
      <c r="A59" s="1" t="s">
        <v>85</v>
      </c>
      <c r="B59" s="1">
        <v>58</v>
      </c>
      <c r="C59" s="1">
        <v>26</v>
      </c>
      <c r="D59" s="1">
        <v>12</v>
      </c>
      <c r="E59" s="1">
        <v>0</v>
      </c>
      <c r="F59" s="1">
        <v>20</v>
      </c>
      <c r="G59" s="1">
        <v>49</v>
      </c>
      <c r="H59" s="1">
        <v>26</v>
      </c>
      <c r="I59" s="1">
        <v>6</v>
      </c>
      <c r="J59" s="1">
        <v>0</v>
      </c>
      <c r="K59" s="1">
        <v>17</v>
      </c>
      <c r="L59" s="1">
        <v>9</v>
      </c>
      <c r="M59" s="1">
        <v>0</v>
      </c>
      <c r="N59" s="1">
        <v>6</v>
      </c>
      <c r="O59" s="1">
        <v>0</v>
      </c>
      <c r="P59" s="1">
        <v>3</v>
      </c>
    </row>
    <row r="60" spans="1:16" x14ac:dyDescent="0.2">
      <c r="A60" s="1" t="s">
        <v>86</v>
      </c>
      <c r="B60" s="1">
        <v>110</v>
      </c>
      <c r="C60" s="1">
        <v>2</v>
      </c>
      <c r="D60" s="1">
        <v>0</v>
      </c>
      <c r="E60" s="1">
        <v>108</v>
      </c>
      <c r="F60" s="1">
        <v>108</v>
      </c>
      <c r="G60" s="1">
        <v>109</v>
      </c>
      <c r="H60" s="1">
        <v>2</v>
      </c>
      <c r="I60" s="1">
        <v>0</v>
      </c>
      <c r="J60" s="1">
        <v>107</v>
      </c>
      <c r="K60" s="1">
        <v>107</v>
      </c>
      <c r="L60" s="1">
        <v>1</v>
      </c>
      <c r="M60" s="1">
        <v>0</v>
      </c>
      <c r="N60" s="1">
        <v>0</v>
      </c>
      <c r="O60" s="1">
        <v>1</v>
      </c>
      <c r="P60" s="1">
        <v>1</v>
      </c>
    </row>
    <row r="61" spans="1:16" x14ac:dyDescent="0.2">
      <c r="A61" s="1" t="s">
        <v>87</v>
      </c>
      <c r="B61" s="1">
        <v>9</v>
      </c>
      <c r="C61" s="1">
        <v>1</v>
      </c>
      <c r="D61" s="1">
        <v>0</v>
      </c>
      <c r="E61" s="1">
        <v>0</v>
      </c>
      <c r="F61" s="1">
        <v>8</v>
      </c>
      <c r="G61" s="1">
        <v>9</v>
      </c>
      <c r="H61" s="1">
        <v>1</v>
      </c>
      <c r="I61" s="1">
        <v>0</v>
      </c>
      <c r="J61" s="1">
        <v>0</v>
      </c>
      <c r="K61" s="1">
        <v>8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1:16" x14ac:dyDescent="0.2">
      <c r="A62" s="1" t="s">
        <v>81</v>
      </c>
      <c r="B62" s="1">
        <v>136</v>
      </c>
      <c r="C62" s="1">
        <v>54</v>
      </c>
      <c r="D62" s="1">
        <v>7</v>
      </c>
      <c r="E62" s="1">
        <v>4</v>
      </c>
      <c r="F62" s="1">
        <v>75</v>
      </c>
      <c r="G62" s="1">
        <v>128</v>
      </c>
      <c r="H62" s="1">
        <v>54</v>
      </c>
      <c r="I62" s="1">
        <v>5</v>
      </c>
      <c r="J62" s="1">
        <v>4</v>
      </c>
      <c r="K62" s="1">
        <v>69</v>
      </c>
      <c r="L62" s="1">
        <v>8</v>
      </c>
      <c r="M62" s="1">
        <v>0</v>
      </c>
      <c r="N62" s="1">
        <v>2</v>
      </c>
      <c r="O62" s="1">
        <v>0</v>
      </c>
      <c r="P62" s="1">
        <v>6</v>
      </c>
    </row>
    <row r="63" spans="1:16" x14ac:dyDescent="0.2">
      <c r="A63" s="7" t="s">
        <v>246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6" spans="1:16" x14ac:dyDescent="0.2">
      <c r="A66" s="1" t="s">
        <v>269</v>
      </c>
    </row>
    <row r="67" spans="1:16" x14ac:dyDescent="0.2">
      <c r="A67" s="2" t="s">
        <v>266</v>
      </c>
      <c r="B67" s="22" t="s">
        <v>1</v>
      </c>
      <c r="C67" s="22"/>
      <c r="D67" s="22"/>
      <c r="E67" s="22"/>
      <c r="F67" s="22"/>
      <c r="G67" s="22" t="s">
        <v>2</v>
      </c>
      <c r="H67" s="22"/>
      <c r="I67" s="22"/>
      <c r="J67" s="22"/>
      <c r="K67" s="22"/>
      <c r="L67" s="22" t="s">
        <v>3</v>
      </c>
      <c r="M67" s="22"/>
      <c r="N67" s="22"/>
      <c r="O67" s="22"/>
      <c r="P67" s="23"/>
    </row>
    <row r="68" spans="1:16" x14ac:dyDescent="0.2">
      <c r="A68" s="3" t="s">
        <v>267</v>
      </c>
      <c r="B68" s="4" t="s">
        <v>1</v>
      </c>
      <c r="C68" s="4" t="s">
        <v>5</v>
      </c>
      <c r="D68" s="4" t="s">
        <v>243</v>
      </c>
      <c r="E68" s="4" t="s">
        <v>7</v>
      </c>
      <c r="F68" s="4" t="s">
        <v>8</v>
      </c>
      <c r="G68" s="4" t="s">
        <v>1</v>
      </c>
      <c r="H68" s="4" t="s">
        <v>5</v>
      </c>
      <c r="I68" s="4" t="s">
        <v>243</v>
      </c>
      <c r="J68" s="4" t="s">
        <v>7</v>
      </c>
      <c r="K68" s="4" t="s">
        <v>8</v>
      </c>
      <c r="L68" s="4" t="s">
        <v>1</v>
      </c>
      <c r="M68" s="4" t="s">
        <v>5</v>
      </c>
      <c r="N68" s="4" t="s">
        <v>243</v>
      </c>
      <c r="O68" s="4" t="s">
        <v>7</v>
      </c>
      <c r="P68" s="5" t="s">
        <v>8</v>
      </c>
    </row>
    <row r="69" spans="1:16" x14ac:dyDescent="0.2">
      <c r="A69" s="1" t="s">
        <v>268</v>
      </c>
      <c r="B69" s="1">
        <v>10218</v>
      </c>
      <c r="C69" s="1">
        <v>4970</v>
      </c>
      <c r="D69" s="1">
        <v>4619</v>
      </c>
      <c r="E69" s="1">
        <v>240</v>
      </c>
      <c r="F69" s="1">
        <v>629</v>
      </c>
      <c r="G69" s="1">
        <v>6641</v>
      </c>
      <c r="H69" s="1">
        <v>4947</v>
      </c>
      <c r="I69" s="1">
        <v>1101</v>
      </c>
      <c r="J69" s="1">
        <v>235</v>
      </c>
      <c r="K69" s="1">
        <v>593</v>
      </c>
      <c r="L69" s="1">
        <v>3577</v>
      </c>
      <c r="M69" s="1">
        <v>23</v>
      </c>
      <c r="N69" s="1">
        <v>3518</v>
      </c>
      <c r="O69" s="1">
        <v>5</v>
      </c>
      <c r="P69" s="1">
        <v>36</v>
      </c>
    </row>
    <row r="70" spans="1:16" x14ac:dyDescent="0.2">
      <c r="A70" s="1" t="s">
        <v>57</v>
      </c>
      <c r="B70" s="1">
        <v>5856</v>
      </c>
      <c r="C70" s="1">
        <v>4802</v>
      </c>
      <c r="D70" s="1">
        <v>731</v>
      </c>
      <c r="E70" s="1">
        <v>117</v>
      </c>
      <c r="F70" s="1">
        <v>323</v>
      </c>
      <c r="G70" s="1">
        <v>5797</v>
      </c>
      <c r="H70" s="1">
        <v>4797</v>
      </c>
      <c r="I70" s="1">
        <v>681</v>
      </c>
      <c r="J70" s="1">
        <v>113</v>
      </c>
      <c r="K70" s="1">
        <v>319</v>
      </c>
      <c r="L70" s="1">
        <v>59</v>
      </c>
      <c r="M70" s="1">
        <v>5</v>
      </c>
      <c r="N70" s="1">
        <v>50</v>
      </c>
      <c r="O70" s="1">
        <v>4</v>
      </c>
      <c r="P70" s="1">
        <v>4</v>
      </c>
    </row>
    <row r="71" spans="1:16" x14ac:dyDescent="0.2">
      <c r="A71" s="1" t="s">
        <v>235</v>
      </c>
      <c r="B71" s="8">
        <f>B70*100/B69</f>
        <v>57.310628302994715</v>
      </c>
      <c r="C71" s="8">
        <f t="shared" ref="C71:P71" si="0">C70*100/C69</f>
        <v>96.619718309859152</v>
      </c>
      <c r="D71" s="8">
        <f t="shared" si="0"/>
        <v>15.825936349859276</v>
      </c>
      <c r="E71" s="8">
        <f t="shared" si="0"/>
        <v>48.75</v>
      </c>
      <c r="F71" s="8">
        <f t="shared" si="0"/>
        <v>51.351351351351354</v>
      </c>
      <c r="G71" s="8">
        <f t="shared" si="0"/>
        <v>87.291070621894292</v>
      </c>
      <c r="H71" s="8">
        <f t="shared" si="0"/>
        <v>96.967859308671919</v>
      </c>
      <c r="I71" s="8">
        <f t="shared" si="0"/>
        <v>61.852861035422343</v>
      </c>
      <c r="J71" s="8">
        <f t="shared" si="0"/>
        <v>48.085106382978722</v>
      </c>
      <c r="K71" s="8">
        <f t="shared" si="0"/>
        <v>53.79426644182125</v>
      </c>
      <c r="L71" s="8">
        <f t="shared" si="0"/>
        <v>1.6494268940452894</v>
      </c>
      <c r="M71" s="8">
        <f t="shared" si="0"/>
        <v>21.739130434782609</v>
      </c>
      <c r="N71" s="8">
        <f t="shared" si="0"/>
        <v>1.4212620807276861</v>
      </c>
      <c r="O71" s="8">
        <f t="shared" si="0"/>
        <v>80</v>
      </c>
      <c r="P71" s="8">
        <f t="shared" si="0"/>
        <v>11.111111111111111</v>
      </c>
    </row>
    <row r="72" spans="1:16" x14ac:dyDescent="0.2">
      <c r="A72" s="1" t="s">
        <v>234</v>
      </c>
      <c r="B72" s="1">
        <v>3831</v>
      </c>
      <c r="C72" s="1">
        <v>23</v>
      </c>
      <c r="D72" s="1">
        <v>3794</v>
      </c>
      <c r="E72" s="1">
        <v>0</v>
      </c>
      <c r="F72" s="1">
        <v>14</v>
      </c>
      <c r="G72" s="1">
        <v>387</v>
      </c>
      <c r="H72" s="1">
        <v>5</v>
      </c>
      <c r="I72" s="1">
        <v>377</v>
      </c>
      <c r="J72" s="1">
        <v>0</v>
      </c>
      <c r="K72" s="1">
        <v>5</v>
      </c>
      <c r="L72" s="1">
        <v>3444</v>
      </c>
      <c r="M72" s="1">
        <v>18</v>
      </c>
      <c r="N72" s="1">
        <v>3417</v>
      </c>
      <c r="O72" s="1">
        <v>0</v>
      </c>
      <c r="P72" s="1">
        <v>9</v>
      </c>
    </row>
    <row r="73" spans="1:16" x14ac:dyDescent="0.2">
      <c r="A73" s="1" t="s">
        <v>236</v>
      </c>
      <c r="B73" s="8">
        <f>B72*100/B69</f>
        <v>37.492660011743979</v>
      </c>
      <c r="C73" s="8">
        <f t="shared" ref="C73:P73" si="1">C72*100/C69</f>
        <v>0.46277665995975853</v>
      </c>
      <c r="D73" s="8">
        <f t="shared" si="1"/>
        <v>82.138991123619832</v>
      </c>
      <c r="E73" s="8">
        <f t="shared" si="1"/>
        <v>0</v>
      </c>
      <c r="F73" s="8">
        <f t="shared" si="1"/>
        <v>2.2257551669316373</v>
      </c>
      <c r="G73" s="8">
        <f t="shared" si="1"/>
        <v>5.8274356271645837</v>
      </c>
      <c r="H73" s="8">
        <f t="shared" si="1"/>
        <v>0.10107135637760259</v>
      </c>
      <c r="I73" s="8">
        <f t="shared" si="1"/>
        <v>34.241598546775656</v>
      </c>
      <c r="J73" s="8">
        <f t="shared" si="1"/>
        <v>0</v>
      </c>
      <c r="K73" s="8">
        <f t="shared" si="1"/>
        <v>0.84317032040472173</v>
      </c>
      <c r="L73" s="8">
        <f t="shared" si="1"/>
        <v>96.281800391389439</v>
      </c>
      <c r="M73" s="8">
        <f t="shared" si="1"/>
        <v>78.260869565217391</v>
      </c>
      <c r="N73" s="8">
        <f t="shared" si="1"/>
        <v>97.129050596930071</v>
      </c>
      <c r="O73" s="8">
        <f t="shared" si="1"/>
        <v>0</v>
      </c>
      <c r="P73" s="8">
        <f t="shared" si="1"/>
        <v>25</v>
      </c>
    </row>
    <row r="74" spans="1:16" x14ac:dyDescent="0.2">
      <c r="A74" s="1" t="s">
        <v>8</v>
      </c>
      <c r="B74" s="1">
        <v>531</v>
      </c>
      <c r="C74" s="1">
        <v>145</v>
      </c>
      <c r="D74" s="1">
        <v>94</v>
      </c>
      <c r="E74" s="1">
        <v>123</v>
      </c>
      <c r="F74" s="1">
        <v>292</v>
      </c>
      <c r="G74" s="1">
        <v>457</v>
      </c>
      <c r="H74" s="1">
        <v>145</v>
      </c>
      <c r="I74" s="1">
        <v>43</v>
      </c>
      <c r="J74" s="1">
        <v>122</v>
      </c>
      <c r="K74" s="1">
        <v>269</v>
      </c>
      <c r="L74" s="1">
        <v>74</v>
      </c>
      <c r="M74" s="1">
        <v>0</v>
      </c>
      <c r="N74" s="1">
        <v>51</v>
      </c>
      <c r="O74" s="1">
        <v>1</v>
      </c>
      <c r="P74" s="1">
        <v>23</v>
      </c>
    </row>
    <row r="75" spans="1:16" x14ac:dyDescent="0.2">
      <c r="A75" s="7" t="s">
        <v>246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</sheetData>
  <mergeCells count="9">
    <mergeCell ref="B67:F67"/>
    <mergeCell ref="G67:K67"/>
    <mergeCell ref="L67:P67"/>
    <mergeCell ref="B2:F2"/>
    <mergeCell ref="G2:K2"/>
    <mergeCell ref="L2:P2"/>
    <mergeCell ref="B29:F29"/>
    <mergeCell ref="G29:K29"/>
    <mergeCell ref="L29:P29"/>
  </mergeCells>
  <pageMargins left="0.7" right="0.7" top="0.75" bottom="0.75" header="0.3" footer="0.3"/>
  <pageSetup orientation="portrait" r:id="rId1"/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5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13.6640625" style="1" customWidth="1"/>
    <col min="2" max="2" width="5.44140625" style="1" customWidth="1"/>
    <col min="3" max="16" width="4.77734375" style="1" customWidth="1"/>
    <col min="17" max="16384" width="8.88671875" style="1"/>
  </cols>
  <sheetData>
    <row r="1" spans="1:16" ht="14.25" customHeight="1" x14ac:dyDescent="0.2">
      <c r="A1" s="1" t="s">
        <v>270</v>
      </c>
    </row>
    <row r="2" spans="1:16" x14ac:dyDescent="0.2">
      <c r="A2" s="2" t="s">
        <v>271</v>
      </c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 t="s">
        <v>3</v>
      </c>
      <c r="M2" s="22"/>
      <c r="N2" s="22"/>
      <c r="O2" s="22"/>
      <c r="P2" s="23"/>
    </row>
    <row r="3" spans="1:16" x14ac:dyDescent="0.2">
      <c r="A3" s="3" t="s">
        <v>272</v>
      </c>
      <c r="B3" s="12" t="s">
        <v>1</v>
      </c>
      <c r="C3" s="12" t="s">
        <v>5</v>
      </c>
      <c r="D3" s="12" t="s">
        <v>243</v>
      </c>
      <c r="E3" s="12" t="s">
        <v>7</v>
      </c>
      <c r="F3" s="12" t="s">
        <v>8</v>
      </c>
      <c r="G3" s="12" t="s">
        <v>1</v>
      </c>
      <c r="H3" s="12" t="s">
        <v>5</v>
      </c>
      <c r="I3" s="12" t="s">
        <v>243</v>
      </c>
      <c r="J3" s="12" t="s">
        <v>7</v>
      </c>
      <c r="K3" s="12" t="s">
        <v>8</v>
      </c>
      <c r="L3" s="12" t="s">
        <v>1</v>
      </c>
      <c r="M3" s="12" t="s">
        <v>5</v>
      </c>
      <c r="N3" s="12" t="s">
        <v>243</v>
      </c>
      <c r="O3" s="12" t="s">
        <v>7</v>
      </c>
      <c r="P3" s="13" t="s">
        <v>8</v>
      </c>
    </row>
    <row r="4" spans="1:16" x14ac:dyDescent="0.2">
      <c r="A4" s="1" t="s">
        <v>247</v>
      </c>
      <c r="B4" s="1">
        <v>10218</v>
      </c>
      <c r="C4" s="1">
        <v>4970</v>
      </c>
      <c r="D4" s="1">
        <v>4619</v>
      </c>
      <c r="E4" s="1">
        <v>240</v>
      </c>
      <c r="F4" s="1">
        <v>629</v>
      </c>
      <c r="G4" s="1">
        <v>6641</v>
      </c>
      <c r="H4" s="1">
        <v>4947</v>
      </c>
      <c r="I4" s="1">
        <v>1101</v>
      </c>
      <c r="J4" s="1">
        <v>235</v>
      </c>
      <c r="K4" s="1">
        <v>593</v>
      </c>
      <c r="L4" s="1">
        <v>3577</v>
      </c>
      <c r="M4" s="1">
        <v>23</v>
      </c>
      <c r="N4" s="1">
        <v>3518</v>
      </c>
      <c r="O4" s="1">
        <v>5</v>
      </c>
      <c r="P4" s="1">
        <v>36</v>
      </c>
    </row>
    <row r="5" spans="1:16" x14ac:dyDescent="0.2">
      <c r="A5" s="1" t="s">
        <v>107</v>
      </c>
      <c r="B5" s="1">
        <v>9207</v>
      </c>
      <c r="C5" s="1">
        <v>4619</v>
      </c>
      <c r="D5" s="1">
        <v>3976</v>
      </c>
      <c r="E5" s="1">
        <v>239</v>
      </c>
      <c r="F5" s="1">
        <v>612</v>
      </c>
      <c r="G5" s="1">
        <v>6186</v>
      </c>
      <c r="H5" s="1">
        <v>4596</v>
      </c>
      <c r="I5" s="1">
        <v>1013</v>
      </c>
      <c r="J5" s="1">
        <v>234</v>
      </c>
      <c r="K5" s="1">
        <v>577</v>
      </c>
      <c r="L5" s="1">
        <v>3021</v>
      </c>
      <c r="M5" s="1">
        <v>23</v>
      </c>
      <c r="N5" s="1">
        <v>2963</v>
      </c>
      <c r="O5" s="1">
        <v>5</v>
      </c>
      <c r="P5" s="1">
        <v>35</v>
      </c>
    </row>
    <row r="6" spans="1:16" x14ac:dyDescent="0.2">
      <c r="A6" s="1" t="s">
        <v>235</v>
      </c>
      <c r="B6" s="8">
        <f>B5*100/B4</f>
        <v>90.105695830886674</v>
      </c>
      <c r="C6" s="8">
        <f t="shared" ref="C6:P6" si="0">C5*100/C4</f>
        <v>92.937625754527161</v>
      </c>
      <c r="D6" s="8">
        <f t="shared" si="0"/>
        <v>86.079237930287945</v>
      </c>
      <c r="E6" s="8">
        <f t="shared" si="0"/>
        <v>99.583333333333329</v>
      </c>
      <c r="F6" s="8">
        <f t="shared" si="0"/>
        <v>97.297297297297291</v>
      </c>
      <c r="G6" s="8">
        <f t="shared" si="0"/>
        <v>93.148622195452489</v>
      </c>
      <c r="H6" s="8">
        <f t="shared" si="0"/>
        <v>92.904790782292295</v>
      </c>
      <c r="I6" s="8">
        <f t="shared" si="0"/>
        <v>92.007266121707545</v>
      </c>
      <c r="J6" s="8">
        <f t="shared" si="0"/>
        <v>99.574468085106389</v>
      </c>
      <c r="K6" s="8">
        <f t="shared" si="0"/>
        <v>97.301854974704895</v>
      </c>
      <c r="L6" s="8">
        <f t="shared" si="0"/>
        <v>84.456248252725743</v>
      </c>
      <c r="M6" s="8">
        <f t="shared" si="0"/>
        <v>100</v>
      </c>
      <c r="N6" s="8">
        <f t="shared" si="0"/>
        <v>84.223990903922683</v>
      </c>
      <c r="O6" s="8">
        <f t="shared" si="0"/>
        <v>100</v>
      </c>
      <c r="P6" s="8">
        <f t="shared" si="0"/>
        <v>97.222222222222229</v>
      </c>
    </row>
    <row r="7" spans="1:16" x14ac:dyDescent="0.2">
      <c r="A7" s="1" t="s">
        <v>108</v>
      </c>
      <c r="B7" s="1">
        <v>1011</v>
      </c>
      <c r="C7" s="1">
        <v>351</v>
      </c>
      <c r="D7" s="1">
        <v>643</v>
      </c>
      <c r="E7" s="1">
        <v>1</v>
      </c>
      <c r="F7" s="1">
        <v>17</v>
      </c>
      <c r="G7" s="1">
        <v>455</v>
      </c>
      <c r="H7" s="1">
        <v>351</v>
      </c>
      <c r="I7" s="1">
        <v>88</v>
      </c>
      <c r="J7" s="1">
        <v>1</v>
      </c>
      <c r="K7" s="1">
        <v>16</v>
      </c>
      <c r="L7" s="1">
        <v>556</v>
      </c>
      <c r="M7" s="1">
        <v>0</v>
      </c>
      <c r="N7" s="1">
        <v>555</v>
      </c>
      <c r="O7" s="1">
        <v>0</v>
      </c>
      <c r="P7" s="1">
        <v>1</v>
      </c>
    </row>
    <row r="8" spans="1:16" x14ac:dyDescent="0.2">
      <c r="A8" s="7" t="s">
        <v>246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10" spans="1:16" x14ac:dyDescent="0.2">
      <c r="A10" s="1" t="s">
        <v>286</v>
      </c>
    </row>
    <row r="11" spans="1:16" x14ac:dyDescent="0.2">
      <c r="A11" s="2" t="s">
        <v>281</v>
      </c>
      <c r="B11" s="22" t="s">
        <v>1</v>
      </c>
      <c r="C11" s="22"/>
      <c r="D11" s="22"/>
      <c r="E11" s="22"/>
      <c r="F11" s="22"/>
      <c r="G11" s="22" t="s">
        <v>2</v>
      </c>
      <c r="H11" s="22"/>
      <c r="I11" s="22"/>
      <c r="J11" s="22"/>
      <c r="K11" s="22"/>
      <c r="L11" s="22" t="s">
        <v>3</v>
      </c>
      <c r="M11" s="22"/>
      <c r="N11" s="22"/>
      <c r="O11" s="22"/>
      <c r="P11" s="23"/>
    </row>
    <row r="12" spans="1:16" x14ac:dyDescent="0.2">
      <c r="A12" s="3" t="s">
        <v>282</v>
      </c>
      <c r="B12" s="4" t="s">
        <v>1</v>
      </c>
      <c r="C12" s="4" t="s">
        <v>5</v>
      </c>
      <c r="D12" s="4" t="s">
        <v>243</v>
      </c>
      <c r="E12" s="4" t="s">
        <v>7</v>
      </c>
      <c r="F12" s="4" t="s">
        <v>8</v>
      </c>
      <c r="G12" s="4" t="s">
        <v>1</v>
      </c>
      <c r="H12" s="4" t="s">
        <v>5</v>
      </c>
      <c r="I12" s="4" t="s">
        <v>243</v>
      </c>
      <c r="J12" s="4" t="s">
        <v>7</v>
      </c>
      <c r="K12" s="4" t="s">
        <v>8</v>
      </c>
      <c r="L12" s="4" t="s">
        <v>1</v>
      </c>
      <c r="M12" s="4" t="s">
        <v>5</v>
      </c>
      <c r="N12" s="4" t="s">
        <v>243</v>
      </c>
      <c r="O12" s="4" t="s">
        <v>7</v>
      </c>
      <c r="P12" s="5" t="s">
        <v>8</v>
      </c>
    </row>
    <row r="13" spans="1:16" x14ac:dyDescent="0.2">
      <c r="A13" s="1" t="s">
        <v>247</v>
      </c>
      <c r="B13" s="1">
        <v>9207</v>
      </c>
      <c r="C13" s="1">
        <v>4619</v>
      </c>
      <c r="D13" s="1">
        <v>3976</v>
      </c>
      <c r="E13" s="1">
        <v>239</v>
      </c>
      <c r="F13" s="1">
        <v>612</v>
      </c>
      <c r="G13" s="1">
        <v>6186</v>
      </c>
      <c r="H13" s="1">
        <v>4596</v>
      </c>
      <c r="I13" s="1">
        <v>1013</v>
      </c>
      <c r="J13" s="1">
        <v>234</v>
      </c>
      <c r="K13" s="1">
        <v>577</v>
      </c>
      <c r="L13" s="1">
        <v>3021</v>
      </c>
      <c r="M13" s="1">
        <v>23</v>
      </c>
      <c r="N13" s="1">
        <v>2963</v>
      </c>
      <c r="O13" s="1">
        <v>5</v>
      </c>
      <c r="P13" s="1">
        <v>35</v>
      </c>
    </row>
    <row r="14" spans="1:16" x14ac:dyDescent="0.2">
      <c r="A14" s="1" t="s">
        <v>107</v>
      </c>
      <c r="B14" s="1">
        <v>8481</v>
      </c>
      <c r="C14" s="1">
        <v>4363</v>
      </c>
      <c r="D14" s="1">
        <v>3524</v>
      </c>
      <c r="E14" s="1">
        <v>238</v>
      </c>
      <c r="F14" s="1">
        <v>594</v>
      </c>
      <c r="G14" s="1">
        <v>5860</v>
      </c>
      <c r="H14" s="1">
        <v>4343</v>
      </c>
      <c r="I14" s="1">
        <v>956</v>
      </c>
      <c r="J14" s="1">
        <v>233</v>
      </c>
      <c r="K14" s="1">
        <v>561</v>
      </c>
      <c r="L14" s="1">
        <v>2621</v>
      </c>
      <c r="M14" s="1">
        <v>20</v>
      </c>
      <c r="N14" s="1">
        <v>2568</v>
      </c>
      <c r="O14" s="1">
        <v>5</v>
      </c>
      <c r="P14" s="1">
        <v>33</v>
      </c>
    </row>
    <row r="15" spans="1:16" x14ac:dyDescent="0.2">
      <c r="A15" s="1" t="s">
        <v>235</v>
      </c>
      <c r="B15" s="8">
        <f>B14*100/B13</f>
        <v>92.114695340501797</v>
      </c>
      <c r="C15" s="8">
        <f t="shared" ref="C15" si="1">C14*100/C13</f>
        <v>94.457674821389915</v>
      </c>
      <c r="D15" s="8">
        <f t="shared" ref="D15" si="2">D14*100/D13</f>
        <v>88.631790744466798</v>
      </c>
      <c r="E15" s="8">
        <f t="shared" ref="E15" si="3">E14*100/E13</f>
        <v>99.581589958159</v>
      </c>
      <c r="F15" s="8">
        <f t="shared" ref="F15" si="4">F14*100/F13</f>
        <v>97.058823529411768</v>
      </c>
      <c r="G15" s="8">
        <f t="shared" ref="G15" si="5">G14*100/G13</f>
        <v>94.730035564177172</v>
      </c>
      <c r="H15" s="8">
        <f t="shared" ref="H15" si="6">H14*100/H13</f>
        <v>94.495213228894684</v>
      </c>
      <c r="I15" s="8">
        <f t="shared" ref="I15" si="7">I14*100/I13</f>
        <v>94.373149062191516</v>
      </c>
      <c r="J15" s="8">
        <f t="shared" ref="J15" si="8">J14*100/J13</f>
        <v>99.572649572649567</v>
      </c>
      <c r="K15" s="8">
        <f t="shared" ref="K15" si="9">K14*100/K13</f>
        <v>97.227036395147309</v>
      </c>
      <c r="L15" s="8">
        <f t="shared" ref="L15" si="10">L14*100/L13</f>
        <v>86.759351208209196</v>
      </c>
      <c r="M15" s="8">
        <f t="shared" ref="M15" si="11">M14*100/M13</f>
        <v>86.956521739130437</v>
      </c>
      <c r="N15" s="8">
        <f t="shared" ref="N15" si="12">N14*100/N13</f>
        <v>86.668916638542015</v>
      </c>
      <c r="O15" s="8">
        <f t="shared" ref="O15" si="13">O14*100/O13</f>
        <v>100</v>
      </c>
      <c r="P15" s="8">
        <f t="shared" ref="P15" si="14">P14*100/P13</f>
        <v>94.285714285714292</v>
      </c>
    </row>
    <row r="16" spans="1:16" x14ac:dyDescent="0.2">
      <c r="A16" s="1" t="s">
        <v>108</v>
      </c>
      <c r="B16" s="1">
        <v>726</v>
      </c>
      <c r="C16" s="1">
        <v>256</v>
      </c>
      <c r="D16" s="1">
        <v>452</v>
      </c>
      <c r="E16" s="1">
        <v>1</v>
      </c>
      <c r="F16" s="1">
        <v>18</v>
      </c>
      <c r="G16" s="1">
        <v>326</v>
      </c>
      <c r="H16" s="1">
        <v>253</v>
      </c>
      <c r="I16" s="1">
        <v>57</v>
      </c>
      <c r="J16" s="1">
        <v>1</v>
      </c>
      <c r="K16" s="1">
        <v>16</v>
      </c>
      <c r="L16" s="1">
        <v>400</v>
      </c>
      <c r="M16" s="1">
        <v>3</v>
      </c>
      <c r="N16" s="1">
        <v>395</v>
      </c>
      <c r="O16" s="1">
        <v>0</v>
      </c>
      <c r="P16" s="1">
        <v>2</v>
      </c>
    </row>
    <row r="17" spans="1:16" x14ac:dyDescent="0.2">
      <c r="A17" s="7" t="s">
        <v>246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9" spans="1:16" x14ac:dyDescent="0.2">
      <c r="A19" s="1" t="s">
        <v>280</v>
      </c>
    </row>
    <row r="20" spans="1:16" x14ac:dyDescent="0.2">
      <c r="A20" s="2" t="s">
        <v>273</v>
      </c>
      <c r="B20" s="22" t="s">
        <v>1</v>
      </c>
      <c r="C20" s="22"/>
      <c r="D20" s="22"/>
      <c r="E20" s="22"/>
      <c r="F20" s="22"/>
      <c r="G20" s="22" t="s">
        <v>2</v>
      </c>
      <c r="H20" s="22"/>
      <c r="I20" s="22"/>
      <c r="J20" s="22"/>
      <c r="K20" s="22"/>
      <c r="L20" s="22" t="s">
        <v>3</v>
      </c>
      <c r="M20" s="22"/>
      <c r="N20" s="22"/>
      <c r="O20" s="22"/>
      <c r="P20" s="23"/>
    </row>
    <row r="21" spans="1:16" x14ac:dyDescent="0.2">
      <c r="A21" s="3" t="s">
        <v>274</v>
      </c>
      <c r="B21" s="4" t="s">
        <v>1</v>
      </c>
      <c r="C21" s="4" t="s">
        <v>5</v>
      </c>
      <c r="D21" s="4" t="s">
        <v>243</v>
      </c>
      <c r="E21" s="4" t="s">
        <v>7</v>
      </c>
      <c r="F21" s="4" t="s">
        <v>8</v>
      </c>
      <c r="G21" s="4" t="s">
        <v>1</v>
      </c>
      <c r="H21" s="4" t="s">
        <v>5</v>
      </c>
      <c r="I21" s="4" t="s">
        <v>243</v>
      </c>
      <c r="J21" s="4" t="s">
        <v>7</v>
      </c>
      <c r="K21" s="4" t="s">
        <v>8</v>
      </c>
      <c r="L21" s="4" t="s">
        <v>1</v>
      </c>
      <c r="M21" s="4" t="s">
        <v>5</v>
      </c>
      <c r="N21" s="4" t="s">
        <v>243</v>
      </c>
      <c r="O21" s="4" t="s">
        <v>7</v>
      </c>
      <c r="P21" s="5" t="s">
        <v>8</v>
      </c>
    </row>
    <row r="22" spans="1:16" x14ac:dyDescent="0.2">
      <c r="A22" s="1" t="s">
        <v>247</v>
      </c>
      <c r="B22" s="6">
        <v>9207</v>
      </c>
      <c r="C22" s="6">
        <v>4619</v>
      </c>
      <c r="D22" s="6">
        <v>3976</v>
      </c>
      <c r="E22" s="6">
        <v>239</v>
      </c>
      <c r="F22" s="6">
        <v>612</v>
      </c>
      <c r="G22" s="6">
        <v>6186</v>
      </c>
      <c r="H22" s="6">
        <v>4596</v>
      </c>
      <c r="I22" s="6">
        <v>1013</v>
      </c>
      <c r="J22" s="6">
        <v>234</v>
      </c>
      <c r="K22" s="6">
        <v>577</v>
      </c>
      <c r="L22" s="6">
        <v>3021</v>
      </c>
      <c r="M22" s="6">
        <v>23</v>
      </c>
      <c r="N22" s="6">
        <v>2963</v>
      </c>
      <c r="O22" s="6">
        <v>5</v>
      </c>
      <c r="P22" s="6">
        <v>35</v>
      </c>
    </row>
    <row r="23" spans="1:16" x14ac:dyDescent="0.2">
      <c r="A23" s="1" t="s">
        <v>5</v>
      </c>
      <c r="B23" s="6">
        <v>4705</v>
      </c>
      <c r="C23" s="6">
        <v>4556</v>
      </c>
      <c r="D23" s="6">
        <v>68</v>
      </c>
      <c r="E23" s="6">
        <v>12</v>
      </c>
      <c r="F23" s="6">
        <v>81</v>
      </c>
      <c r="G23" s="6">
        <v>4662</v>
      </c>
      <c r="H23" s="6">
        <v>4547</v>
      </c>
      <c r="I23" s="6">
        <v>34</v>
      </c>
      <c r="J23" s="6">
        <v>12</v>
      </c>
      <c r="K23" s="6">
        <v>81</v>
      </c>
      <c r="L23" s="6">
        <v>43</v>
      </c>
      <c r="M23" s="6">
        <v>9</v>
      </c>
      <c r="N23" s="6">
        <v>34</v>
      </c>
      <c r="O23" s="6">
        <v>0</v>
      </c>
      <c r="P23" s="6">
        <v>0</v>
      </c>
    </row>
    <row r="24" spans="1:16" x14ac:dyDescent="0.2">
      <c r="A24" s="1" t="s">
        <v>3</v>
      </c>
      <c r="B24" s="6">
        <f>SUM(B25:B27)</f>
        <v>3917</v>
      </c>
      <c r="C24" s="6">
        <f t="shared" ref="C24:P24" si="15">SUM(C25:C27)</f>
        <v>20</v>
      </c>
      <c r="D24" s="6">
        <f t="shared" si="15"/>
        <v>3868</v>
      </c>
      <c r="E24" s="6">
        <f t="shared" si="15"/>
        <v>0</v>
      </c>
      <c r="F24" s="6">
        <f t="shared" si="15"/>
        <v>29</v>
      </c>
      <c r="G24" s="6">
        <f t="shared" si="15"/>
        <v>999</v>
      </c>
      <c r="H24" s="6">
        <f t="shared" si="15"/>
        <v>10</v>
      </c>
      <c r="I24" s="6">
        <f t="shared" si="15"/>
        <v>974</v>
      </c>
      <c r="J24" s="6">
        <f t="shared" si="15"/>
        <v>0</v>
      </c>
      <c r="K24" s="6">
        <f t="shared" si="15"/>
        <v>15</v>
      </c>
      <c r="L24" s="6">
        <f t="shared" si="15"/>
        <v>2918</v>
      </c>
      <c r="M24" s="6">
        <f t="shared" si="15"/>
        <v>10</v>
      </c>
      <c r="N24" s="6">
        <f t="shared" si="15"/>
        <v>2894</v>
      </c>
      <c r="O24" s="6">
        <f t="shared" si="15"/>
        <v>0</v>
      </c>
      <c r="P24" s="6">
        <f t="shared" si="15"/>
        <v>14</v>
      </c>
    </row>
    <row r="25" spans="1:16" x14ac:dyDescent="0.2">
      <c r="A25" s="1" t="s">
        <v>283</v>
      </c>
      <c r="B25" s="6">
        <v>1256</v>
      </c>
      <c r="C25" s="6">
        <v>13</v>
      </c>
      <c r="D25" s="6">
        <v>1234</v>
      </c>
      <c r="E25" s="6">
        <v>0</v>
      </c>
      <c r="F25" s="6">
        <v>9</v>
      </c>
      <c r="G25" s="6">
        <v>263</v>
      </c>
      <c r="H25" s="6">
        <v>7</v>
      </c>
      <c r="I25" s="6">
        <v>249</v>
      </c>
      <c r="J25" s="6">
        <v>0</v>
      </c>
      <c r="K25" s="6">
        <v>7</v>
      </c>
      <c r="L25" s="6">
        <v>993</v>
      </c>
      <c r="M25" s="6">
        <v>6</v>
      </c>
      <c r="N25" s="6">
        <v>985</v>
      </c>
      <c r="O25" s="6">
        <v>0</v>
      </c>
      <c r="P25" s="6">
        <v>2</v>
      </c>
    </row>
    <row r="26" spans="1:16" x14ac:dyDescent="0.2">
      <c r="A26" s="1" t="s">
        <v>284</v>
      </c>
      <c r="B26" s="6">
        <v>2090</v>
      </c>
      <c r="C26" s="6">
        <v>4</v>
      </c>
      <c r="D26" s="6">
        <v>2068</v>
      </c>
      <c r="E26" s="6">
        <v>0</v>
      </c>
      <c r="F26" s="6">
        <v>18</v>
      </c>
      <c r="G26" s="6">
        <v>587</v>
      </c>
      <c r="H26" s="6">
        <v>2</v>
      </c>
      <c r="I26" s="6">
        <v>578</v>
      </c>
      <c r="J26" s="6">
        <v>0</v>
      </c>
      <c r="K26" s="6">
        <v>7</v>
      </c>
      <c r="L26" s="6">
        <v>1503</v>
      </c>
      <c r="M26" s="6">
        <v>2</v>
      </c>
      <c r="N26" s="6">
        <v>1490</v>
      </c>
      <c r="O26" s="6">
        <v>0</v>
      </c>
      <c r="P26" s="6">
        <v>11</v>
      </c>
    </row>
    <row r="27" spans="1:16" x14ac:dyDescent="0.2">
      <c r="A27" s="1" t="s">
        <v>285</v>
      </c>
      <c r="B27" s="6">
        <v>571</v>
      </c>
      <c r="C27" s="6">
        <v>3</v>
      </c>
      <c r="D27" s="6">
        <v>566</v>
      </c>
      <c r="E27" s="6">
        <v>0</v>
      </c>
      <c r="F27" s="6">
        <v>2</v>
      </c>
      <c r="G27" s="6">
        <v>149</v>
      </c>
      <c r="H27" s="6">
        <v>1</v>
      </c>
      <c r="I27" s="6">
        <v>147</v>
      </c>
      <c r="J27" s="6">
        <v>0</v>
      </c>
      <c r="K27" s="6">
        <v>1</v>
      </c>
      <c r="L27" s="6">
        <v>422</v>
      </c>
      <c r="M27" s="6">
        <v>2</v>
      </c>
      <c r="N27" s="6">
        <v>419</v>
      </c>
      <c r="O27" s="6">
        <v>0</v>
      </c>
      <c r="P27" s="6">
        <v>1</v>
      </c>
    </row>
    <row r="28" spans="1:16" x14ac:dyDescent="0.2">
      <c r="A28" s="1" t="s">
        <v>109</v>
      </c>
      <c r="B28" s="6">
        <v>90</v>
      </c>
      <c r="C28" s="6">
        <v>3</v>
      </c>
      <c r="D28" s="6">
        <v>32</v>
      </c>
      <c r="E28" s="6">
        <v>0</v>
      </c>
      <c r="F28" s="6">
        <v>55</v>
      </c>
      <c r="G28" s="6">
        <v>50</v>
      </c>
      <c r="H28" s="6">
        <v>0</v>
      </c>
      <c r="I28" s="6">
        <v>3</v>
      </c>
      <c r="J28" s="6">
        <v>0</v>
      </c>
      <c r="K28" s="6">
        <v>47</v>
      </c>
      <c r="L28" s="6">
        <v>40</v>
      </c>
      <c r="M28" s="6">
        <v>3</v>
      </c>
      <c r="N28" s="6">
        <v>29</v>
      </c>
      <c r="O28" s="6">
        <v>0</v>
      </c>
      <c r="P28" s="6">
        <v>8</v>
      </c>
    </row>
    <row r="29" spans="1:16" x14ac:dyDescent="0.2">
      <c r="A29" s="1" t="s">
        <v>110</v>
      </c>
      <c r="B29" s="6">
        <v>45</v>
      </c>
      <c r="C29" s="6">
        <v>5</v>
      </c>
      <c r="D29" s="6">
        <v>1</v>
      </c>
      <c r="E29" s="6">
        <v>0</v>
      </c>
      <c r="F29" s="6">
        <v>39</v>
      </c>
      <c r="G29" s="6">
        <v>43</v>
      </c>
      <c r="H29" s="6">
        <v>5</v>
      </c>
      <c r="I29" s="6">
        <v>0</v>
      </c>
      <c r="J29" s="6">
        <v>0</v>
      </c>
      <c r="K29" s="6">
        <v>38</v>
      </c>
      <c r="L29" s="6">
        <v>2</v>
      </c>
      <c r="M29" s="6">
        <v>0</v>
      </c>
      <c r="N29" s="6">
        <v>1</v>
      </c>
      <c r="O29" s="6">
        <v>0</v>
      </c>
      <c r="P29" s="6">
        <v>1</v>
      </c>
    </row>
    <row r="30" spans="1:16" x14ac:dyDescent="0.2">
      <c r="A30" s="1" t="s">
        <v>111</v>
      </c>
      <c r="B30" s="6">
        <v>6</v>
      </c>
      <c r="C30" s="6">
        <v>0</v>
      </c>
      <c r="D30" s="6">
        <v>0</v>
      </c>
      <c r="E30" s="6">
        <v>0</v>
      </c>
      <c r="F30" s="6">
        <v>6</v>
      </c>
      <c r="G30" s="6">
        <v>6</v>
      </c>
      <c r="H30" s="6">
        <v>0</v>
      </c>
      <c r="I30" s="6">
        <v>0</v>
      </c>
      <c r="J30" s="6">
        <v>0</v>
      </c>
      <c r="K30" s="6">
        <v>6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x14ac:dyDescent="0.2">
      <c r="A31" s="1" t="s">
        <v>112</v>
      </c>
      <c r="B31" s="6">
        <v>52</v>
      </c>
      <c r="C31" s="6">
        <v>10</v>
      </c>
      <c r="D31" s="6">
        <v>1</v>
      </c>
      <c r="E31" s="6">
        <v>0</v>
      </c>
      <c r="F31" s="6">
        <v>41</v>
      </c>
      <c r="G31" s="6">
        <v>52</v>
      </c>
      <c r="H31" s="6">
        <v>10</v>
      </c>
      <c r="I31" s="6">
        <v>1</v>
      </c>
      <c r="J31" s="6">
        <v>0</v>
      </c>
      <c r="K31" s="6">
        <v>41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x14ac:dyDescent="0.2">
      <c r="A32" s="1" t="s">
        <v>81</v>
      </c>
      <c r="B32" s="6">
        <v>444</v>
      </c>
      <c r="C32" s="6">
        <v>35</v>
      </c>
      <c r="D32" s="6">
        <v>7</v>
      </c>
      <c r="E32" s="6">
        <v>227</v>
      </c>
      <c r="F32" s="6">
        <v>402</v>
      </c>
      <c r="G32" s="6">
        <v>426</v>
      </c>
      <c r="H32" s="6">
        <v>34</v>
      </c>
      <c r="I32" s="6">
        <v>2</v>
      </c>
      <c r="J32" s="6">
        <v>222</v>
      </c>
      <c r="K32" s="6">
        <v>390</v>
      </c>
      <c r="L32" s="6">
        <v>18</v>
      </c>
      <c r="M32" s="6">
        <v>1</v>
      </c>
      <c r="N32" s="6">
        <v>5</v>
      </c>
      <c r="O32" s="6">
        <v>5</v>
      </c>
      <c r="P32" s="6">
        <v>12</v>
      </c>
    </row>
    <row r="33" spans="1:16" x14ac:dyDescent="0.2">
      <c r="A33" s="7" t="s">
        <v>246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5" spans="1:16" x14ac:dyDescent="0.2">
      <c r="A35" s="1" t="s">
        <v>278</v>
      </c>
    </row>
    <row r="36" spans="1:16" x14ac:dyDescent="0.2">
      <c r="A36" s="2" t="s">
        <v>275</v>
      </c>
      <c r="B36" s="22" t="s">
        <v>1</v>
      </c>
      <c r="C36" s="22"/>
      <c r="D36" s="22"/>
      <c r="E36" s="22"/>
      <c r="F36" s="22"/>
      <c r="G36" s="22" t="s">
        <v>2</v>
      </c>
      <c r="H36" s="22"/>
      <c r="I36" s="22"/>
      <c r="J36" s="22"/>
      <c r="K36" s="22"/>
      <c r="L36" s="22" t="s">
        <v>3</v>
      </c>
      <c r="M36" s="22"/>
      <c r="N36" s="22"/>
      <c r="O36" s="22"/>
      <c r="P36" s="23"/>
    </row>
    <row r="37" spans="1:16" x14ac:dyDescent="0.2">
      <c r="A37" s="3" t="s">
        <v>274</v>
      </c>
      <c r="B37" s="4" t="s">
        <v>1</v>
      </c>
      <c r="C37" s="4" t="s">
        <v>5</v>
      </c>
      <c r="D37" s="4" t="s">
        <v>243</v>
      </c>
      <c r="E37" s="4" t="s">
        <v>7</v>
      </c>
      <c r="F37" s="4" t="s">
        <v>8</v>
      </c>
      <c r="G37" s="4" t="s">
        <v>1</v>
      </c>
      <c r="H37" s="4" t="s">
        <v>5</v>
      </c>
      <c r="I37" s="4" t="s">
        <v>243</v>
      </c>
      <c r="J37" s="4" t="s">
        <v>7</v>
      </c>
      <c r="K37" s="4" t="s">
        <v>8</v>
      </c>
      <c r="L37" s="4" t="s">
        <v>1</v>
      </c>
      <c r="M37" s="4" t="s">
        <v>5</v>
      </c>
      <c r="N37" s="4" t="s">
        <v>243</v>
      </c>
      <c r="O37" s="4" t="s">
        <v>7</v>
      </c>
      <c r="P37" s="5" t="s">
        <v>8</v>
      </c>
    </row>
    <row r="38" spans="1:16" x14ac:dyDescent="0.2">
      <c r="A38" s="1" t="s">
        <v>1</v>
      </c>
      <c r="B38" s="1">
        <v>9207</v>
      </c>
      <c r="C38" s="1">
        <v>4619</v>
      </c>
      <c r="D38" s="1">
        <v>3976</v>
      </c>
      <c r="E38" s="1">
        <v>239</v>
      </c>
      <c r="F38" s="1">
        <v>612</v>
      </c>
      <c r="G38" s="1">
        <v>6186</v>
      </c>
      <c r="H38" s="1">
        <v>4596</v>
      </c>
      <c r="I38" s="1">
        <v>1013</v>
      </c>
      <c r="J38" s="1">
        <v>234</v>
      </c>
      <c r="K38" s="1">
        <v>577</v>
      </c>
      <c r="L38" s="1">
        <v>3021</v>
      </c>
      <c r="M38" s="1">
        <v>23</v>
      </c>
      <c r="N38" s="1">
        <v>2963</v>
      </c>
      <c r="O38" s="1">
        <v>5</v>
      </c>
      <c r="P38" s="1">
        <v>35</v>
      </c>
    </row>
    <row r="39" spans="1:16" x14ac:dyDescent="0.2">
      <c r="A39" s="1" t="s">
        <v>5</v>
      </c>
      <c r="B39" s="1">
        <v>263</v>
      </c>
      <c r="C39" s="1">
        <v>18</v>
      </c>
      <c r="D39" s="1">
        <v>197</v>
      </c>
      <c r="E39" s="1">
        <v>4</v>
      </c>
      <c r="F39" s="1">
        <v>48</v>
      </c>
      <c r="G39" s="1">
        <v>109</v>
      </c>
      <c r="H39" s="1">
        <v>16</v>
      </c>
      <c r="I39" s="1">
        <v>45</v>
      </c>
      <c r="J39" s="1">
        <v>4</v>
      </c>
      <c r="K39" s="1">
        <v>48</v>
      </c>
      <c r="L39" s="1">
        <v>154</v>
      </c>
      <c r="M39" s="1">
        <v>2</v>
      </c>
      <c r="N39" s="1">
        <v>152</v>
      </c>
      <c r="O39" s="1">
        <v>0</v>
      </c>
      <c r="P39" s="1">
        <v>0</v>
      </c>
    </row>
    <row r="40" spans="1:16" x14ac:dyDescent="0.2">
      <c r="A40" s="1" t="s">
        <v>3</v>
      </c>
      <c r="B40" s="6">
        <f>SUM(B41:B43)</f>
        <v>1139</v>
      </c>
      <c r="C40" s="6">
        <f t="shared" ref="C40" si="16">SUM(C41:C43)</f>
        <v>56</v>
      </c>
      <c r="D40" s="6">
        <f t="shared" ref="D40" si="17">SUM(D41:D43)</f>
        <v>1062</v>
      </c>
      <c r="E40" s="6">
        <f t="shared" ref="E40" si="18">SUM(E41:E43)</f>
        <v>1</v>
      </c>
      <c r="F40" s="6">
        <f t="shared" ref="F40" si="19">SUM(F41:F43)</f>
        <v>21</v>
      </c>
      <c r="G40" s="6">
        <f t="shared" ref="G40" si="20">SUM(G41:G43)</f>
        <v>146</v>
      </c>
      <c r="H40" s="6">
        <f t="shared" ref="H40" si="21">SUM(H41:H43)</f>
        <v>42</v>
      </c>
      <c r="I40" s="6">
        <f t="shared" ref="I40" si="22">SUM(I41:I43)</f>
        <v>92</v>
      </c>
      <c r="J40" s="6">
        <f t="shared" ref="J40" si="23">SUM(J41:J43)</f>
        <v>1</v>
      </c>
      <c r="K40" s="6">
        <f t="shared" ref="K40" si="24">SUM(K41:K43)</f>
        <v>12</v>
      </c>
      <c r="L40" s="6">
        <f t="shared" ref="L40" si="25">SUM(L41:L43)</f>
        <v>993</v>
      </c>
      <c r="M40" s="6">
        <f t="shared" ref="M40" si="26">SUM(M41:M43)</f>
        <v>14</v>
      </c>
      <c r="N40" s="6">
        <f t="shared" ref="N40" si="27">SUM(N41:N43)</f>
        <v>970</v>
      </c>
      <c r="O40" s="6">
        <f t="shared" ref="O40" si="28">SUM(O41:O43)</f>
        <v>0</v>
      </c>
      <c r="P40" s="6">
        <f t="shared" ref="P40" si="29">SUM(P41:P43)</f>
        <v>9</v>
      </c>
    </row>
    <row r="41" spans="1:16" x14ac:dyDescent="0.2">
      <c r="A41" s="1" t="s">
        <v>283</v>
      </c>
      <c r="B41" s="1">
        <v>450</v>
      </c>
      <c r="C41" s="1">
        <v>46</v>
      </c>
      <c r="D41" s="1">
        <v>397</v>
      </c>
      <c r="E41" s="1">
        <v>1</v>
      </c>
      <c r="F41" s="1">
        <v>7</v>
      </c>
      <c r="G41" s="1">
        <v>53</v>
      </c>
      <c r="H41" s="1">
        <v>33</v>
      </c>
      <c r="I41" s="1">
        <v>14</v>
      </c>
      <c r="J41" s="1">
        <v>1</v>
      </c>
      <c r="K41" s="1">
        <v>6</v>
      </c>
      <c r="L41" s="1">
        <v>397</v>
      </c>
      <c r="M41" s="1">
        <v>13</v>
      </c>
      <c r="N41" s="1">
        <v>383</v>
      </c>
      <c r="O41" s="1">
        <v>0</v>
      </c>
      <c r="P41" s="1">
        <v>1</v>
      </c>
    </row>
    <row r="42" spans="1:16" x14ac:dyDescent="0.2">
      <c r="A42" s="1" t="s">
        <v>284</v>
      </c>
      <c r="B42" s="1">
        <v>417</v>
      </c>
      <c r="C42" s="1">
        <v>2</v>
      </c>
      <c r="D42" s="1">
        <v>404</v>
      </c>
      <c r="E42" s="1">
        <v>0</v>
      </c>
      <c r="F42" s="1">
        <v>11</v>
      </c>
      <c r="G42" s="1">
        <v>53</v>
      </c>
      <c r="H42" s="1">
        <v>2</v>
      </c>
      <c r="I42" s="1">
        <v>45</v>
      </c>
      <c r="J42" s="1">
        <v>0</v>
      </c>
      <c r="K42" s="1">
        <v>6</v>
      </c>
      <c r="L42" s="1">
        <v>364</v>
      </c>
      <c r="M42" s="1">
        <v>0</v>
      </c>
      <c r="N42" s="1">
        <v>359</v>
      </c>
      <c r="O42" s="1">
        <v>0</v>
      </c>
      <c r="P42" s="1">
        <v>5</v>
      </c>
    </row>
    <row r="43" spans="1:16" x14ac:dyDescent="0.2">
      <c r="A43" s="1" t="s">
        <v>285</v>
      </c>
      <c r="B43" s="1">
        <v>272</v>
      </c>
      <c r="C43" s="1">
        <v>8</v>
      </c>
      <c r="D43" s="1">
        <v>261</v>
      </c>
      <c r="E43" s="1">
        <v>0</v>
      </c>
      <c r="F43" s="1">
        <v>3</v>
      </c>
      <c r="G43" s="1">
        <v>40</v>
      </c>
      <c r="H43" s="1">
        <v>7</v>
      </c>
      <c r="I43" s="1">
        <v>33</v>
      </c>
      <c r="J43" s="1">
        <v>0</v>
      </c>
      <c r="K43" s="1">
        <v>0</v>
      </c>
      <c r="L43" s="1">
        <v>232</v>
      </c>
      <c r="M43" s="1">
        <v>1</v>
      </c>
      <c r="N43" s="1">
        <v>228</v>
      </c>
      <c r="O43" s="1">
        <v>0</v>
      </c>
      <c r="P43" s="1">
        <v>3</v>
      </c>
    </row>
    <row r="44" spans="1:16" x14ac:dyDescent="0.2">
      <c r="A44" s="1" t="s">
        <v>109</v>
      </c>
      <c r="B44" s="1">
        <v>143</v>
      </c>
      <c r="C44" s="1">
        <v>9</v>
      </c>
      <c r="D44" s="1">
        <v>116</v>
      </c>
      <c r="E44" s="1">
        <v>0</v>
      </c>
      <c r="F44" s="1">
        <v>18</v>
      </c>
      <c r="G44" s="1">
        <v>33</v>
      </c>
      <c r="H44" s="1">
        <v>7</v>
      </c>
      <c r="I44" s="1">
        <v>17</v>
      </c>
      <c r="J44" s="1">
        <v>0</v>
      </c>
      <c r="K44" s="1">
        <v>9</v>
      </c>
      <c r="L44" s="1">
        <v>110</v>
      </c>
      <c r="M44" s="1">
        <v>2</v>
      </c>
      <c r="N44" s="1">
        <v>99</v>
      </c>
      <c r="O44" s="1">
        <v>0</v>
      </c>
      <c r="P44" s="1">
        <v>9</v>
      </c>
    </row>
    <row r="45" spans="1:16" x14ac:dyDescent="0.2">
      <c r="A45" s="1" t="s">
        <v>110</v>
      </c>
      <c r="B45" s="1">
        <v>33</v>
      </c>
      <c r="C45" s="1">
        <v>15</v>
      </c>
      <c r="D45" s="1">
        <v>7</v>
      </c>
      <c r="E45" s="1">
        <v>0</v>
      </c>
      <c r="F45" s="1">
        <v>11</v>
      </c>
      <c r="G45" s="1">
        <v>29</v>
      </c>
      <c r="H45" s="1">
        <v>15</v>
      </c>
      <c r="I45" s="1">
        <v>5</v>
      </c>
      <c r="J45" s="1">
        <v>0</v>
      </c>
      <c r="K45" s="1">
        <v>9</v>
      </c>
      <c r="L45" s="1">
        <v>4</v>
      </c>
      <c r="M45" s="1">
        <v>0</v>
      </c>
      <c r="N45" s="1">
        <v>2</v>
      </c>
      <c r="O45" s="1">
        <v>0</v>
      </c>
      <c r="P45" s="1">
        <v>2</v>
      </c>
    </row>
    <row r="46" spans="1:16" x14ac:dyDescent="0.2">
      <c r="A46" s="1" t="s">
        <v>111</v>
      </c>
      <c r="B46" s="1">
        <v>4</v>
      </c>
      <c r="C46" s="1">
        <v>2</v>
      </c>
      <c r="D46" s="1">
        <v>0</v>
      </c>
      <c r="E46" s="1">
        <v>0</v>
      </c>
      <c r="F46" s="1">
        <v>2</v>
      </c>
      <c r="G46" s="1">
        <v>4</v>
      </c>
      <c r="H46" s="1">
        <v>2</v>
      </c>
      <c r="I46" s="1">
        <v>0</v>
      </c>
      <c r="J46" s="1">
        <v>0</v>
      </c>
      <c r="K46" s="1">
        <v>2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</row>
    <row r="47" spans="1:16" x14ac:dyDescent="0.2">
      <c r="A47" s="1" t="s">
        <v>112</v>
      </c>
      <c r="B47" s="1">
        <v>65</v>
      </c>
      <c r="C47" s="1">
        <v>47</v>
      </c>
      <c r="D47" s="1">
        <v>2</v>
      </c>
      <c r="E47" s="1">
        <v>1</v>
      </c>
      <c r="F47" s="1">
        <v>16</v>
      </c>
      <c r="G47" s="1">
        <v>63</v>
      </c>
      <c r="H47" s="1">
        <v>47</v>
      </c>
      <c r="I47" s="1">
        <v>0</v>
      </c>
      <c r="J47" s="1">
        <v>1</v>
      </c>
      <c r="K47" s="1">
        <v>16</v>
      </c>
      <c r="L47" s="1">
        <v>2</v>
      </c>
      <c r="M47" s="1">
        <v>0</v>
      </c>
      <c r="N47" s="1">
        <v>2</v>
      </c>
      <c r="O47" s="1">
        <v>0</v>
      </c>
      <c r="P47" s="1">
        <v>0</v>
      </c>
    </row>
    <row r="48" spans="1:16" x14ac:dyDescent="0.2">
      <c r="A48" s="1" t="s">
        <v>279</v>
      </c>
      <c r="B48" s="1">
        <v>7625</v>
      </c>
      <c r="C48" s="1">
        <v>4519</v>
      </c>
      <c r="D48" s="1">
        <v>2594</v>
      </c>
      <c r="E48" s="1">
        <v>234</v>
      </c>
      <c r="F48" s="1">
        <v>512</v>
      </c>
      <c r="G48" s="1">
        <v>5865</v>
      </c>
      <c r="H48" s="1">
        <v>4514</v>
      </c>
      <c r="I48" s="1">
        <v>854</v>
      </c>
      <c r="J48" s="1">
        <v>229</v>
      </c>
      <c r="K48" s="1">
        <v>497</v>
      </c>
      <c r="L48" s="1">
        <v>1760</v>
      </c>
      <c r="M48" s="1">
        <v>5</v>
      </c>
      <c r="N48" s="1">
        <v>1740</v>
      </c>
      <c r="O48" s="1">
        <v>5</v>
      </c>
      <c r="P48" s="1">
        <v>15</v>
      </c>
    </row>
    <row r="49" spans="1:16" x14ac:dyDescent="0.2">
      <c r="A49" s="7" t="s">
        <v>246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">
      <c r="A51" s="1" t="s">
        <v>277</v>
      </c>
    </row>
    <row r="52" spans="1:16" x14ac:dyDescent="0.2">
      <c r="A52" s="2" t="s">
        <v>276</v>
      </c>
      <c r="B52" s="22" t="s">
        <v>1</v>
      </c>
      <c r="C52" s="22"/>
      <c r="D52" s="22"/>
      <c r="E52" s="22"/>
      <c r="F52" s="22"/>
      <c r="G52" s="22" t="s">
        <v>2</v>
      </c>
      <c r="H52" s="22"/>
      <c r="I52" s="22"/>
      <c r="J52" s="22"/>
      <c r="K52" s="22"/>
      <c r="L52" s="22" t="s">
        <v>3</v>
      </c>
      <c r="M52" s="22"/>
      <c r="N52" s="22"/>
      <c r="O52" s="22"/>
      <c r="P52" s="23"/>
    </row>
    <row r="53" spans="1:16" x14ac:dyDescent="0.2">
      <c r="A53" s="3" t="s">
        <v>274</v>
      </c>
      <c r="B53" s="4" t="s">
        <v>1</v>
      </c>
      <c r="C53" s="4" t="s">
        <v>5</v>
      </c>
      <c r="D53" s="4" t="s">
        <v>243</v>
      </c>
      <c r="E53" s="4" t="s">
        <v>7</v>
      </c>
      <c r="F53" s="4" t="s">
        <v>8</v>
      </c>
      <c r="G53" s="4" t="s">
        <v>1</v>
      </c>
      <c r="H53" s="4" t="s">
        <v>5</v>
      </c>
      <c r="I53" s="4" t="s">
        <v>243</v>
      </c>
      <c r="J53" s="4" t="s">
        <v>7</v>
      </c>
      <c r="K53" s="4" t="s">
        <v>8</v>
      </c>
      <c r="L53" s="4" t="s">
        <v>1</v>
      </c>
      <c r="M53" s="4" t="s">
        <v>5</v>
      </c>
      <c r="N53" s="4" t="s">
        <v>243</v>
      </c>
      <c r="O53" s="4" t="s">
        <v>7</v>
      </c>
      <c r="P53" s="5" t="s">
        <v>8</v>
      </c>
    </row>
    <row r="54" spans="1:16" x14ac:dyDescent="0.2">
      <c r="A54" s="1" t="s">
        <v>1</v>
      </c>
      <c r="B54" s="1">
        <v>10656</v>
      </c>
      <c r="C54" s="1">
        <v>5181</v>
      </c>
      <c r="D54" s="1">
        <v>4828</v>
      </c>
      <c r="E54" s="1">
        <v>247</v>
      </c>
      <c r="F54" s="1">
        <v>647</v>
      </c>
      <c r="G54" s="1">
        <v>6922</v>
      </c>
      <c r="H54" s="1">
        <v>5157</v>
      </c>
      <c r="I54" s="1">
        <v>1155</v>
      </c>
      <c r="J54" s="1">
        <v>242</v>
      </c>
      <c r="K54" s="1">
        <v>610</v>
      </c>
      <c r="L54" s="1">
        <v>3734</v>
      </c>
      <c r="M54" s="1">
        <v>24</v>
      </c>
      <c r="N54" s="1">
        <v>3673</v>
      </c>
      <c r="O54" s="1">
        <v>5</v>
      </c>
      <c r="P54" s="1">
        <v>37</v>
      </c>
    </row>
    <row r="55" spans="1:16" x14ac:dyDescent="0.2">
      <c r="A55" s="1" t="s">
        <v>5</v>
      </c>
      <c r="B55" s="1">
        <v>5097</v>
      </c>
      <c r="C55" s="1">
        <v>4984</v>
      </c>
      <c r="D55" s="1">
        <v>33</v>
      </c>
      <c r="E55" s="1">
        <v>8</v>
      </c>
      <c r="F55" s="1">
        <v>80</v>
      </c>
      <c r="G55" s="1">
        <v>5085</v>
      </c>
      <c r="H55" s="1">
        <v>4977</v>
      </c>
      <c r="I55" s="1">
        <v>28</v>
      </c>
      <c r="J55" s="1">
        <v>8</v>
      </c>
      <c r="K55" s="1">
        <v>80</v>
      </c>
      <c r="L55" s="1">
        <v>12</v>
      </c>
      <c r="M55" s="1">
        <v>7</v>
      </c>
      <c r="N55" s="1">
        <v>5</v>
      </c>
      <c r="O55" s="1">
        <v>0</v>
      </c>
      <c r="P55" s="1">
        <v>0</v>
      </c>
    </row>
    <row r="56" spans="1:16" x14ac:dyDescent="0.2">
      <c r="A56" s="1" t="s">
        <v>3</v>
      </c>
      <c r="B56" s="6">
        <f>SUM(B57:B59)</f>
        <v>4788</v>
      </c>
      <c r="C56" s="6">
        <f t="shared" ref="C56" si="30">SUM(C57:C59)</f>
        <v>34</v>
      </c>
      <c r="D56" s="6">
        <f t="shared" ref="D56" si="31">SUM(D57:D59)</f>
        <v>4723</v>
      </c>
      <c r="E56" s="6">
        <f t="shared" ref="E56" si="32">SUM(E57:E59)</f>
        <v>0</v>
      </c>
      <c r="F56" s="6">
        <f t="shared" ref="F56" si="33">SUM(F57:F59)</f>
        <v>31</v>
      </c>
      <c r="G56" s="6">
        <f t="shared" ref="G56" si="34">SUM(G57:G59)</f>
        <v>1100</v>
      </c>
      <c r="H56" s="6">
        <f t="shared" ref="H56" si="35">SUM(H57:H59)</f>
        <v>19</v>
      </c>
      <c r="I56" s="6">
        <f t="shared" ref="I56" si="36">SUM(I57:I59)</f>
        <v>1065</v>
      </c>
      <c r="J56" s="6">
        <f t="shared" ref="J56" si="37">SUM(J57:J59)</f>
        <v>0</v>
      </c>
      <c r="K56" s="6">
        <f t="shared" ref="K56" si="38">SUM(K57:K59)</f>
        <v>16</v>
      </c>
      <c r="L56" s="6">
        <f t="shared" ref="L56" si="39">SUM(L57:L59)</f>
        <v>3688</v>
      </c>
      <c r="M56" s="6">
        <f t="shared" ref="M56" si="40">SUM(M57:M59)</f>
        <v>15</v>
      </c>
      <c r="N56" s="6">
        <f t="shared" ref="N56" si="41">SUM(N57:N59)</f>
        <v>3658</v>
      </c>
      <c r="O56" s="6">
        <f t="shared" ref="O56" si="42">SUM(O57:O59)</f>
        <v>0</v>
      </c>
      <c r="P56" s="6">
        <f t="shared" ref="P56" si="43">SUM(P57:P59)</f>
        <v>15</v>
      </c>
    </row>
    <row r="57" spans="1:16" x14ac:dyDescent="0.2">
      <c r="A57" s="1" t="s">
        <v>283</v>
      </c>
      <c r="B57" s="1">
        <v>1234</v>
      </c>
      <c r="C57" s="1">
        <v>13</v>
      </c>
      <c r="D57" s="1">
        <v>1210</v>
      </c>
      <c r="E57" s="1">
        <v>0</v>
      </c>
      <c r="F57" s="1">
        <v>11</v>
      </c>
      <c r="G57" s="1">
        <v>248</v>
      </c>
      <c r="H57" s="1">
        <v>6</v>
      </c>
      <c r="I57" s="1">
        <v>236</v>
      </c>
      <c r="J57" s="1">
        <v>0</v>
      </c>
      <c r="K57" s="1">
        <v>6</v>
      </c>
      <c r="L57" s="1">
        <v>986</v>
      </c>
      <c r="M57" s="1">
        <v>7</v>
      </c>
      <c r="N57" s="1">
        <v>974</v>
      </c>
      <c r="O57" s="1">
        <v>0</v>
      </c>
      <c r="P57" s="1">
        <v>5</v>
      </c>
    </row>
    <row r="58" spans="1:16" x14ac:dyDescent="0.2">
      <c r="A58" s="1" t="s">
        <v>284</v>
      </c>
      <c r="B58" s="1">
        <v>2877</v>
      </c>
      <c r="C58" s="1">
        <v>8</v>
      </c>
      <c r="D58" s="1">
        <v>2856</v>
      </c>
      <c r="E58" s="1">
        <v>0</v>
      </c>
      <c r="F58" s="1">
        <v>13</v>
      </c>
      <c r="G58" s="1">
        <v>688</v>
      </c>
      <c r="H58" s="1">
        <v>7</v>
      </c>
      <c r="I58" s="1">
        <v>673</v>
      </c>
      <c r="J58" s="1">
        <v>0</v>
      </c>
      <c r="K58" s="1">
        <v>8</v>
      </c>
      <c r="L58" s="1">
        <v>2189</v>
      </c>
      <c r="M58" s="1">
        <v>1</v>
      </c>
      <c r="N58" s="1">
        <v>2183</v>
      </c>
      <c r="O58" s="1">
        <v>0</v>
      </c>
      <c r="P58" s="1">
        <v>5</v>
      </c>
    </row>
    <row r="59" spans="1:16" x14ac:dyDescent="0.2">
      <c r="A59" s="1" t="s">
        <v>285</v>
      </c>
      <c r="B59" s="1">
        <v>677</v>
      </c>
      <c r="C59" s="1">
        <v>13</v>
      </c>
      <c r="D59" s="1">
        <v>657</v>
      </c>
      <c r="E59" s="1">
        <v>0</v>
      </c>
      <c r="F59" s="1">
        <v>7</v>
      </c>
      <c r="G59" s="1">
        <v>164</v>
      </c>
      <c r="H59" s="1">
        <v>6</v>
      </c>
      <c r="I59" s="1">
        <v>156</v>
      </c>
      <c r="J59" s="1">
        <v>0</v>
      </c>
      <c r="K59" s="1">
        <v>2</v>
      </c>
      <c r="L59" s="1">
        <v>513</v>
      </c>
      <c r="M59" s="1">
        <v>7</v>
      </c>
      <c r="N59" s="1">
        <v>501</v>
      </c>
      <c r="O59" s="1">
        <v>0</v>
      </c>
      <c r="P59" s="1">
        <v>5</v>
      </c>
    </row>
    <row r="60" spans="1:16" x14ac:dyDescent="0.2">
      <c r="A60" s="1" t="s">
        <v>109</v>
      </c>
      <c r="B60" s="1">
        <v>52</v>
      </c>
      <c r="C60" s="1">
        <v>0</v>
      </c>
      <c r="D60" s="1">
        <v>8</v>
      </c>
      <c r="E60" s="1">
        <v>0</v>
      </c>
      <c r="F60" s="1">
        <v>44</v>
      </c>
      <c r="G60" s="1">
        <v>37</v>
      </c>
      <c r="H60" s="1">
        <v>0</v>
      </c>
      <c r="I60" s="1">
        <v>2</v>
      </c>
      <c r="J60" s="1">
        <v>0</v>
      </c>
      <c r="K60" s="1">
        <v>35</v>
      </c>
      <c r="L60" s="1">
        <v>15</v>
      </c>
      <c r="M60" s="1">
        <v>0</v>
      </c>
      <c r="N60" s="1">
        <v>6</v>
      </c>
      <c r="O60" s="1">
        <v>0</v>
      </c>
      <c r="P60" s="1">
        <v>9</v>
      </c>
    </row>
    <row r="61" spans="1:16" x14ac:dyDescent="0.2">
      <c r="A61" s="1" t="s">
        <v>110</v>
      </c>
      <c r="B61" s="1">
        <v>20</v>
      </c>
      <c r="C61" s="1">
        <v>1</v>
      </c>
      <c r="D61" s="1">
        <v>0</v>
      </c>
      <c r="E61" s="1">
        <v>0</v>
      </c>
      <c r="F61" s="1">
        <v>19</v>
      </c>
      <c r="G61" s="1">
        <v>19</v>
      </c>
      <c r="H61" s="1">
        <v>1</v>
      </c>
      <c r="I61" s="1">
        <v>0</v>
      </c>
      <c r="J61" s="1">
        <v>0</v>
      </c>
      <c r="K61" s="1">
        <v>18</v>
      </c>
      <c r="L61" s="1">
        <v>1</v>
      </c>
      <c r="M61" s="1">
        <v>0</v>
      </c>
      <c r="N61" s="1">
        <v>0</v>
      </c>
      <c r="O61" s="1">
        <v>0</v>
      </c>
      <c r="P61" s="1">
        <v>1</v>
      </c>
    </row>
    <row r="62" spans="1:16" x14ac:dyDescent="0.2">
      <c r="A62" s="1" t="s">
        <v>111</v>
      </c>
      <c r="B62" s="1">
        <v>10</v>
      </c>
      <c r="C62" s="1">
        <v>1</v>
      </c>
      <c r="D62" s="1">
        <v>0</v>
      </c>
      <c r="E62" s="1">
        <v>0</v>
      </c>
      <c r="F62" s="1">
        <v>9</v>
      </c>
      <c r="G62" s="1">
        <v>10</v>
      </c>
      <c r="H62" s="1">
        <v>1</v>
      </c>
      <c r="I62" s="1">
        <v>0</v>
      </c>
      <c r="J62" s="1">
        <v>0</v>
      </c>
      <c r="K62" s="1">
        <v>9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x14ac:dyDescent="0.2">
      <c r="A63" s="1" t="s">
        <v>112</v>
      </c>
      <c r="B63" s="1">
        <v>34</v>
      </c>
      <c r="C63" s="1">
        <v>5</v>
      </c>
      <c r="D63" s="1">
        <v>0</v>
      </c>
      <c r="E63" s="1">
        <v>0</v>
      </c>
      <c r="F63" s="1">
        <v>29</v>
      </c>
      <c r="G63" s="1">
        <v>34</v>
      </c>
      <c r="H63" s="1">
        <v>5</v>
      </c>
      <c r="I63" s="1">
        <v>0</v>
      </c>
      <c r="J63" s="1">
        <v>0</v>
      </c>
      <c r="K63" s="1">
        <v>29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x14ac:dyDescent="0.2">
      <c r="A64" s="1" t="s">
        <v>81</v>
      </c>
      <c r="B64" s="1">
        <v>689</v>
      </c>
      <c r="C64" s="1">
        <v>161</v>
      </c>
      <c r="D64" s="1">
        <v>64</v>
      </c>
      <c r="E64" s="1">
        <v>239</v>
      </c>
      <c r="F64" s="1">
        <v>464</v>
      </c>
      <c r="G64" s="1">
        <v>671</v>
      </c>
      <c r="H64" s="1">
        <v>159</v>
      </c>
      <c r="I64" s="1">
        <v>60</v>
      </c>
      <c r="J64" s="1">
        <v>234</v>
      </c>
      <c r="K64" s="1">
        <v>452</v>
      </c>
      <c r="L64" s="1">
        <v>18</v>
      </c>
      <c r="M64" s="1">
        <v>2</v>
      </c>
      <c r="N64" s="1">
        <v>4</v>
      </c>
      <c r="O64" s="1">
        <v>5</v>
      </c>
      <c r="P64" s="1">
        <v>12</v>
      </c>
    </row>
    <row r="65" spans="1:16" x14ac:dyDescent="0.2">
      <c r="A65" s="7" t="s">
        <v>246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</sheetData>
  <mergeCells count="15">
    <mergeCell ref="B2:F2"/>
    <mergeCell ref="G2:K2"/>
    <mergeCell ref="L2:P2"/>
    <mergeCell ref="B11:F11"/>
    <mergeCell ref="G11:K11"/>
    <mergeCell ref="L11:P11"/>
    <mergeCell ref="B52:F52"/>
    <mergeCell ref="G52:K52"/>
    <mergeCell ref="L52:P52"/>
    <mergeCell ref="B20:F20"/>
    <mergeCell ref="G20:K20"/>
    <mergeCell ref="L20:P20"/>
    <mergeCell ref="B36:F36"/>
    <mergeCell ref="G36:K36"/>
    <mergeCell ref="L36:P3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09"/>
  <sheetViews>
    <sheetView view="pageBreakPreview" zoomScale="125" zoomScaleNormal="100" zoomScaleSheetLayoutView="125" workbookViewId="0">
      <selection activeCell="B80" sqref="B80:P90"/>
    </sheetView>
  </sheetViews>
  <sheetFormatPr defaultRowHeight="10.199999999999999" x14ac:dyDescent="0.2"/>
  <cols>
    <col min="1" max="1" width="13.6640625" style="1" customWidth="1"/>
    <col min="2" max="2" width="5.44140625" style="1" customWidth="1"/>
    <col min="3" max="16" width="4.77734375" style="1" customWidth="1"/>
    <col min="17" max="16384" width="8.88671875" style="1"/>
  </cols>
  <sheetData>
    <row r="1" spans="1:16" x14ac:dyDescent="0.2">
      <c r="A1" s="1" t="s">
        <v>293</v>
      </c>
    </row>
    <row r="2" spans="1:16" x14ac:dyDescent="0.2">
      <c r="A2" s="2" t="s">
        <v>291</v>
      </c>
      <c r="B2" s="22" t="s">
        <v>1</v>
      </c>
      <c r="C2" s="22"/>
      <c r="D2" s="22"/>
      <c r="E2" s="22"/>
      <c r="F2" s="22"/>
      <c r="G2" s="22" t="s">
        <v>2</v>
      </c>
      <c r="H2" s="22"/>
      <c r="I2" s="22"/>
      <c r="J2" s="22"/>
      <c r="K2" s="22"/>
      <c r="L2" s="22" t="s">
        <v>3</v>
      </c>
      <c r="M2" s="22"/>
      <c r="N2" s="22"/>
      <c r="O2" s="22"/>
      <c r="P2" s="23"/>
    </row>
    <row r="3" spans="1:16" x14ac:dyDescent="0.2">
      <c r="A3" s="3" t="s">
        <v>292</v>
      </c>
      <c r="B3" s="12" t="s">
        <v>1</v>
      </c>
      <c r="C3" s="12" t="s">
        <v>5</v>
      </c>
      <c r="D3" s="12" t="s">
        <v>243</v>
      </c>
      <c r="E3" s="12" t="s">
        <v>7</v>
      </c>
      <c r="F3" s="12" t="s">
        <v>8</v>
      </c>
      <c r="G3" s="12" t="s">
        <v>1</v>
      </c>
      <c r="H3" s="12" t="s">
        <v>5</v>
      </c>
      <c r="I3" s="12" t="s">
        <v>243</v>
      </c>
      <c r="J3" s="12" t="s">
        <v>7</v>
      </c>
      <c r="K3" s="12" t="s">
        <v>8</v>
      </c>
      <c r="L3" s="12" t="s">
        <v>1</v>
      </c>
      <c r="M3" s="12" t="s">
        <v>5</v>
      </c>
      <c r="N3" s="12" t="s">
        <v>243</v>
      </c>
      <c r="O3" s="12" t="s">
        <v>7</v>
      </c>
      <c r="P3" s="13" t="s">
        <v>8</v>
      </c>
    </row>
    <row r="4" spans="1:16" x14ac:dyDescent="0.2">
      <c r="A4" s="1" t="s">
        <v>113</v>
      </c>
    </row>
    <row r="5" spans="1:16" x14ac:dyDescent="0.2">
      <c r="A5" s="1" t="s">
        <v>1</v>
      </c>
      <c r="B5" s="1">
        <v>10657</v>
      </c>
      <c r="C5" s="1">
        <v>5182</v>
      </c>
      <c r="D5" s="1">
        <v>4828</v>
      </c>
      <c r="E5" s="1">
        <v>247</v>
      </c>
      <c r="F5" s="1">
        <v>647</v>
      </c>
      <c r="G5" s="1">
        <v>6923</v>
      </c>
      <c r="H5" s="1">
        <v>5158</v>
      </c>
      <c r="I5" s="1">
        <v>1155</v>
      </c>
      <c r="J5" s="1">
        <v>242</v>
      </c>
      <c r="K5" s="1">
        <v>610</v>
      </c>
      <c r="L5" s="1">
        <v>3734</v>
      </c>
      <c r="M5" s="1">
        <v>24</v>
      </c>
      <c r="N5" s="1">
        <v>3673</v>
      </c>
      <c r="O5" s="1">
        <v>5</v>
      </c>
      <c r="P5" s="1">
        <v>37</v>
      </c>
    </row>
    <row r="6" spans="1:16" x14ac:dyDescent="0.2">
      <c r="A6" s="1" t="s">
        <v>114</v>
      </c>
      <c r="B6" s="1">
        <v>3650</v>
      </c>
      <c r="C6" s="1">
        <v>1749</v>
      </c>
      <c r="D6" s="1">
        <v>1772</v>
      </c>
      <c r="E6" s="1">
        <v>36</v>
      </c>
      <c r="F6" s="1">
        <v>129</v>
      </c>
      <c r="G6" s="1">
        <v>2179</v>
      </c>
      <c r="H6" s="1">
        <v>1742</v>
      </c>
      <c r="I6" s="1">
        <v>314</v>
      </c>
      <c r="J6" s="1">
        <v>36</v>
      </c>
      <c r="K6" s="1">
        <v>123</v>
      </c>
      <c r="L6" s="1">
        <v>1471</v>
      </c>
      <c r="M6" s="1">
        <v>7</v>
      </c>
      <c r="N6" s="1">
        <v>1458</v>
      </c>
      <c r="O6" s="1">
        <v>0</v>
      </c>
      <c r="P6" s="1">
        <v>6</v>
      </c>
    </row>
    <row r="7" spans="1:16" x14ac:dyDescent="0.2">
      <c r="A7" s="1" t="s">
        <v>115</v>
      </c>
      <c r="B7" s="1">
        <v>50</v>
      </c>
      <c r="C7" s="1">
        <v>25</v>
      </c>
      <c r="D7" s="1">
        <v>24</v>
      </c>
      <c r="E7" s="1">
        <v>0</v>
      </c>
      <c r="F7" s="1">
        <v>1</v>
      </c>
      <c r="G7" s="1">
        <v>49</v>
      </c>
      <c r="H7" s="1">
        <v>25</v>
      </c>
      <c r="I7" s="1">
        <v>23</v>
      </c>
      <c r="J7" s="1">
        <v>0</v>
      </c>
      <c r="K7" s="1">
        <v>1</v>
      </c>
      <c r="L7" s="1">
        <v>1</v>
      </c>
      <c r="M7" s="1">
        <v>0</v>
      </c>
      <c r="N7" s="1">
        <v>1</v>
      </c>
      <c r="O7" s="1">
        <v>0</v>
      </c>
      <c r="P7" s="1">
        <v>0</v>
      </c>
    </row>
    <row r="8" spans="1:16" x14ac:dyDescent="0.2">
      <c r="A8" s="1" t="s">
        <v>116</v>
      </c>
      <c r="B8" s="1">
        <v>6157</v>
      </c>
      <c r="C8" s="1">
        <v>3101</v>
      </c>
      <c r="D8" s="1">
        <v>2561</v>
      </c>
      <c r="E8" s="1">
        <v>205</v>
      </c>
      <c r="F8" s="1">
        <v>495</v>
      </c>
      <c r="G8" s="1">
        <v>4288</v>
      </c>
      <c r="H8" s="1">
        <v>3088</v>
      </c>
      <c r="I8" s="1">
        <v>733</v>
      </c>
      <c r="J8" s="1">
        <v>200</v>
      </c>
      <c r="K8" s="1">
        <v>467</v>
      </c>
      <c r="L8" s="1">
        <v>1869</v>
      </c>
      <c r="M8" s="1">
        <v>13</v>
      </c>
      <c r="N8" s="1">
        <v>1828</v>
      </c>
      <c r="O8" s="1">
        <v>5</v>
      </c>
      <c r="P8" s="1">
        <v>28</v>
      </c>
    </row>
    <row r="9" spans="1:16" x14ac:dyDescent="0.2">
      <c r="A9" s="1" t="s">
        <v>117</v>
      </c>
      <c r="B9" s="1">
        <v>800</v>
      </c>
      <c r="C9" s="1">
        <v>307</v>
      </c>
      <c r="D9" s="1">
        <v>471</v>
      </c>
      <c r="E9" s="1">
        <v>6</v>
      </c>
      <c r="F9" s="1">
        <v>22</v>
      </c>
      <c r="G9" s="1">
        <v>407</v>
      </c>
      <c r="H9" s="1">
        <v>303</v>
      </c>
      <c r="I9" s="1">
        <v>85</v>
      </c>
      <c r="J9" s="1">
        <v>6</v>
      </c>
      <c r="K9" s="1">
        <v>19</v>
      </c>
      <c r="L9" s="1">
        <v>393</v>
      </c>
      <c r="M9" s="1">
        <v>4</v>
      </c>
      <c r="N9" s="1">
        <v>386</v>
      </c>
      <c r="O9" s="1">
        <v>0</v>
      </c>
      <c r="P9" s="1">
        <v>3</v>
      </c>
    </row>
    <row r="10" spans="1:16" x14ac:dyDescent="0.2">
      <c r="A10" s="7" t="s">
        <v>246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3" spans="1:16" x14ac:dyDescent="0.2">
      <c r="A13" s="1" t="s">
        <v>293</v>
      </c>
    </row>
    <row r="14" spans="1:16" x14ac:dyDescent="0.2">
      <c r="A14" s="2" t="s">
        <v>295</v>
      </c>
      <c r="B14" s="22" t="s">
        <v>1</v>
      </c>
      <c r="C14" s="22"/>
      <c r="D14" s="22"/>
      <c r="E14" s="22"/>
      <c r="F14" s="22"/>
      <c r="G14" s="22" t="s">
        <v>2</v>
      </c>
      <c r="H14" s="22"/>
      <c r="I14" s="22"/>
      <c r="J14" s="22"/>
      <c r="K14" s="22"/>
      <c r="L14" s="22" t="s">
        <v>3</v>
      </c>
      <c r="M14" s="22"/>
      <c r="N14" s="22"/>
      <c r="O14" s="22"/>
      <c r="P14" s="23"/>
    </row>
    <row r="15" spans="1:16" x14ac:dyDescent="0.2">
      <c r="A15" s="3" t="s">
        <v>296</v>
      </c>
      <c r="B15" s="4" t="s">
        <v>1</v>
      </c>
      <c r="C15" s="4" t="s">
        <v>5</v>
      </c>
      <c r="D15" s="4" t="s">
        <v>243</v>
      </c>
      <c r="E15" s="4" t="s">
        <v>7</v>
      </c>
      <c r="F15" s="4" t="s">
        <v>8</v>
      </c>
      <c r="G15" s="4" t="s">
        <v>1</v>
      </c>
      <c r="H15" s="4" t="s">
        <v>5</v>
      </c>
      <c r="I15" s="4" t="s">
        <v>243</v>
      </c>
      <c r="J15" s="4" t="s">
        <v>7</v>
      </c>
      <c r="K15" s="4" t="s">
        <v>8</v>
      </c>
      <c r="L15" s="4" t="s">
        <v>1</v>
      </c>
      <c r="M15" s="4" t="s">
        <v>5</v>
      </c>
      <c r="N15" s="4" t="s">
        <v>243</v>
      </c>
      <c r="O15" s="4" t="s">
        <v>7</v>
      </c>
      <c r="P15" s="5" t="s">
        <v>8</v>
      </c>
    </row>
    <row r="16" spans="1:16" x14ac:dyDescent="0.2">
      <c r="A16" s="1" t="s">
        <v>297</v>
      </c>
      <c r="B16" s="1">
        <v>3700</v>
      </c>
      <c r="C16" s="1">
        <v>1774</v>
      </c>
      <c r="D16" s="1">
        <v>1796</v>
      </c>
      <c r="E16" s="1">
        <v>36</v>
      </c>
      <c r="F16" s="1">
        <v>130</v>
      </c>
      <c r="G16" s="1">
        <v>2228</v>
      </c>
      <c r="H16" s="1">
        <v>1767</v>
      </c>
      <c r="I16" s="1">
        <v>337</v>
      </c>
      <c r="J16" s="1">
        <v>36</v>
      </c>
      <c r="K16" s="1">
        <v>124</v>
      </c>
      <c r="L16" s="1">
        <v>1472</v>
      </c>
      <c r="M16" s="1">
        <v>7</v>
      </c>
      <c r="N16" s="1">
        <v>1459</v>
      </c>
      <c r="O16" s="1">
        <v>0</v>
      </c>
      <c r="P16" s="1">
        <v>6</v>
      </c>
    </row>
    <row r="17" spans="1:16" x14ac:dyDescent="0.2">
      <c r="A17" s="1" t="s">
        <v>118</v>
      </c>
      <c r="B17" s="1">
        <v>396</v>
      </c>
      <c r="C17" s="1">
        <v>158</v>
      </c>
      <c r="D17" s="1">
        <v>224</v>
      </c>
      <c r="E17" s="1">
        <v>6</v>
      </c>
      <c r="F17" s="1">
        <v>14</v>
      </c>
      <c r="G17" s="1">
        <v>196</v>
      </c>
      <c r="H17" s="1">
        <v>158</v>
      </c>
      <c r="I17" s="1">
        <v>25</v>
      </c>
      <c r="J17" s="1">
        <v>6</v>
      </c>
      <c r="K17" s="1">
        <v>13</v>
      </c>
      <c r="L17" s="1">
        <v>200</v>
      </c>
      <c r="M17" s="1">
        <v>0</v>
      </c>
      <c r="N17" s="1">
        <v>199</v>
      </c>
      <c r="O17" s="1">
        <v>0</v>
      </c>
      <c r="P17" s="1">
        <v>1</v>
      </c>
    </row>
    <row r="18" spans="1:16" x14ac:dyDescent="0.2">
      <c r="A18" s="1" t="s">
        <v>119</v>
      </c>
      <c r="B18" s="1">
        <v>274</v>
      </c>
      <c r="C18" s="1">
        <v>121</v>
      </c>
      <c r="D18" s="1">
        <v>145</v>
      </c>
      <c r="E18" s="1">
        <v>4</v>
      </c>
      <c r="F18" s="1">
        <v>8</v>
      </c>
      <c r="G18" s="1">
        <v>150</v>
      </c>
      <c r="H18" s="1">
        <v>120</v>
      </c>
      <c r="I18" s="1">
        <v>23</v>
      </c>
      <c r="J18" s="1">
        <v>4</v>
      </c>
      <c r="K18" s="1">
        <v>7</v>
      </c>
      <c r="L18" s="1">
        <v>124</v>
      </c>
      <c r="M18" s="1">
        <v>1</v>
      </c>
      <c r="N18" s="1">
        <v>122</v>
      </c>
      <c r="O18" s="1">
        <v>0</v>
      </c>
      <c r="P18" s="1">
        <v>1</v>
      </c>
    </row>
    <row r="19" spans="1:16" x14ac:dyDescent="0.2">
      <c r="A19" s="1" t="s">
        <v>120</v>
      </c>
      <c r="B19" s="1">
        <v>247</v>
      </c>
      <c r="C19" s="1">
        <v>131</v>
      </c>
      <c r="D19" s="1">
        <v>108</v>
      </c>
      <c r="E19" s="1">
        <v>4</v>
      </c>
      <c r="F19" s="1">
        <v>8</v>
      </c>
      <c r="G19" s="1">
        <v>158</v>
      </c>
      <c r="H19" s="1">
        <v>131</v>
      </c>
      <c r="I19" s="1">
        <v>19</v>
      </c>
      <c r="J19" s="1">
        <v>4</v>
      </c>
      <c r="K19" s="1">
        <v>8</v>
      </c>
      <c r="L19" s="1">
        <v>89</v>
      </c>
      <c r="M19" s="1">
        <v>0</v>
      </c>
      <c r="N19" s="1">
        <v>89</v>
      </c>
      <c r="O19" s="1">
        <v>0</v>
      </c>
      <c r="P19" s="1">
        <v>0</v>
      </c>
    </row>
    <row r="20" spans="1:16" x14ac:dyDescent="0.2">
      <c r="A20" s="1" t="s">
        <v>121</v>
      </c>
      <c r="B20" s="1">
        <v>264</v>
      </c>
      <c r="C20" s="1">
        <v>135</v>
      </c>
      <c r="D20" s="1">
        <v>116</v>
      </c>
      <c r="E20" s="1">
        <v>5</v>
      </c>
      <c r="F20" s="1">
        <v>13</v>
      </c>
      <c r="G20" s="1">
        <v>164</v>
      </c>
      <c r="H20" s="1">
        <v>135</v>
      </c>
      <c r="I20" s="1">
        <v>16</v>
      </c>
      <c r="J20" s="1">
        <v>5</v>
      </c>
      <c r="K20" s="1">
        <v>13</v>
      </c>
      <c r="L20" s="1">
        <v>100</v>
      </c>
      <c r="M20" s="1">
        <v>0</v>
      </c>
      <c r="N20" s="1">
        <v>100</v>
      </c>
      <c r="O20" s="1">
        <v>0</v>
      </c>
      <c r="P20" s="1">
        <v>0</v>
      </c>
    </row>
    <row r="21" spans="1:16" x14ac:dyDescent="0.2">
      <c r="A21" s="1" t="s">
        <v>122</v>
      </c>
      <c r="B21" s="1">
        <v>261</v>
      </c>
      <c r="C21" s="1">
        <v>122</v>
      </c>
      <c r="D21" s="1">
        <v>131</v>
      </c>
      <c r="E21" s="1">
        <v>2</v>
      </c>
      <c r="F21" s="1">
        <v>8</v>
      </c>
      <c r="G21" s="1">
        <v>138</v>
      </c>
      <c r="H21" s="1">
        <v>121</v>
      </c>
      <c r="I21" s="1">
        <v>11</v>
      </c>
      <c r="J21" s="1">
        <v>2</v>
      </c>
      <c r="K21" s="1">
        <v>6</v>
      </c>
      <c r="L21" s="1">
        <v>123</v>
      </c>
      <c r="M21" s="1">
        <v>1</v>
      </c>
      <c r="N21" s="1">
        <v>120</v>
      </c>
      <c r="O21" s="1">
        <v>0</v>
      </c>
      <c r="P21" s="1">
        <v>2</v>
      </c>
    </row>
    <row r="22" spans="1:16" x14ac:dyDescent="0.2">
      <c r="A22" s="1" t="s">
        <v>123</v>
      </c>
      <c r="B22" s="1">
        <v>286</v>
      </c>
      <c r="C22" s="1">
        <v>128</v>
      </c>
      <c r="D22" s="1">
        <v>155</v>
      </c>
      <c r="E22" s="1">
        <v>1</v>
      </c>
      <c r="F22" s="1">
        <v>3</v>
      </c>
      <c r="G22" s="1">
        <v>146</v>
      </c>
      <c r="H22" s="1">
        <v>127</v>
      </c>
      <c r="I22" s="1">
        <v>16</v>
      </c>
      <c r="J22" s="1">
        <v>1</v>
      </c>
      <c r="K22" s="1">
        <v>3</v>
      </c>
      <c r="L22" s="1">
        <v>140</v>
      </c>
      <c r="M22" s="1">
        <v>1</v>
      </c>
      <c r="N22" s="1">
        <v>139</v>
      </c>
      <c r="O22" s="1">
        <v>0</v>
      </c>
      <c r="P22" s="1">
        <v>0</v>
      </c>
    </row>
    <row r="23" spans="1:16" x14ac:dyDescent="0.2">
      <c r="A23" s="1" t="s">
        <v>124</v>
      </c>
      <c r="B23" s="1">
        <v>276</v>
      </c>
      <c r="C23" s="1">
        <v>125</v>
      </c>
      <c r="D23" s="1">
        <v>142</v>
      </c>
      <c r="E23" s="1">
        <v>4</v>
      </c>
      <c r="F23" s="1">
        <v>9</v>
      </c>
      <c r="G23" s="1">
        <v>151</v>
      </c>
      <c r="H23" s="1">
        <v>125</v>
      </c>
      <c r="I23" s="1">
        <v>18</v>
      </c>
      <c r="J23" s="1">
        <v>4</v>
      </c>
      <c r="K23" s="1">
        <v>8</v>
      </c>
      <c r="L23" s="1">
        <v>125</v>
      </c>
      <c r="M23" s="1">
        <v>0</v>
      </c>
      <c r="N23" s="1">
        <v>124</v>
      </c>
      <c r="O23" s="1">
        <v>0</v>
      </c>
      <c r="P23" s="1">
        <v>1</v>
      </c>
    </row>
    <row r="24" spans="1:16" x14ac:dyDescent="0.2">
      <c r="A24" s="1" t="s">
        <v>125</v>
      </c>
      <c r="B24" s="1">
        <v>262</v>
      </c>
      <c r="C24" s="1">
        <v>124</v>
      </c>
      <c r="D24" s="1">
        <v>127</v>
      </c>
      <c r="E24" s="1">
        <v>3</v>
      </c>
      <c r="F24" s="1">
        <v>11</v>
      </c>
      <c r="G24" s="1">
        <v>147</v>
      </c>
      <c r="H24" s="1">
        <v>122</v>
      </c>
      <c r="I24" s="1">
        <v>15</v>
      </c>
      <c r="J24" s="1">
        <v>3</v>
      </c>
      <c r="K24" s="1">
        <v>10</v>
      </c>
      <c r="L24" s="1">
        <v>115</v>
      </c>
      <c r="M24" s="1">
        <v>2</v>
      </c>
      <c r="N24" s="1">
        <v>112</v>
      </c>
      <c r="O24" s="1">
        <v>0</v>
      </c>
      <c r="P24" s="1">
        <v>1</v>
      </c>
    </row>
    <row r="25" spans="1:16" x14ac:dyDescent="0.2">
      <c r="A25" s="1" t="s">
        <v>126</v>
      </c>
      <c r="B25" s="1">
        <v>273</v>
      </c>
      <c r="C25" s="1">
        <v>148</v>
      </c>
      <c r="D25" s="1">
        <v>122</v>
      </c>
      <c r="E25" s="1">
        <v>1</v>
      </c>
      <c r="F25" s="1">
        <v>3</v>
      </c>
      <c r="G25" s="1">
        <v>161</v>
      </c>
      <c r="H25" s="1">
        <v>147</v>
      </c>
      <c r="I25" s="1">
        <v>11</v>
      </c>
      <c r="J25" s="1">
        <v>1</v>
      </c>
      <c r="K25" s="1">
        <v>3</v>
      </c>
      <c r="L25" s="1">
        <v>112</v>
      </c>
      <c r="M25" s="1">
        <v>1</v>
      </c>
      <c r="N25" s="1">
        <v>111</v>
      </c>
      <c r="O25" s="1">
        <v>0</v>
      </c>
      <c r="P25" s="1">
        <v>0</v>
      </c>
    </row>
    <row r="26" spans="1:16" x14ac:dyDescent="0.2">
      <c r="A26" s="1" t="s">
        <v>127</v>
      </c>
      <c r="B26" s="1">
        <v>241</v>
      </c>
      <c r="C26" s="1">
        <v>119</v>
      </c>
      <c r="D26" s="1">
        <v>119</v>
      </c>
      <c r="E26" s="1">
        <v>0</v>
      </c>
      <c r="F26" s="1">
        <v>3</v>
      </c>
      <c r="G26" s="1">
        <v>137</v>
      </c>
      <c r="H26" s="1">
        <v>118</v>
      </c>
      <c r="I26" s="1">
        <v>16</v>
      </c>
      <c r="J26" s="1">
        <v>0</v>
      </c>
      <c r="K26" s="1">
        <v>3</v>
      </c>
      <c r="L26" s="1">
        <v>104</v>
      </c>
      <c r="M26" s="1">
        <v>1</v>
      </c>
      <c r="N26" s="1">
        <v>103</v>
      </c>
      <c r="O26" s="1">
        <v>0</v>
      </c>
      <c r="P26" s="1">
        <v>0</v>
      </c>
    </row>
    <row r="27" spans="1:16" x14ac:dyDescent="0.2">
      <c r="A27" s="1" t="s">
        <v>128</v>
      </c>
      <c r="B27" s="1">
        <v>251</v>
      </c>
      <c r="C27" s="1">
        <v>136</v>
      </c>
      <c r="D27" s="1">
        <v>103</v>
      </c>
      <c r="E27" s="1">
        <v>3</v>
      </c>
      <c r="F27" s="1">
        <v>12</v>
      </c>
      <c r="G27" s="1">
        <v>164</v>
      </c>
      <c r="H27" s="1">
        <v>136</v>
      </c>
      <c r="I27" s="1">
        <v>16</v>
      </c>
      <c r="J27" s="1">
        <v>3</v>
      </c>
      <c r="K27" s="1">
        <v>12</v>
      </c>
      <c r="L27" s="1">
        <v>87</v>
      </c>
      <c r="M27" s="1">
        <v>0</v>
      </c>
      <c r="N27" s="1">
        <v>87</v>
      </c>
      <c r="O27" s="1">
        <v>0</v>
      </c>
      <c r="P27" s="1">
        <v>0</v>
      </c>
    </row>
    <row r="28" spans="1:16" x14ac:dyDescent="0.2">
      <c r="A28" s="1" t="s">
        <v>129</v>
      </c>
      <c r="B28" s="1">
        <v>218</v>
      </c>
      <c r="C28" s="1">
        <v>119</v>
      </c>
      <c r="D28" s="1">
        <v>97</v>
      </c>
      <c r="E28" s="1">
        <v>1</v>
      </c>
      <c r="F28" s="1">
        <v>2</v>
      </c>
      <c r="G28" s="1">
        <v>138</v>
      </c>
      <c r="H28" s="1">
        <v>119</v>
      </c>
      <c r="I28" s="1">
        <v>17</v>
      </c>
      <c r="J28" s="1">
        <v>1</v>
      </c>
      <c r="K28" s="1">
        <v>2</v>
      </c>
      <c r="L28" s="1">
        <v>80</v>
      </c>
      <c r="M28" s="1">
        <v>0</v>
      </c>
      <c r="N28" s="1">
        <v>80</v>
      </c>
      <c r="O28" s="1">
        <v>0</v>
      </c>
      <c r="P28" s="1">
        <v>0</v>
      </c>
    </row>
    <row r="29" spans="1:16" x14ac:dyDescent="0.2">
      <c r="A29" s="1" t="s">
        <v>130</v>
      </c>
      <c r="B29" s="1">
        <v>210</v>
      </c>
      <c r="C29" s="1">
        <v>112</v>
      </c>
      <c r="D29" s="1">
        <v>90</v>
      </c>
      <c r="E29" s="1">
        <v>2</v>
      </c>
      <c r="F29" s="1">
        <v>8</v>
      </c>
      <c r="G29" s="1">
        <v>139</v>
      </c>
      <c r="H29" s="1">
        <v>112</v>
      </c>
      <c r="I29" s="1">
        <v>19</v>
      </c>
      <c r="J29" s="1">
        <v>2</v>
      </c>
      <c r="K29" s="1">
        <v>8</v>
      </c>
      <c r="L29" s="1">
        <v>71</v>
      </c>
      <c r="M29" s="1">
        <v>0</v>
      </c>
      <c r="N29" s="1">
        <v>71</v>
      </c>
      <c r="O29" s="1">
        <v>0</v>
      </c>
      <c r="P29" s="1">
        <v>0</v>
      </c>
    </row>
    <row r="30" spans="1:16" x14ac:dyDescent="0.2">
      <c r="A30" s="1" t="s">
        <v>131</v>
      </c>
      <c r="B30" s="1">
        <v>234</v>
      </c>
      <c r="C30" s="1">
        <v>91</v>
      </c>
      <c r="D30" s="1">
        <v>115</v>
      </c>
      <c r="E30" s="1">
        <v>0</v>
      </c>
      <c r="F30" s="1">
        <v>28</v>
      </c>
      <c r="G30" s="1">
        <v>232</v>
      </c>
      <c r="H30" s="1">
        <v>91</v>
      </c>
      <c r="I30" s="1">
        <v>113</v>
      </c>
      <c r="J30" s="1">
        <v>0</v>
      </c>
      <c r="K30" s="1">
        <v>28</v>
      </c>
      <c r="L30" s="1">
        <v>2</v>
      </c>
      <c r="M30" s="1">
        <v>0</v>
      </c>
      <c r="N30" s="1">
        <v>2</v>
      </c>
      <c r="O30" s="1">
        <v>0</v>
      </c>
      <c r="P30" s="1">
        <v>0</v>
      </c>
    </row>
    <row r="31" spans="1:16" x14ac:dyDescent="0.2">
      <c r="A31" s="1" t="s">
        <v>132</v>
      </c>
      <c r="B31" s="1">
        <v>1</v>
      </c>
      <c r="C31" s="1">
        <v>1</v>
      </c>
      <c r="D31" s="1">
        <v>0</v>
      </c>
      <c r="E31" s="1">
        <v>0</v>
      </c>
      <c r="F31" s="1">
        <v>0</v>
      </c>
      <c r="G31" s="1">
        <v>1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2">
      <c r="A32" s="1" t="s">
        <v>8</v>
      </c>
      <c r="B32" s="1">
        <v>6</v>
      </c>
      <c r="C32" s="1">
        <v>4</v>
      </c>
      <c r="D32" s="1">
        <v>2</v>
      </c>
      <c r="E32" s="1">
        <v>0</v>
      </c>
      <c r="F32" s="1">
        <v>0</v>
      </c>
      <c r="G32" s="1">
        <v>6</v>
      </c>
      <c r="H32" s="1">
        <v>4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</row>
    <row r="33" spans="1:16" x14ac:dyDescent="0.2">
      <c r="A33" s="7" t="s">
        <v>246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6" spans="1:16" x14ac:dyDescent="0.2">
      <c r="A36" s="1" t="s">
        <v>254</v>
      </c>
    </row>
    <row r="37" spans="1:16" x14ac:dyDescent="0.2">
      <c r="A37" s="2" t="s">
        <v>287</v>
      </c>
      <c r="B37" s="22" t="s">
        <v>1</v>
      </c>
      <c r="C37" s="22"/>
      <c r="D37" s="22"/>
      <c r="E37" s="22"/>
      <c r="F37" s="22"/>
      <c r="G37" s="22" t="s">
        <v>2</v>
      </c>
      <c r="H37" s="22"/>
      <c r="I37" s="22"/>
      <c r="J37" s="22"/>
      <c r="K37" s="22"/>
      <c r="L37" s="22" t="s">
        <v>3</v>
      </c>
      <c r="M37" s="22"/>
      <c r="N37" s="22"/>
      <c r="O37" s="22"/>
      <c r="P37" s="23"/>
    </row>
    <row r="38" spans="1:16" x14ac:dyDescent="0.2">
      <c r="A38" s="3" t="s">
        <v>288</v>
      </c>
      <c r="B38" s="4" t="s">
        <v>1</v>
      </c>
      <c r="C38" s="4" t="s">
        <v>5</v>
      </c>
      <c r="D38" s="4" t="s">
        <v>243</v>
      </c>
      <c r="E38" s="4" t="s">
        <v>7</v>
      </c>
      <c r="F38" s="4" t="s">
        <v>8</v>
      </c>
      <c r="G38" s="4" t="s">
        <v>1</v>
      </c>
      <c r="H38" s="4" t="s">
        <v>5</v>
      </c>
      <c r="I38" s="4" t="s">
        <v>243</v>
      </c>
      <c r="J38" s="4" t="s">
        <v>7</v>
      </c>
      <c r="K38" s="4" t="s">
        <v>8</v>
      </c>
      <c r="L38" s="4" t="s">
        <v>1</v>
      </c>
      <c r="M38" s="4" t="s">
        <v>5</v>
      </c>
      <c r="N38" s="4" t="s">
        <v>243</v>
      </c>
      <c r="O38" s="4" t="s">
        <v>7</v>
      </c>
      <c r="P38" s="5" t="s">
        <v>8</v>
      </c>
    </row>
    <row r="39" spans="1:16" x14ac:dyDescent="0.2">
      <c r="A39" s="1" t="s">
        <v>247</v>
      </c>
      <c r="B39" s="6">
        <v>3700</v>
      </c>
      <c r="C39" s="6">
        <v>1774</v>
      </c>
      <c r="D39" s="6">
        <v>1796</v>
      </c>
      <c r="E39" s="6">
        <v>36</v>
      </c>
      <c r="F39" s="6">
        <v>130</v>
      </c>
      <c r="G39" s="6">
        <v>2228</v>
      </c>
      <c r="H39" s="6">
        <v>1767</v>
      </c>
      <c r="I39" s="6">
        <v>337</v>
      </c>
      <c r="J39" s="6">
        <v>36</v>
      </c>
      <c r="K39" s="6">
        <v>124</v>
      </c>
      <c r="L39" s="6">
        <v>1472</v>
      </c>
      <c r="M39" s="6">
        <v>7</v>
      </c>
      <c r="N39" s="6">
        <v>1459</v>
      </c>
      <c r="O39" s="6">
        <v>0</v>
      </c>
      <c r="P39" s="6">
        <v>6</v>
      </c>
    </row>
    <row r="40" spans="1:16" x14ac:dyDescent="0.2">
      <c r="A40" s="1" t="s">
        <v>133</v>
      </c>
      <c r="B40" s="6">
        <v>3229</v>
      </c>
      <c r="C40" s="6">
        <v>1433</v>
      </c>
      <c r="D40" s="6">
        <v>1722</v>
      </c>
      <c r="E40" s="6">
        <v>6</v>
      </c>
      <c r="F40" s="6">
        <v>74</v>
      </c>
      <c r="G40" s="6">
        <v>1758</v>
      </c>
      <c r="H40" s="6">
        <v>1426</v>
      </c>
      <c r="I40" s="6">
        <v>264</v>
      </c>
      <c r="J40" s="6">
        <v>6</v>
      </c>
      <c r="K40" s="6">
        <v>68</v>
      </c>
      <c r="L40" s="6">
        <v>1471</v>
      </c>
      <c r="M40" s="6">
        <v>7</v>
      </c>
      <c r="N40" s="6">
        <v>1458</v>
      </c>
      <c r="O40" s="6">
        <v>0</v>
      </c>
      <c r="P40" s="6">
        <v>6</v>
      </c>
    </row>
    <row r="41" spans="1:16" x14ac:dyDescent="0.2">
      <c r="A41" s="1" t="s">
        <v>235</v>
      </c>
      <c r="B41" s="10">
        <f>B40*100/B39</f>
        <v>87.270270270270274</v>
      </c>
      <c r="C41" s="10">
        <f t="shared" ref="C41:P41" si="0">C40*100/C39</f>
        <v>80.777903043968436</v>
      </c>
      <c r="D41" s="10">
        <f t="shared" si="0"/>
        <v>95.87973273942093</v>
      </c>
      <c r="E41" s="10">
        <f t="shared" si="0"/>
        <v>16.666666666666668</v>
      </c>
      <c r="F41" s="10">
        <f t="shared" si="0"/>
        <v>56.92307692307692</v>
      </c>
      <c r="G41" s="10">
        <f t="shared" si="0"/>
        <v>78.904847396768403</v>
      </c>
      <c r="H41" s="10">
        <f t="shared" si="0"/>
        <v>80.701754385964918</v>
      </c>
      <c r="I41" s="10">
        <f t="shared" si="0"/>
        <v>78.338278931750736</v>
      </c>
      <c r="J41" s="10">
        <f t="shared" si="0"/>
        <v>16.666666666666668</v>
      </c>
      <c r="K41" s="10">
        <f t="shared" si="0"/>
        <v>54.838709677419352</v>
      </c>
      <c r="L41" s="10">
        <f t="shared" si="0"/>
        <v>99.932065217391298</v>
      </c>
      <c r="M41" s="10">
        <f t="shared" si="0"/>
        <v>100</v>
      </c>
      <c r="N41" s="10">
        <f t="shared" si="0"/>
        <v>99.931459904043862</v>
      </c>
      <c r="O41" s="10" t="e">
        <f t="shared" si="0"/>
        <v>#DIV/0!</v>
      </c>
      <c r="P41" s="10">
        <f t="shared" si="0"/>
        <v>100</v>
      </c>
    </row>
    <row r="42" spans="1:16" x14ac:dyDescent="0.2">
      <c r="A42" s="1" t="s">
        <v>134</v>
      </c>
      <c r="B42" s="6">
        <v>449</v>
      </c>
      <c r="C42" s="6">
        <v>332</v>
      </c>
      <c r="D42" s="6">
        <v>69</v>
      </c>
      <c r="E42" s="6">
        <v>30</v>
      </c>
      <c r="F42" s="6">
        <v>48</v>
      </c>
      <c r="G42" s="6">
        <v>448</v>
      </c>
      <c r="H42" s="6">
        <v>332</v>
      </c>
      <c r="I42" s="6">
        <v>68</v>
      </c>
      <c r="J42" s="6">
        <v>30</v>
      </c>
      <c r="K42" s="6">
        <v>48</v>
      </c>
      <c r="L42" s="6">
        <v>1</v>
      </c>
      <c r="M42" s="6">
        <v>0</v>
      </c>
      <c r="N42" s="6">
        <v>1</v>
      </c>
      <c r="O42" s="6">
        <v>0</v>
      </c>
      <c r="P42" s="6">
        <v>0</v>
      </c>
    </row>
    <row r="43" spans="1:16" x14ac:dyDescent="0.2">
      <c r="A43" s="1" t="s">
        <v>81</v>
      </c>
      <c r="B43" s="6">
        <v>22</v>
      </c>
      <c r="C43" s="6">
        <v>9</v>
      </c>
      <c r="D43" s="6">
        <v>5</v>
      </c>
      <c r="E43" s="6">
        <v>0</v>
      </c>
      <c r="F43" s="6">
        <v>8</v>
      </c>
      <c r="G43" s="6">
        <v>22</v>
      </c>
      <c r="H43" s="6">
        <v>9</v>
      </c>
      <c r="I43" s="6">
        <v>5</v>
      </c>
      <c r="J43" s="6">
        <v>0</v>
      </c>
      <c r="K43" s="6">
        <v>8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</row>
    <row r="44" spans="1:16" x14ac:dyDescent="0.2">
      <c r="A44" s="7" t="s">
        <v>246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7" spans="1:16" x14ac:dyDescent="0.2">
      <c r="A47" s="1" t="s">
        <v>290</v>
      </c>
    </row>
    <row r="48" spans="1:16" x14ac:dyDescent="0.2">
      <c r="A48" s="2" t="s">
        <v>287</v>
      </c>
      <c r="B48" s="22" t="s">
        <v>1</v>
      </c>
      <c r="C48" s="22"/>
      <c r="D48" s="22"/>
      <c r="E48" s="22"/>
      <c r="F48" s="22"/>
      <c r="G48" s="22" t="s">
        <v>2</v>
      </c>
      <c r="H48" s="22"/>
      <c r="I48" s="22"/>
      <c r="J48" s="22"/>
      <c r="K48" s="22"/>
      <c r="L48" s="22" t="s">
        <v>3</v>
      </c>
      <c r="M48" s="22"/>
      <c r="N48" s="22"/>
      <c r="O48" s="22"/>
      <c r="P48" s="23"/>
    </row>
    <row r="49" spans="1:16" x14ac:dyDescent="0.2">
      <c r="A49" s="3" t="s">
        <v>289</v>
      </c>
      <c r="B49" s="4" t="s">
        <v>1</v>
      </c>
      <c r="C49" s="4" t="s">
        <v>5</v>
      </c>
      <c r="D49" s="4" t="s">
        <v>243</v>
      </c>
      <c r="E49" s="4" t="s">
        <v>7</v>
      </c>
      <c r="F49" s="4" t="s">
        <v>8</v>
      </c>
      <c r="G49" s="4" t="s">
        <v>1</v>
      </c>
      <c r="H49" s="4" t="s">
        <v>5</v>
      </c>
      <c r="I49" s="4" t="s">
        <v>243</v>
      </c>
      <c r="J49" s="4" t="s">
        <v>7</v>
      </c>
      <c r="K49" s="4" t="s">
        <v>8</v>
      </c>
      <c r="L49" s="4" t="s">
        <v>1</v>
      </c>
      <c r="M49" s="4" t="s">
        <v>5</v>
      </c>
      <c r="N49" s="4" t="s">
        <v>243</v>
      </c>
      <c r="O49" s="4" t="s">
        <v>7</v>
      </c>
      <c r="P49" s="5" t="s">
        <v>8</v>
      </c>
    </row>
    <row r="50" spans="1:16" x14ac:dyDescent="0.2">
      <c r="A50" s="1" t="s">
        <v>1</v>
      </c>
      <c r="B50" s="6">
        <v>9857</v>
      </c>
      <c r="C50" s="6">
        <v>4875</v>
      </c>
      <c r="D50" s="6">
        <v>4357</v>
      </c>
      <c r="E50" s="6">
        <v>241</v>
      </c>
      <c r="F50" s="6">
        <v>625</v>
      </c>
      <c r="G50" s="6">
        <v>6516</v>
      </c>
      <c r="H50" s="6">
        <v>4855</v>
      </c>
      <c r="I50" s="6">
        <v>1070</v>
      </c>
      <c r="J50" s="6">
        <v>236</v>
      </c>
      <c r="K50" s="6">
        <v>591</v>
      </c>
      <c r="L50" s="6">
        <v>3341</v>
      </c>
      <c r="M50" s="6">
        <v>20</v>
      </c>
      <c r="N50" s="6">
        <v>3287</v>
      </c>
      <c r="O50" s="6">
        <v>5</v>
      </c>
      <c r="P50" s="6">
        <v>34</v>
      </c>
    </row>
    <row r="51" spans="1:16" x14ac:dyDescent="0.2">
      <c r="A51" s="1" t="s">
        <v>118</v>
      </c>
      <c r="B51" s="6">
        <v>342</v>
      </c>
      <c r="C51" s="6">
        <v>147</v>
      </c>
      <c r="D51" s="6">
        <v>185</v>
      </c>
      <c r="E51" s="6">
        <v>6</v>
      </c>
      <c r="F51" s="6">
        <v>10</v>
      </c>
      <c r="G51" s="6">
        <v>191</v>
      </c>
      <c r="H51" s="6">
        <v>146</v>
      </c>
      <c r="I51" s="6">
        <v>36</v>
      </c>
      <c r="J51" s="6">
        <v>6</v>
      </c>
      <c r="K51" s="6">
        <v>9</v>
      </c>
      <c r="L51" s="6">
        <v>151</v>
      </c>
      <c r="M51" s="6">
        <v>1</v>
      </c>
      <c r="N51" s="6">
        <v>149</v>
      </c>
      <c r="O51" s="6">
        <v>0</v>
      </c>
      <c r="P51" s="6">
        <v>1</v>
      </c>
    </row>
    <row r="52" spans="1:16" x14ac:dyDescent="0.2">
      <c r="A52" s="1" t="s">
        <v>119</v>
      </c>
      <c r="B52" s="6">
        <v>268</v>
      </c>
      <c r="C52" s="6">
        <v>141</v>
      </c>
      <c r="D52" s="6">
        <v>118</v>
      </c>
      <c r="E52" s="6">
        <v>4</v>
      </c>
      <c r="F52" s="6">
        <v>9</v>
      </c>
      <c r="G52" s="6">
        <v>176</v>
      </c>
      <c r="H52" s="6">
        <v>141</v>
      </c>
      <c r="I52" s="6">
        <v>26</v>
      </c>
      <c r="J52" s="6">
        <v>4</v>
      </c>
      <c r="K52" s="6">
        <v>9</v>
      </c>
      <c r="L52" s="6">
        <v>92</v>
      </c>
      <c r="M52" s="6">
        <v>0</v>
      </c>
      <c r="N52" s="6">
        <v>92</v>
      </c>
      <c r="O52" s="6">
        <v>0</v>
      </c>
      <c r="P52" s="6">
        <v>0</v>
      </c>
    </row>
    <row r="53" spans="1:16" x14ac:dyDescent="0.2">
      <c r="A53" s="1" t="s">
        <v>120</v>
      </c>
      <c r="B53" s="6">
        <v>312</v>
      </c>
      <c r="C53" s="6">
        <v>167</v>
      </c>
      <c r="D53" s="6">
        <v>132</v>
      </c>
      <c r="E53" s="6">
        <v>5</v>
      </c>
      <c r="F53" s="6">
        <v>13</v>
      </c>
      <c r="G53" s="6">
        <v>198</v>
      </c>
      <c r="H53" s="6">
        <v>167</v>
      </c>
      <c r="I53" s="6">
        <v>19</v>
      </c>
      <c r="J53" s="6">
        <v>5</v>
      </c>
      <c r="K53" s="6">
        <v>12</v>
      </c>
      <c r="L53" s="6">
        <v>114</v>
      </c>
      <c r="M53" s="6">
        <v>0</v>
      </c>
      <c r="N53" s="6">
        <v>113</v>
      </c>
      <c r="O53" s="6">
        <v>0</v>
      </c>
      <c r="P53" s="6">
        <v>1</v>
      </c>
    </row>
    <row r="54" spans="1:16" x14ac:dyDescent="0.2">
      <c r="A54" s="1" t="s">
        <v>121</v>
      </c>
      <c r="B54" s="6">
        <v>370</v>
      </c>
      <c r="C54" s="6">
        <v>172</v>
      </c>
      <c r="D54" s="6">
        <v>187</v>
      </c>
      <c r="E54" s="6">
        <v>3</v>
      </c>
      <c r="F54" s="6">
        <v>11</v>
      </c>
      <c r="G54" s="6">
        <v>202</v>
      </c>
      <c r="H54" s="6">
        <v>171</v>
      </c>
      <c r="I54" s="6">
        <v>22</v>
      </c>
      <c r="J54" s="6">
        <v>3</v>
      </c>
      <c r="K54" s="6">
        <v>9</v>
      </c>
      <c r="L54" s="6">
        <v>168</v>
      </c>
      <c r="M54" s="6">
        <v>1</v>
      </c>
      <c r="N54" s="6">
        <v>165</v>
      </c>
      <c r="O54" s="6">
        <v>0</v>
      </c>
      <c r="P54" s="6">
        <v>2</v>
      </c>
    </row>
    <row r="55" spans="1:16" x14ac:dyDescent="0.2">
      <c r="A55" s="1" t="s">
        <v>122</v>
      </c>
      <c r="B55" s="6">
        <v>396</v>
      </c>
      <c r="C55" s="6">
        <v>167</v>
      </c>
      <c r="D55" s="6">
        <v>219</v>
      </c>
      <c r="E55" s="6">
        <v>1</v>
      </c>
      <c r="F55" s="6">
        <v>10</v>
      </c>
      <c r="G55" s="6">
        <v>203</v>
      </c>
      <c r="H55" s="6">
        <v>165</v>
      </c>
      <c r="I55" s="6">
        <v>30</v>
      </c>
      <c r="J55" s="6">
        <v>1</v>
      </c>
      <c r="K55" s="6">
        <v>8</v>
      </c>
      <c r="L55" s="6">
        <v>193</v>
      </c>
      <c r="M55" s="6">
        <v>2</v>
      </c>
      <c r="N55" s="6">
        <v>189</v>
      </c>
      <c r="O55" s="6">
        <v>0</v>
      </c>
      <c r="P55" s="6">
        <v>2</v>
      </c>
    </row>
    <row r="56" spans="1:16" x14ac:dyDescent="0.2">
      <c r="A56" s="1" t="s">
        <v>123</v>
      </c>
      <c r="B56" s="6">
        <v>467</v>
      </c>
      <c r="C56" s="6">
        <v>218</v>
      </c>
      <c r="D56" s="6">
        <v>238</v>
      </c>
      <c r="E56" s="6">
        <v>4</v>
      </c>
      <c r="F56" s="6">
        <v>11</v>
      </c>
      <c r="G56" s="6">
        <v>274</v>
      </c>
      <c r="H56" s="6">
        <v>218</v>
      </c>
      <c r="I56" s="6">
        <v>46</v>
      </c>
      <c r="J56" s="6">
        <v>4</v>
      </c>
      <c r="K56" s="6">
        <v>10</v>
      </c>
      <c r="L56" s="6">
        <v>193</v>
      </c>
      <c r="M56" s="6">
        <v>0</v>
      </c>
      <c r="N56" s="6">
        <v>192</v>
      </c>
      <c r="O56" s="6">
        <v>0</v>
      </c>
      <c r="P56" s="6">
        <v>1</v>
      </c>
    </row>
    <row r="57" spans="1:16" x14ac:dyDescent="0.2">
      <c r="A57" s="1" t="s">
        <v>124</v>
      </c>
      <c r="B57" s="6">
        <v>600</v>
      </c>
      <c r="C57" s="6">
        <v>233</v>
      </c>
      <c r="D57" s="6">
        <v>353</v>
      </c>
      <c r="E57" s="6">
        <v>3</v>
      </c>
      <c r="F57" s="6">
        <v>14</v>
      </c>
      <c r="G57" s="6">
        <v>306</v>
      </c>
      <c r="H57" s="6">
        <v>229</v>
      </c>
      <c r="I57" s="6">
        <v>64</v>
      </c>
      <c r="J57" s="6">
        <v>3</v>
      </c>
      <c r="K57" s="6">
        <v>13</v>
      </c>
      <c r="L57" s="6">
        <v>294</v>
      </c>
      <c r="M57" s="6">
        <v>4</v>
      </c>
      <c r="N57" s="6">
        <v>289</v>
      </c>
      <c r="O57" s="6">
        <v>0</v>
      </c>
      <c r="P57" s="6">
        <v>1</v>
      </c>
    </row>
    <row r="58" spans="1:16" x14ac:dyDescent="0.2">
      <c r="A58" s="1" t="s">
        <v>125</v>
      </c>
      <c r="B58" s="6">
        <v>467</v>
      </c>
      <c r="C58" s="6">
        <v>242</v>
      </c>
      <c r="D58" s="6">
        <v>213</v>
      </c>
      <c r="E58" s="6">
        <v>1</v>
      </c>
      <c r="F58" s="6">
        <v>12</v>
      </c>
      <c r="G58" s="6">
        <v>280</v>
      </c>
      <c r="H58" s="6">
        <v>240</v>
      </c>
      <c r="I58" s="6">
        <v>28</v>
      </c>
      <c r="J58" s="6">
        <v>1</v>
      </c>
      <c r="K58" s="6">
        <v>12</v>
      </c>
      <c r="L58" s="6">
        <v>187</v>
      </c>
      <c r="M58" s="6">
        <v>2</v>
      </c>
      <c r="N58" s="6">
        <v>185</v>
      </c>
      <c r="O58" s="6">
        <v>0</v>
      </c>
      <c r="P58" s="6">
        <v>0</v>
      </c>
    </row>
    <row r="59" spans="1:16" x14ac:dyDescent="0.2">
      <c r="A59" s="1" t="s">
        <v>126</v>
      </c>
      <c r="B59" s="6">
        <v>740</v>
      </c>
      <c r="C59" s="6">
        <v>318</v>
      </c>
      <c r="D59" s="6">
        <v>407</v>
      </c>
      <c r="E59" s="6">
        <v>1</v>
      </c>
      <c r="F59" s="6">
        <v>15</v>
      </c>
      <c r="G59" s="6">
        <v>405</v>
      </c>
      <c r="H59" s="6">
        <v>317</v>
      </c>
      <c r="I59" s="6">
        <v>75</v>
      </c>
      <c r="J59" s="6">
        <v>1</v>
      </c>
      <c r="K59" s="6">
        <v>13</v>
      </c>
      <c r="L59" s="6">
        <v>335</v>
      </c>
      <c r="M59" s="6">
        <v>1</v>
      </c>
      <c r="N59" s="6">
        <v>332</v>
      </c>
      <c r="O59" s="6">
        <v>0</v>
      </c>
      <c r="P59" s="6">
        <v>2</v>
      </c>
    </row>
    <row r="60" spans="1:16" x14ac:dyDescent="0.2">
      <c r="A60" s="1" t="s">
        <v>127</v>
      </c>
      <c r="B60" s="6">
        <v>477</v>
      </c>
      <c r="C60" s="6">
        <v>263</v>
      </c>
      <c r="D60" s="6">
        <v>193</v>
      </c>
      <c r="E60" s="6">
        <v>4</v>
      </c>
      <c r="F60" s="6">
        <v>21</v>
      </c>
      <c r="G60" s="6">
        <v>319</v>
      </c>
      <c r="H60" s="6">
        <v>262</v>
      </c>
      <c r="I60" s="6">
        <v>37</v>
      </c>
      <c r="J60" s="6">
        <v>4</v>
      </c>
      <c r="K60" s="6">
        <v>20</v>
      </c>
      <c r="L60" s="6">
        <v>158</v>
      </c>
      <c r="M60" s="6">
        <v>1</v>
      </c>
      <c r="N60" s="6">
        <v>156</v>
      </c>
      <c r="O60" s="6">
        <v>0</v>
      </c>
      <c r="P60" s="6">
        <v>1</v>
      </c>
    </row>
    <row r="61" spans="1:16" x14ac:dyDescent="0.2">
      <c r="A61" s="1" t="s">
        <v>128</v>
      </c>
      <c r="B61" s="6">
        <v>461</v>
      </c>
      <c r="C61" s="6">
        <v>243</v>
      </c>
      <c r="D61" s="6">
        <v>202</v>
      </c>
      <c r="E61" s="6">
        <v>2</v>
      </c>
      <c r="F61" s="6">
        <v>16</v>
      </c>
      <c r="G61" s="6">
        <v>287</v>
      </c>
      <c r="H61" s="6">
        <v>241</v>
      </c>
      <c r="I61" s="6">
        <v>35</v>
      </c>
      <c r="J61" s="6">
        <v>2</v>
      </c>
      <c r="K61" s="6">
        <v>11</v>
      </c>
      <c r="L61" s="6">
        <v>174</v>
      </c>
      <c r="M61" s="6">
        <v>2</v>
      </c>
      <c r="N61" s="6">
        <v>167</v>
      </c>
      <c r="O61" s="6">
        <v>0</v>
      </c>
      <c r="P61" s="6">
        <v>5</v>
      </c>
    </row>
    <row r="62" spans="1:16" x14ac:dyDescent="0.2">
      <c r="A62" s="1" t="s">
        <v>129</v>
      </c>
      <c r="B62" s="6">
        <v>411</v>
      </c>
      <c r="C62" s="6">
        <v>235</v>
      </c>
      <c r="D62" s="6">
        <v>159</v>
      </c>
      <c r="E62" s="6">
        <v>5</v>
      </c>
      <c r="F62" s="6">
        <v>17</v>
      </c>
      <c r="G62" s="6">
        <v>287</v>
      </c>
      <c r="H62" s="6">
        <v>235</v>
      </c>
      <c r="I62" s="6">
        <v>35</v>
      </c>
      <c r="J62" s="6">
        <v>5</v>
      </c>
      <c r="K62" s="6">
        <v>17</v>
      </c>
      <c r="L62" s="6">
        <v>124</v>
      </c>
      <c r="M62" s="6">
        <v>0</v>
      </c>
      <c r="N62" s="6">
        <v>124</v>
      </c>
      <c r="O62" s="6">
        <v>0</v>
      </c>
      <c r="P62" s="6">
        <v>0</v>
      </c>
    </row>
    <row r="63" spans="1:16" x14ac:dyDescent="0.2">
      <c r="A63" s="1" t="s">
        <v>135</v>
      </c>
      <c r="B63" s="6">
        <v>187</v>
      </c>
      <c r="C63" s="6">
        <v>87</v>
      </c>
      <c r="D63" s="6">
        <v>91</v>
      </c>
      <c r="E63" s="6">
        <v>6</v>
      </c>
      <c r="F63" s="6">
        <v>9</v>
      </c>
      <c r="G63" s="6">
        <v>108</v>
      </c>
      <c r="H63" s="6">
        <v>87</v>
      </c>
      <c r="I63" s="6">
        <v>13</v>
      </c>
      <c r="J63" s="6">
        <v>6</v>
      </c>
      <c r="K63" s="6">
        <v>8</v>
      </c>
      <c r="L63" s="6">
        <v>79</v>
      </c>
      <c r="M63" s="6">
        <v>0</v>
      </c>
      <c r="N63" s="6">
        <v>78</v>
      </c>
      <c r="O63" s="6">
        <v>0</v>
      </c>
      <c r="P63" s="6">
        <v>1</v>
      </c>
    </row>
    <row r="64" spans="1:16" x14ac:dyDescent="0.2">
      <c r="A64" s="1" t="s">
        <v>136</v>
      </c>
      <c r="B64" s="6">
        <v>2108</v>
      </c>
      <c r="C64" s="6">
        <v>1300</v>
      </c>
      <c r="D64" s="6">
        <v>642</v>
      </c>
      <c r="E64" s="6">
        <v>71</v>
      </c>
      <c r="F64" s="6">
        <v>166</v>
      </c>
      <c r="G64" s="6">
        <v>1734</v>
      </c>
      <c r="H64" s="6">
        <v>1298</v>
      </c>
      <c r="I64" s="6">
        <v>273</v>
      </c>
      <c r="J64" s="6">
        <v>69</v>
      </c>
      <c r="K64" s="6">
        <v>163</v>
      </c>
      <c r="L64" s="6">
        <v>374</v>
      </c>
      <c r="M64" s="6">
        <v>2</v>
      </c>
      <c r="N64" s="6">
        <v>369</v>
      </c>
      <c r="O64" s="6">
        <v>2</v>
      </c>
      <c r="P64" s="6">
        <v>3</v>
      </c>
    </row>
    <row r="65" spans="1:16" x14ac:dyDescent="0.2">
      <c r="A65" s="1" t="s">
        <v>137</v>
      </c>
      <c r="B65" s="6">
        <v>921</v>
      </c>
      <c r="C65" s="6">
        <v>415</v>
      </c>
      <c r="D65" s="6">
        <v>446</v>
      </c>
      <c r="E65" s="6">
        <v>18</v>
      </c>
      <c r="F65" s="6">
        <v>60</v>
      </c>
      <c r="G65" s="6">
        <v>612</v>
      </c>
      <c r="H65" s="6">
        <v>412</v>
      </c>
      <c r="I65" s="6">
        <v>143</v>
      </c>
      <c r="J65" s="6">
        <v>16</v>
      </c>
      <c r="K65" s="6">
        <v>57</v>
      </c>
      <c r="L65" s="6">
        <v>309</v>
      </c>
      <c r="M65" s="6">
        <v>3</v>
      </c>
      <c r="N65" s="6">
        <v>303</v>
      </c>
      <c r="O65" s="6">
        <v>2</v>
      </c>
      <c r="P65" s="6">
        <v>3</v>
      </c>
    </row>
    <row r="66" spans="1:16" x14ac:dyDescent="0.2">
      <c r="A66" s="1" t="s">
        <v>138</v>
      </c>
      <c r="B66" s="6">
        <v>249</v>
      </c>
      <c r="C66" s="6">
        <v>106</v>
      </c>
      <c r="D66" s="6">
        <v>102</v>
      </c>
      <c r="E66" s="6">
        <v>19</v>
      </c>
      <c r="F66" s="6">
        <v>41</v>
      </c>
      <c r="G66" s="6">
        <v>188</v>
      </c>
      <c r="H66" s="6">
        <v>105</v>
      </c>
      <c r="I66" s="6">
        <v>45</v>
      </c>
      <c r="J66" s="6">
        <v>18</v>
      </c>
      <c r="K66" s="6">
        <v>38</v>
      </c>
      <c r="L66" s="6">
        <v>61</v>
      </c>
      <c r="M66" s="6">
        <v>1</v>
      </c>
      <c r="N66" s="6">
        <v>57</v>
      </c>
      <c r="O66" s="6">
        <v>1</v>
      </c>
      <c r="P66" s="6">
        <v>3</v>
      </c>
    </row>
    <row r="67" spans="1:16" x14ac:dyDescent="0.2">
      <c r="A67" s="1" t="s">
        <v>139</v>
      </c>
      <c r="B67" s="6">
        <v>373</v>
      </c>
      <c r="C67" s="6">
        <v>154</v>
      </c>
      <c r="D67" s="6">
        <v>195</v>
      </c>
      <c r="E67" s="6">
        <v>9</v>
      </c>
      <c r="F67" s="6">
        <v>24</v>
      </c>
      <c r="G67" s="6">
        <v>244</v>
      </c>
      <c r="H67" s="6">
        <v>154</v>
      </c>
      <c r="I67" s="6">
        <v>67</v>
      </c>
      <c r="J67" s="6">
        <v>9</v>
      </c>
      <c r="K67" s="6">
        <v>23</v>
      </c>
      <c r="L67" s="6">
        <v>129</v>
      </c>
      <c r="M67" s="6">
        <v>0</v>
      </c>
      <c r="N67" s="6">
        <v>128</v>
      </c>
      <c r="O67" s="6">
        <v>0</v>
      </c>
      <c r="P67" s="6">
        <v>1</v>
      </c>
    </row>
    <row r="68" spans="1:16" x14ac:dyDescent="0.2">
      <c r="A68" s="1" t="s">
        <v>140</v>
      </c>
      <c r="B68" s="6">
        <v>251</v>
      </c>
      <c r="C68" s="6">
        <v>93</v>
      </c>
      <c r="D68" s="6">
        <v>55</v>
      </c>
      <c r="E68" s="6">
        <v>60</v>
      </c>
      <c r="F68" s="6">
        <v>103</v>
      </c>
      <c r="G68" s="6">
        <v>230</v>
      </c>
      <c r="H68" s="6">
        <v>93</v>
      </c>
      <c r="I68" s="6">
        <v>39</v>
      </c>
      <c r="J68" s="6">
        <v>60</v>
      </c>
      <c r="K68" s="6">
        <v>98</v>
      </c>
      <c r="L68" s="6">
        <v>21</v>
      </c>
      <c r="M68" s="6">
        <v>0</v>
      </c>
      <c r="N68" s="6">
        <v>16</v>
      </c>
      <c r="O68" s="6">
        <v>0</v>
      </c>
      <c r="P68" s="6">
        <v>5</v>
      </c>
    </row>
    <row r="69" spans="1:16" x14ac:dyDescent="0.2">
      <c r="A69" s="1" t="s">
        <v>141</v>
      </c>
      <c r="B69" s="6">
        <v>52</v>
      </c>
      <c r="C69" s="6">
        <v>12</v>
      </c>
      <c r="D69" s="6">
        <v>11</v>
      </c>
      <c r="E69" s="6">
        <v>5</v>
      </c>
      <c r="F69" s="6">
        <v>29</v>
      </c>
      <c r="G69" s="6">
        <v>48</v>
      </c>
      <c r="H69" s="6">
        <v>12</v>
      </c>
      <c r="I69" s="6">
        <v>8</v>
      </c>
      <c r="J69" s="6">
        <v>5</v>
      </c>
      <c r="K69" s="6">
        <v>28</v>
      </c>
      <c r="L69" s="6">
        <v>4</v>
      </c>
      <c r="M69" s="6">
        <v>0</v>
      </c>
      <c r="N69" s="6">
        <v>3</v>
      </c>
      <c r="O69" s="6">
        <v>0</v>
      </c>
      <c r="P69" s="6">
        <v>1</v>
      </c>
    </row>
    <row r="70" spans="1:16" x14ac:dyDescent="0.2">
      <c r="A70" s="1" t="s">
        <v>142</v>
      </c>
      <c r="B70" s="6">
        <v>19</v>
      </c>
      <c r="C70" s="6">
        <v>7</v>
      </c>
      <c r="D70" s="6">
        <v>3</v>
      </c>
      <c r="E70" s="6">
        <v>3</v>
      </c>
      <c r="F70" s="6">
        <v>9</v>
      </c>
      <c r="G70" s="6">
        <v>18</v>
      </c>
      <c r="H70" s="6">
        <v>7</v>
      </c>
      <c r="I70" s="6">
        <v>2</v>
      </c>
      <c r="J70" s="6">
        <v>3</v>
      </c>
      <c r="K70" s="6">
        <v>9</v>
      </c>
      <c r="L70" s="6">
        <v>1</v>
      </c>
      <c r="M70" s="6">
        <v>0</v>
      </c>
      <c r="N70" s="6">
        <v>1</v>
      </c>
      <c r="O70" s="6">
        <v>0</v>
      </c>
      <c r="P70" s="6">
        <v>0</v>
      </c>
    </row>
    <row r="71" spans="1:16" x14ac:dyDescent="0.2">
      <c r="A71" s="1" t="s">
        <v>143</v>
      </c>
      <c r="B71" s="6">
        <v>7</v>
      </c>
      <c r="C71" s="6">
        <v>2</v>
      </c>
      <c r="D71" s="6">
        <v>0</v>
      </c>
      <c r="E71" s="6">
        <v>1</v>
      </c>
      <c r="F71" s="6">
        <v>5</v>
      </c>
      <c r="G71" s="6">
        <v>7</v>
      </c>
      <c r="H71" s="6">
        <v>2</v>
      </c>
      <c r="I71" s="6">
        <v>0</v>
      </c>
      <c r="J71" s="6">
        <v>1</v>
      </c>
      <c r="K71" s="6">
        <v>5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1:16" x14ac:dyDescent="0.2">
      <c r="A72" s="1" t="s">
        <v>8</v>
      </c>
      <c r="B72" s="6">
        <v>379</v>
      </c>
      <c r="C72" s="6">
        <v>153</v>
      </c>
      <c r="D72" s="6">
        <v>206</v>
      </c>
      <c r="E72" s="6">
        <v>10</v>
      </c>
      <c r="F72" s="6">
        <v>20</v>
      </c>
      <c r="G72" s="6">
        <v>199</v>
      </c>
      <c r="H72" s="6">
        <v>153</v>
      </c>
      <c r="I72" s="6">
        <v>27</v>
      </c>
      <c r="J72" s="6">
        <v>10</v>
      </c>
      <c r="K72" s="6">
        <v>19</v>
      </c>
      <c r="L72" s="6">
        <v>180</v>
      </c>
      <c r="M72" s="6">
        <v>0</v>
      </c>
      <c r="N72" s="6">
        <v>179</v>
      </c>
      <c r="O72" s="6">
        <v>0</v>
      </c>
      <c r="P72" s="6">
        <v>1</v>
      </c>
    </row>
    <row r="73" spans="1:16" x14ac:dyDescent="0.2">
      <c r="A73" s="1" t="s">
        <v>47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</row>
    <row r="74" spans="1:16" x14ac:dyDescent="0.2">
      <c r="A74" s="7" t="s">
        <v>246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7" spans="1:16" x14ac:dyDescent="0.2">
      <c r="A77" s="1" t="s">
        <v>290</v>
      </c>
    </row>
    <row r="78" spans="1:16" x14ac:dyDescent="0.2">
      <c r="A78" s="2" t="s">
        <v>287</v>
      </c>
      <c r="B78" s="22" t="s">
        <v>1</v>
      </c>
      <c r="C78" s="22"/>
      <c r="D78" s="22"/>
      <c r="E78" s="22"/>
      <c r="F78" s="22"/>
      <c r="G78" s="22" t="s">
        <v>2</v>
      </c>
      <c r="H78" s="22"/>
      <c r="I78" s="22"/>
      <c r="J78" s="22"/>
      <c r="K78" s="22"/>
      <c r="L78" s="22" t="s">
        <v>3</v>
      </c>
      <c r="M78" s="22"/>
      <c r="N78" s="22"/>
      <c r="O78" s="22"/>
      <c r="P78" s="23"/>
    </row>
    <row r="79" spans="1:16" x14ac:dyDescent="0.2">
      <c r="A79" s="3" t="s">
        <v>289</v>
      </c>
      <c r="B79" s="4" t="s">
        <v>1</v>
      </c>
      <c r="C79" s="4" t="s">
        <v>5</v>
      </c>
      <c r="D79" s="4" t="s">
        <v>243</v>
      </c>
      <c r="E79" s="4" t="s">
        <v>7</v>
      </c>
      <c r="F79" s="4" t="s">
        <v>8</v>
      </c>
      <c r="G79" s="4" t="s">
        <v>1</v>
      </c>
      <c r="H79" s="4" t="s">
        <v>5</v>
      </c>
      <c r="I79" s="4" t="s">
        <v>243</v>
      </c>
      <c r="J79" s="4" t="s">
        <v>7</v>
      </c>
      <c r="K79" s="4" t="s">
        <v>8</v>
      </c>
      <c r="L79" s="4" t="s">
        <v>1</v>
      </c>
      <c r="M79" s="4" t="s">
        <v>5</v>
      </c>
      <c r="N79" s="4" t="s">
        <v>243</v>
      </c>
      <c r="O79" s="4" t="s">
        <v>7</v>
      </c>
      <c r="P79" s="5" t="s">
        <v>8</v>
      </c>
    </row>
    <row r="80" spans="1:16" x14ac:dyDescent="0.2">
      <c r="A80" s="1" t="s">
        <v>247</v>
      </c>
      <c r="B80" s="6">
        <v>9857</v>
      </c>
      <c r="C80" s="6">
        <v>4875</v>
      </c>
      <c r="D80" s="6">
        <v>4357</v>
      </c>
      <c r="E80" s="6">
        <v>241</v>
      </c>
      <c r="F80" s="6">
        <v>625</v>
      </c>
      <c r="G80" s="6">
        <v>6516</v>
      </c>
      <c r="H80" s="6">
        <v>4855</v>
      </c>
      <c r="I80" s="6">
        <v>1070</v>
      </c>
      <c r="J80" s="6">
        <v>236</v>
      </c>
      <c r="K80" s="6">
        <v>591</v>
      </c>
      <c r="L80" s="6">
        <v>3341</v>
      </c>
      <c r="M80" s="6">
        <v>20</v>
      </c>
      <c r="N80" s="6">
        <v>3287</v>
      </c>
      <c r="O80" s="6">
        <v>5</v>
      </c>
      <c r="P80" s="6">
        <v>34</v>
      </c>
    </row>
    <row r="81" spans="1:16" x14ac:dyDescent="0.2">
      <c r="A81" s="1" t="s">
        <v>238</v>
      </c>
      <c r="B81" s="6">
        <v>2755</v>
      </c>
      <c r="C81" s="6">
        <v>1245</v>
      </c>
      <c r="D81" s="6">
        <v>1432</v>
      </c>
      <c r="E81" s="6">
        <v>26</v>
      </c>
      <c r="F81" s="6">
        <v>78</v>
      </c>
      <c r="G81" s="6">
        <v>1550</v>
      </c>
      <c r="H81" s="6">
        <v>1237</v>
      </c>
      <c r="I81" s="6">
        <v>243</v>
      </c>
      <c r="J81" s="6">
        <v>26</v>
      </c>
      <c r="K81" s="6">
        <v>70</v>
      </c>
      <c r="L81" s="6">
        <v>1205</v>
      </c>
      <c r="M81" s="6">
        <v>8</v>
      </c>
      <c r="N81" s="6">
        <v>1189</v>
      </c>
      <c r="O81" s="6">
        <v>0</v>
      </c>
      <c r="P81" s="6">
        <v>8</v>
      </c>
    </row>
    <row r="82" spans="1:16" x14ac:dyDescent="0.2">
      <c r="A82" s="1" t="s">
        <v>239</v>
      </c>
      <c r="B82" s="6">
        <v>1207</v>
      </c>
      <c r="C82" s="6">
        <v>560</v>
      </c>
      <c r="D82" s="6">
        <v>620</v>
      </c>
      <c r="E82" s="6">
        <v>2</v>
      </c>
      <c r="F82" s="6">
        <v>27</v>
      </c>
      <c r="G82" s="6">
        <v>685</v>
      </c>
      <c r="H82" s="6">
        <v>557</v>
      </c>
      <c r="I82" s="6">
        <v>103</v>
      </c>
      <c r="J82" s="6">
        <v>2</v>
      </c>
      <c r="K82" s="6">
        <v>25</v>
      </c>
      <c r="L82" s="6">
        <v>522</v>
      </c>
      <c r="M82" s="6">
        <v>3</v>
      </c>
      <c r="N82" s="6">
        <v>517</v>
      </c>
      <c r="O82" s="6">
        <v>0</v>
      </c>
      <c r="P82" s="6">
        <v>2</v>
      </c>
    </row>
    <row r="83" spans="1:16" x14ac:dyDescent="0.2">
      <c r="A83" s="1" t="s">
        <v>240</v>
      </c>
      <c r="B83" s="6">
        <v>1536</v>
      </c>
      <c r="C83" s="6">
        <v>828</v>
      </c>
      <c r="D83" s="6">
        <v>645</v>
      </c>
      <c r="E83" s="6">
        <v>17</v>
      </c>
      <c r="F83" s="6">
        <v>63</v>
      </c>
      <c r="G83" s="6">
        <v>1001</v>
      </c>
      <c r="H83" s="6">
        <v>825</v>
      </c>
      <c r="I83" s="6">
        <v>120</v>
      </c>
      <c r="J83" s="6">
        <v>17</v>
      </c>
      <c r="K83" s="6">
        <v>56</v>
      </c>
      <c r="L83" s="6">
        <v>535</v>
      </c>
      <c r="M83" s="6">
        <v>3</v>
      </c>
      <c r="N83" s="6">
        <v>525</v>
      </c>
      <c r="O83" s="6">
        <v>0</v>
      </c>
      <c r="P83" s="6">
        <v>7</v>
      </c>
    </row>
    <row r="84" spans="1:16" x14ac:dyDescent="0.2">
      <c r="A84" s="1" t="s">
        <v>136</v>
      </c>
      <c r="B84" s="6">
        <v>2108</v>
      </c>
      <c r="C84" s="6">
        <v>1300</v>
      </c>
      <c r="D84" s="6">
        <v>642</v>
      </c>
      <c r="E84" s="6">
        <v>71</v>
      </c>
      <c r="F84" s="6">
        <v>166</v>
      </c>
      <c r="G84" s="6">
        <v>1734</v>
      </c>
      <c r="H84" s="6">
        <v>1298</v>
      </c>
      <c r="I84" s="6">
        <v>273</v>
      </c>
      <c r="J84" s="6">
        <v>69</v>
      </c>
      <c r="K84" s="6">
        <v>163</v>
      </c>
      <c r="L84" s="6">
        <v>374</v>
      </c>
      <c r="M84" s="6">
        <v>2</v>
      </c>
      <c r="N84" s="6">
        <v>369</v>
      </c>
      <c r="O84" s="6">
        <v>2</v>
      </c>
      <c r="P84" s="6">
        <v>3</v>
      </c>
    </row>
    <row r="85" spans="1:16" x14ac:dyDescent="0.2">
      <c r="A85" s="1" t="s">
        <v>137</v>
      </c>
      <c r="B85" s="6">
        <v>921</v>
      </c>
      <c r="C85" s="6">
        <v>415</v>
      </c>
      <c r="D85" s="6">
        <v>446</v>
      </c>
      <c r="E85" s="6">
        <v>18</v>
      </c>
      <c r="F85" s="6">
        <v>60</v>
      </c>
      <c r="G85" s="6">
        <v>612</v>
      </c>
      <c r="H85" s="6">
        <v>412</v>
      </c>
      <c r="I85" s="6">
        <v>143</v>
      </c>
      <c r="J85" s="6">
        <v>16</v>
      </c>
      <c r="K85" s="6">
        <v>57</v>
      </c>
      <c r="L85" s="6">
        <v>309</v>
      </c>
      <c r="M85" s="6">
        <v>3</v>
      </c>
      <c r="N85" s="6">
        <v>303</v>
      </c>
      <c r="O85" s="6">
        <v>2</v>
      </c>
      <c r="P85" s="6">
        <v>3</v>
      </c>
    </row>
    <row r="86" spans="1:16" x14ac:dyDescent="0.2">
      <c r="A86" s="1" t="s">
        <v>138</v>
      </c>
      <c r="B86" s="6">
        <v>249</v>
      </c>
      <c r="C86" s="6">
        <v>106</v>
      </c>
      <c r="D86" s="6">
        <v>102</v>
      </c>
      <c r="E86" s="6">
        <v>19</v>
      </c>
      <c r="F86" s="6">
        <v>41</v>
      </c>
      <c r="G86" s="6">
        <v>188</v>
      </c>
      <c r="H86" s="6">
        <v>105</v>
      </c>
      <c r="I86" s="6">
        <v>45</v>
      </c>
      <c r="J86" s="6">
        <v>18</v>
      </c>
      <c r="K86" s="6">
        <v>38</v>
      </c>
      <c r="L86" s="6">
        <v>61</v>
      </c>
      <c r="M86" s="6">
        <v>1</v>
      </c>
      <c r="N86" s="6">
        <v>57</v>
      </c>
      <c r="O86" s="6">
        <v>1</v>
      </c>
      <c r="P86" s="6">
        <v>3</v>
      </c>
    </row>
    <row r="87" spans="1:16" x14ac:dyDescent="0.2">
      <c r="A87" s="1" t="s">
        <v>139</v>
      </c>
      <c r="B87" s="6">
        <v>373</v>
      </c>
      <c r="C87" s="6">
        <v>154</v>
      </c>
      <c r="D87" s="6">
        <v>195</v>
      </c>
      <c r="E87" s="6">
        <v>9</v>
      </c>
      <c r="F87" s="6">
        <v>24</v>
      </c>
      <c r="G87" s="6">
        <v>244</v>
      </c>
      <c r="H87" s="6">
        <v>154</v>
      </c>
      <c r="I87" s="6">
        <v>67</v>
      </c>
      <c r="J87" s="6">
        <v>9</v>
      </c>
      <c r="K87" s="6">
        <v>23</v>
      </c>
      <c r="L87" s="6">
        <v>129</v>
      </c>
      <c r="M87" s="6">
        <v>0</v>
      </c>
      <c r="N87" s="6">
        <v>128</v>
      </c>
      <c r="O87" s="6">
        <v>0</v>
      </c>
      <c r="P87" s="6">
        <v>1</v>
      </c>
    </row>
    <row r="88" spans="1:16" x14ac:dyDescent="0.2">
      <c r="A88" s="1" t="s">
        <v>140</v>
      </c>
      <c r="B88" s="6">
        <v>251</v>
      </c>
      <c r="C88" s="6">
        <v>93</v>
      </c>
      <c r="D88" s="6">
        <v>55</v>
      </c>
      <c r="E88" s="6">
        <v>60</v>
      </c>
      <c r="F88" s="6">
        <v>103</v>
      </c>
      <c r="G88" s="6">
        <v>230</v>
      </c>
      <c r="H88" s="6">
        <v>93</v>
      </c>
      <c r="I88" s="6">
        <v>39</v>
      </c>
      <c r="J88" s="6">
        <v>60</v>
      </c>
      <c r="K88" s="6">
        <v>98</v>
      </c>
      <c r="L88" s="6">
        <v>21</v>
      </c>
      <c r="M88" s="6">
        <v>0</v>
      </c>
      <c r="N88" s="6">
        <v>16</v>
      </c>
      <c r="O88" s="6">
        <v>0</v>
      </c>
      <c r="P88" s="6">
        <v>5</v>
      </c>
    </row>
    <row r="89" spans="1:16" x14ac:dyDescent="0.2">
      <c r="A89" s="1" t="s">
        <v>241</v>
      </c>
      <c r="B89" s="6">
        <v>78</v>
      </c>
      <c r="C89" s="6">
        <v>21</v>
      </c>
      <c r="D89" s="6">
        <v>14</v>
      </c>
      <c r="E89" s="6">
        <v>9</v>
      </c>
      <c r="F89" s="6">
        <v>43</v>
      </c>
      <c r="G89" s="6">
        <v>73</v>
      </c>
      <c r="H89" s="6">
        <v>21</v>
      </c>
      <c r="I89" s="6">
        <v>10</v>
      </c>
      <c r="J89" s="6">
        <v>9</v>
      </c>
      <c r="K89" s="6">
        <v>42</v>
      </c>
      <c r="L89" s="6">
        <v>5</v>
      </c>
      <c r="M89" s="6">
        <v>0</v>
      </c>
      <c r="N89" s="6">
        <v>4</v>
      </c>
      <c r="O89" s="6">
        <v>0</v>
      </c>
      <c r="P89" s="6">
        <v>1</v>
      </c>
    </row>
    <row r="90" spans="1:16" x14ac:dyDescent="0.2">
      <c r="A90" s="1" t="s">
        <v>8</v>
      </c>
      <c r="B90" s="6">
        <v>379</v>
      </c>
      <c r="C90" s="6">
        <v>153</v>
      </c>
      <c r="D90" s="6">
        <v>206</v>
      </c>
      <c r="E90" s="6">
        <v>10</v>
      </c>
      <c r="F90" s="6">
        <v>20</v>
      </c>
      <c r="G90" s="6">
        <v>199</v>
      </c>
      <c r="H90" s="6">
        <v>153</v>
      </c>
      <c r="I90" s="6">
        <v>27</v>
      </c>
      <c r="J90" s="6">
        <v>10</v>
      </c>
      <c r="K90" s="6">
        <v>19</v>
      </c>
      <c r="L90" s="6">
        <v>180</v>
      </c>
      <c r="M90" s="6">
        <v>0</v>
      </c>
      <c r="N90" s="6">
        <v>179</v>
      </c>
      <c r="O90" s="6">
        <v>0</v>
      </c>
      <c r="P90" s="6">
        <v>1</v>
      </c>
    </row>
    <row r="91" spans="1:16" x14ac:dyDescent="0.2">
      <c r="A91" s="7" t="s">
        <v>246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x14ac:dyDescent="0.2">
      <c r="A96" s="1" t="s">
        <v>290</v>
      </c>
    </row>
    <row r="97" spans="1:16" x14ac:dyDescent="0.2">
      <c r="A97" s="2" t="s">
        <v>287</v>
      </c>
      <c r="B97" s="22" t="s">
        <v>1</v>
      </c>
      <c r="C97" s="22"/>
      <c r="D97" s="22"/>
      <c r="E97" s="22"/>
      <c r="F97" s="22"/>
      <c r="G97" s="22" t="s">
        <v>2</v>
      </c>
      <c r="H97" s="22"/>
      <c r="I97" s="22"/>
      <c r="J97" s="22"/>
      <c r="K97" s="22"/>
      <c r="L97" s="22" t="s">
        <v>3</v>
      </c>
      <c r="M97" s="22"/>
      <c r="N97" s="22"/>
      <c r="O97" s="22"/>
      <c r="P97" s="23"/>
    </row>
    <row r="98" spans="1:16" x14ac:dyDescent="0.2">
      <c r="A98" s="3" t="s">
        <v>289</v>
      </c>
      <c r="B98" s="4" t="s">
        <v>1</v>
      </c>
      <c r="C98" s="4" t="s">
        <v>5</v>
      </c>
      <c r="D98" s="4" t="s">
        <v>243</v>
      </c>
      <c r="E98" s="4" t="s">
        <v>7</v>
      </c>
      <c r="F98" s="4" t="s">
        <v>8</v>
      </c>
      <c r="G98" s="4" t="s">
        <v>1</v>
      </c>
      <c r="H98" s="4" t="s">
        <v>5</v>
      </c>
      <c r="I98" s="4" t="s">
        <v>243</v>
      </c>
      <c r="J98" s="4" t="s">
        <v>7</v>
      </c>
      <c r="K98" s="4" t="s">
        <v>8</v>
      </c>
      <c r="L98" s="4" t="s">
        <v>1</v>
      </c>
      <c r="M98" s="4" t="s">
        <v>5</v>
      </c>
      <c r="N98" s="4" t="s">
        <v>243</v>
      </c>
      <c r="O98" s="4" t="s">
        <v>7</v>
      </c>
      <c r="P98" s="5" t="s">
        <v>8</v>
      </c>
    </row>
    <row r="99" spans="1:16" x14ac:dyDescent="0.2">
      <c r="A99" s="1" t="s">
        <v>294</v>
      </c>
      <c r="B99" s="6">
        <f>B80-B90</f>
        <v>9478</v>
      </c>
      <c r="C99" s="6">
        <f t="shared" ref="C99:P99" si="1">C80-C90</f>
        <v>4722</v>
      </c>
      <c r="D99" s="6">
        <f t="shared" si="1"/>
        <v>4151</v>
      </c>
      <c r="E99" s="6">
        <f t="shared" si="1"/>
        <v>231</v>
      </c>
      <c r="F99" s="6">
        <f t="shared" si="1"/>
        <v>605</v>
      </c>
      <c r="G99" s="6">
        <f t="shared" si="1"/>
        <v>6317</v>
      </c>
      <c r="H99" s="6">
        <f t="shared" si="1"/>
        <v>4702</v>
      </c>
      <c r="I99" s="6">
        <f t="shared" si="1"/>
        <v>1043</v>
      </c>
      <c r="J99" s="6">
        <f t="shared" si="1"/>
        <v>226</v>
      </c>
      <c r="K99" s="6">
        <f t="shared" si="1"/>
        <v>572</v>
      </c>
      <c r="L99" s="6">
        <f t="shared" si="1"/>
        <v>3161</v>
      </c>
      <c r="M99" s="6">
        <f t="shared" si="1"/>
        <v>20</v>
      </c>
      <c r="N99" s="6">
        <f t="shared" si="1"/>
        <v>3108</v>
      </c>
      <c r="O99" s="6">
        <f t="shared" si="1"/>
        <v>5</v>
      </c>
      <c r="P99" s="6">
        <f t="shared" si="1"/>
        <v>33</v>
      </c>
    </row>
    <row r="100" spans="1:16" x14ac:dyDescent="0.2">
      <c r="A100" s="1" t="s">
        <v>238</v>
      </c>
      <c r="B100" s="8">
        <f t="shared" ref="B100:P107" si="2">(B81*100)/B$99+B101</f>
        <v>100</v>
      </c>
      <c r="C100" s="8">
        <f t="shared" si="2"/>
        <v>100</v>
      </c>
      <c r="D100" s="8">
        <f t="shared" si="2"/>
        <v>100</v>
      </c>
      <c r="E100" s="8">
        <f t="shared" si="2"/>
        <v>100.00000000000001</v>
      </c>
      <c r="F100" s="8">
        <f t="shared" si="2"/>
        <v>100</v>
      </c>
      <c r="G100" s="8">
        <f t="shared" si="2"/>
        <v>100.00000000000001</v>
      </c>
      <c r="H100" s="8">
        <f t="shared" si="2"/>
        <v>100</v>
      </c>
      <c r="I100" s="8">
        <f t="shared" si="2"/>
        <v>100</v>
      </c>
      <c r="J100" s="8">
        <f t="shared" si="2"/>
        <v>100</v>
      </c>
      <c r="K100" s="8">
        <f t="shared" si="2"/>
        <v>100</v>
      </c>
      <c r="L100" s="8">
        <f t="shared" si="2"/>
        <v>100</v>
      </c>
      <c r="M100" s="8">
        <f t="shared" si="2"/>
        <v>100</v>
      </c>
      <c r="N100" s="8">
        <f t="shared" si="2"/>
        <v>100</v>
      </c>
      <c r="O100" s="8">
        <f t="shared" si="2"/>
        <v>100</v>
      </c>
      <c r="P100" s="8">
        <f t="shared" si="2"/>
        <v>100</v>
      </c>
    </row>
    <row r="101" spans="1:16" x14ac:dyDescent="0.2">
      <c r="A101" s="1" t="s">
        <v>239</v>
      </c>
      <c r="B101" s="8">
        <f t="shared" si="2"/>
        <v>70.932686220721678</v>
      </c>
      <c r="C101" s="8">
        <f t="shared" si="2"/>
        <v>73.634053367217277</v>
      </c>
      <c r="D101" s="8">
        <f t="shared" si="2"/>
        <v>65.502288605155385</v>
      </c>
      <c r="E101" s="8">
        <f t="shared" si="2"/>
        <v>88.744588744588754</v>
      </c>
      <c r="F101" s="8">
        <f t="shared" si="2"/>
        <v>87.107438016528931</v>
      </c>
      <c r="G101" s="8">
        <f t="shared" si="2"/>
        <v>75.463036251385162</v>
      </c>
      <c r="H101" s="8">
        <f t="shared" si="2"/>
        <v>73.692045937898769</v>
      </c>
      <c r="I101" s="8">
        <f t="shared" si="2"/>
        <v>76.701821668264628</v>
      </c>
      <c r="J101" s="8">
        <f t="shared" si="2"/>
        <v>88.495575221238937</v>
      </c>
      <c r="K101" s="8">
        <f t="shared" si="2"/>
        <v>87.76223776223776</v>
      </c>
      <c r="L101" s="8">
        <f t="shared" si="2"/>
        <v>61.879152167035748</v>
      </c>
      <c r="M101" s="8">
        <f t="shared" si="2"/>
        <v>60</v>
      </c>
      <c r="N101" s="8">
        <f t="shared" si="2"/>
        <v>61.743886743886748</v>
      </c>
      <c r="O101" s="8">
        <f t="shared" si="2"/>
        <v>100</v>
      </c>
      <c r="P101" s="8">
        <f t="shared" si="2"/>
        <v>75.757575757575765</v>
      </c>
    </row>
    <row r="102" spans="1:16" x14ac:dyDescent="0.2">
      <c r="A102" s="1" t="s">
        <v>240</v>
      </c>
      <c r="B102" s="8">
        <f t="shared" si="2"/>
        <v>58.197932053175776</v>
      </c>
      <c r="C102" s="8">
        <f t="shared" si="2"/>
        <v>61.774671749258786</v>
      </c>
      <c r="D102" s="8">
        <f t="shared" si="2"/>
        <v>50.566128643700317</v>
      </c>
      <c r="E102" s="8">
        <f t="shared" si="2"/>
        <v>87.87878787878789</v>
      </c>
      <c r="F102" s="8">
        <f t="shared" si="2"/>
        <v>82.644628099173559</v>
      </c>
      <c r="G102" s="8">
        <f t="shared" si="2"/>
        <v>64.61928130441666</v>
      </c>
      <c r="H102" s="8">
        <f t="shared" si="2"/>
        <v>61.846022968949384</v>
      </c>
      <c r="I102" s="8">
        <f t="shared" si="2"/>
        <v>66.826462128475555</v>
      </c>
      <c r="J102" s="8">
        <f t="shared" si="2"/>
        <v>87.610619469026545</v>
      </c>
      <c r="K102" s="8">
        <f t="shared" si="2"/>
        <v>83.391608391608386</v>
      </c>
      <c r="L102" s="8">
        <f t="shared" si="2"/>
        <v>45.365390699145841</v>
      </c>
      <c r="M102" s="8">
        <f t="shared" si="2"/>
        <v>45</v>
      </c>
      <c r="N102" s="8">
        <f t="shared" si="2"/>
        <v>45.109395109395109</v>
      </c>
      <c r="O102" s="8">
        <f t="shared" si="2"/>
        <v>100</v>
      </c>
      <c r="P102" s="8">
        <f t="shared" si="2"/>
        <v>69.696969696969703</v>
      </c>
    </row>
    <row r="103" spans="1:16" x14ac:dyDescent="0.2">
      <c r="A103" s="1" t="s">
        <v>136</v>
      </c>
      <c r="B103" s="11">
        <f t="shared" si="2"/>
        <v>41.991981430681577</v>
      </c>
      <c r="C103" s="11">
        <f t="shared" si="2"/>
        <v>44.239728928420163</v>
      </c>
      <c r="D103" s="11">
        <f t="shared" si="2"/>
        <v>35.027704167670443</v>
      </c>
      <c r="E103" s="11">
        <f t="shared" si="2"/>
        <v>80.519480519480524</v>
      </c>
      <c r="F103" s="11">
        <f t="shared" si="2"/>
        <v>72.231404958677686</v>
      </c>
      <c r="G103" s="11">
        <f t="shared" si="2"/>
        <v>48.77315181256926</v>
      </c>
      <c r="H103" s="11">
        <f t="shared" si="2"/>
        <v>44.300297745640151</v>
      </c>
      <c r="I103" s="11">
        <f t="shared" si="2"/>
        <v>55.321188878235859</v>
      </c>
      <c r="J103" s="11">
        <f t="shared" si="2"/>
        <v>80.088495575221231</v>
      </c>
      <c r="K103" s="11">
        <f t="shared" si="2"/>
        <v>73.6013986013986</v>
      </c>
      <c r="L103" s="11">
        <f t="shared" si="2"/>
        <v>28.440366972477065</v>
      </c>
      <c r="M103" s="11">
        <f t="shared" si="2"/>
        <v>30</v>
      </c>
      <c r="N103" s="11">
        <f t="shared" si="2"/>
        <v>28.217503217503218</v>
      </c>
      <c r="O103" s="11">
        <f t="shared" si="2"/>
        <v>100</v>
      </c>
      <c r="P103" s="11">
        <f t="shared" si="2"/>
        <v>48.484848484848492</v>
      </c>
    </row>
    <row r="104" spans="1:16" x14ac:dyDescent="0.2">
      <c r="A104" s="1" t="s">
        <v>137</v>
      </c>
      <c r="B104" s="8">
        <f t="shared" si="2"/>
        <v>19.751002321164805</v>
      </c>
      <c r="C104" s="8">
        <f t="shared" si="2"/>
        <v>16.709021601016516</v>
      </c>
      <c r="D104" s="8">
        <f t="shared" si="2"/>
        <v>19.561551433389546</v>
      </c>
      <c r="E104" s="8">
        <f t="shared" si="2"/>
        <v>49.783549783549788</v>
      </c>
      <c r="F104" s="8">
        <f t="shared" si="2"/>
        <v>44.793388429752071</v>
      </c>
      <c r="G104" s="8">
        <f t="shared" si="2"/>
        <v>21.323413012505938</v>
      </c>
      <c r="H104" s="8">
        <f t="shared" si="2"/>
        <v>16.6950233943003</v>
      </c>
      <c r="I104" s="8">
        <f t="shared" si="2"/>
        <v>29.146692233940556</v>
      </c>
      <c r="J104" s="8">
        <f t="shared" si="2"/>
        <v>49.557522123893804</v>
      </c>
      <c r="K104" s="8">
        <f t="shared" si="2"/>
        <v>45.104895104895107</v>
      </c>
      <c r="L104" s="8">
        <f t="shared" si="2"/>
        <v>16.608668142992723</v>
      </c>
      <c r="M104" s="8">
        <f t="shared" si="2"/>
        <v>20</v>
      </c>
      <c r="N104" s="8">
        <f t="shared" si="2"/>
        <v>16.344916344916346</v>
      </c>
      <c r="O104" s="8">
        <f t="shared" si="2"/>
        <v>60</v>
      </c>
      <c r="P104" s="8">
        <f t="shared" si="2"/>
        <v>39.393939393939398</v>
      </c>
    </row>
    <row r="105" spans="1:16" x14ac:dyDescent="0.2">
      <c r="A105" s="1" t="s">
        <v>138</v>
      </c>
      <c r="B105" s="8">
        <f t="shared" si="2"/>
        <v>10.033762397130197</v>
      </c>
      <c r="C105" s="8">
        <f t="shared" si="2"/>
        <v>7.9203727234222789</v>
      </c>
      <c r="D105" s="8">
        <f t="shared" si="2"/>
        <v>8.8171524933750902</v>
      </c>
      <c r="E105" s="8">
        <f t="shared" si="2"/>
        <v>41.991341991341997</v>
      </c>
      <c r="F105" s="8">
        <f t="shared" si="2"/>
        <v>34.876033057851245</v>
      </c>
      <c r="G105" s="8">
        <f t="shared" si="2"/>
        <v>11.635269906601234</v>
      </c>
      <c r="H105" s="8">
        <f t="shared" si="2"/>
        <v>7.9327945555082948</v>
      </c>
      <c r="I105" s="8">
        <f t="shared" si="2"/>
        <v>15.436241610738257</v>
      </c>
      <c r="J105" s="8">
        <f t="shared" si="2"/>
        <v>42.477876106194692</v>
      </c>
      <c r="K105" s="8">
        <f t="shared" si="2"/>
        <v>35.13986013986014</v>
      </c>
      <c r="L105" s="8">
        <f t="shared" si="2"/>
        <v>6.8332806074027204</v>
      </c>
      <c r="M105" s="8">
        <f t="shared" si="2"/>
        <v>5</v>
      </c>
      <c r="N105" s="8">
        <f t="shared" si="2"/>
        <v>6.5958815958815959</v>
      </c>
      <c r="O105" s="8">
        <f t="shared" si="2"/>
        <v>20</v>
      </c>
      <c r="P105" s="8">
        <f t="shared" si="2"/>
        <v>30.303030303030305</v>
      </c>
    </row>
    <row r="106" spans="1:16" x14ac:dyDescent="0.2">
      <c r="A106" s="1" t="s">
        <v>139</v>
      </c>
      <c r="B106" s="8">
        <f t="shared" si="2"/>
        <v>7.4066258704368009</v>
      </c>
      <c r="C106" s="8">
        <f t="shared" si="2"/>
        <v>5.6755612028801359</v>
      </c>
      <c r="D106" s="8">
        <f t="shared" si="2"/>
        <v>6.3599132739099016</v>
      </c>
      <c r="E106" s="8">
        <f t="shared" si="2"/>
        <v>33.766233766233768</v>
      </c>
      <c r="F106" s="8">
        <f t="shared" si="2"/>
        <v>28.099173553719012</v>
      </c>
      <c r="G106" s="8">
        <f t="shared" si="2"/>
        <v>8.6591736583821426</v>
      </c>
      <c r="H106" s="8">
        <f t="shared" si="2"/>
        <v>5.6997022543598472</v>
      </c>
      <c r="I106" s="8">
        <f t="shared" si="2"/>
        <v>11.121764141898371</v>
      </c>
      <c r="J106" s="8">
        <f t="shared" si="2"/>
        <v>34.513274336283189</v>
      </c>
      <c r="K106" s="8">
        <f t="shared" si="2"/>
        <v>28.496503496503497</v>
      </c>
      <c r="L106" s="8">
        <f t="shared" si="2"/>
        <v>4.9035115469788044</v>
      </c>
      <c r="M106" s="8">
        <f t="shared" si="2"/>
        <v>0</v>
      </c>
      <c r="N106" s="8">
        <f t="shared" si="2"/>
        <v>4.7619047619047619</v>
      </c>
      <c r="O106" s="8">
        <f t="shared" si="2"/>
        <v>0</v>
      </c>
      <c r="P106" s="8">
        <f t="shared" si="2"/>
        <v>21.212121212121215</v>
      </c>
    </row>
    <row r="107" spans="1:16" x14ac:dyDescent="0.2">
      <c r="A107" s="1" t="s">
        <v>140</v>
      </c>
      <c r="B107" s="11">
        <f t="shared" si="2"/>
        <v>3.4711964549483012</v>
      </c>
      <c r="C107" s="11">
        <f t="shared" si="2"/>
        <v>2.4142312579415499</v>
      </c>
      <c r="D107" s="11">
        <f t="shared" si="2"/>
        <v>1.6622500602264516</v>
      </c>
      <c r="E107" s="11">
        <f t="shared" si="2"/>
        <v>29.870129870129869</v>
      </c>
      <c r="F107" s="11">
        <f t="shared" si="2"/>
        <v>24.132231404958681</v>
      </c>
      <c r="G107" s="11">
        <f t="shared" si="2"/>
        <v>4.7965806553743864</v>
      </c>
      <c r="H107" s="11">
        <f t="shared" si="2"/>
        <v>2.4245002126754573</v>
      </c>
      <c r="I107" s="11">
        <f t="shared" si="2"/>
        <v>4.6979865771812079</v>
      </c>
      <c r="J107" s="11">
        <f t="shared" si="2"/>
        <v>30.530973451327434</v>
      </c>
      <c r="K107" s="11">
        <f t="shared" si="2"/>
        <v>24.475524475524477</v>
      </c>
      <c r="L107" s="11">
        <f t="shared" si="2"/>
        <v>0.82252451755773492</v>
      </c>
      <c r="M107" s="11">
        <f t="shared" si="2"/>
        <v>0</v>
      </c>
      <c r="N107" s="11">
        <f t="shared" si="2"/>
        <v>0.64350064350064351</v>
      </c>
      <c r="O107" s="11">
        <f t="shared" si="2"/>
        <v>0</v>
      </c>
      <c r="P107" s="11">
        <f t="shared" si="2"/>
        <v>18.181818181818183</v>
      </c>
    </row>
    <row r="108" spans="1:16" x14ac:dyDescent="0.2">
      <c r="A108" s="1" t="s">
        <v>241</v>
      </c>
      <c r="B108" s="8">
        <f>B89*100/B99</f>
        <v>0.82295843004853342</v>
      </c>
      <c r="C108" s="8">
        <f t="shared" ref="C108:P108" si="3">C89*100/C99</f>
        <v>0.44472681067344344</v>
      </c>
      <c r="D108" s="8">
        <f t="shared" si="3"/>
        <v>0.33726812816188873</v>
      </c>
      <c r="E108" s="8">
        <f t="shared" si="3"/>
        <v>3.8961038961038961</v>
      </c>
      <c r="F108" s="8">
        <f t="shared" si="3"/>
        <v>7.1074380165289259</v>
      </c>
      <c r="G108" s="8">
        <f t="shared" si="3"/>
        <v>1.1556118410637961</v>
      </c>
      <c r="H108" s="8">
        <f t="shared" si="3"/>
        <v>0.44661846022968948</v>
      </c>
      <c r="I108" s="8">
        <f t="shared" si="3"/>
        <v>0.95877277085330781</v>
      </c>
      <c r="J108" s="8">
        <f t="shared" si="3"/>
        <v>3.9823008849557522</v>
      </c>
      <c r="K108" s="8">
        <f t="shared" si="3"/>
        <v>7.3426573426573425</v>
      </c>
      <c r="L108" s="8">
        <f t="shared" si="3"/>
        <v>0.15817779183802594</v>
      </c>
      <c r="M108" s="8">
        <f t="shared" si="3"/>
        <v>0</v>
      </c>
      <c r="N108" s="8">
        <f t="shared" si="3"/>
        <v>0.1287001287001287</v>
      </c>
      <c r="O108" s="8">
        <f t="shared" si="3"/>
        <v>0</v>
      </c>
      <c r="P108" s="8">
        <f t="shared" si="3"/>
        <v>3.0303030303030303</v>
      </c>
    </row>
    <row r="109" spans="1:16" x14ac:dyDescent="0.2">
      <c r="A109" s="7" t="s">
        <v>246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</sheetData>
  <mergeCells count="18">
    <mergeCell ref="B97:F97"/>
    <mergeCell ref="G97:K97"/>
    <mergeCell ref="L97:P97"/>
    <mergeCell ref="B37:F37"/>
    <mergeCell ref="G37:K37"/>
    <mergeCell ref="L37:P37"/>
    <mergeCell ref="B48:F48"/>
    <mergeCell ref="G48:K48"/>
    <mergeCell ref="L48:P48"/>
    <mergeCell ref="B78:F78"/>
    <mergeCell ref="G78:K78"/>
    <mergeCell ref="L78:P78"/>
    <mergeCell ref="G14:K14"/>
    <mergeCell ref="L14:P14"/>
    <mergeCell ref="B2:F2"/>
    <mergeCell ref="G2:K2"/>
    <mergeCell ref="L2:P2"/>
    <mergeCell ref="B14:F14"/>
  </mergeCells>
  <pageMargins left="0.7" right="0.7" top="0.75" bottom="0.75" header="0.3" footer="0.3"/>
  <pageSetup orientation="portrait" r:id="rId1"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view="pageBreakPreview" zoomScale="125" zoomScaleNormal="100" zoomScaleSheetLayoutView="125" workbookViewId="0">
      <selection activeCell="B7" sqref="B7"/>
    </sheetView>
  </sheetViews>
  <sheetFormatPr defaultRowHeight="10.199999999999999" x14ac:dyDescent="0.2"/>
  <cols>
    <col min="1" max="1" width="13.6640625" style="1" customWidth="1"/>
    <col min="2" max="2" width="5.44140625" style="6" customWidth="1"/>
    <col min="3" max="16" width="4.77734375" style="6" customWidth="1"/>
    <col min="17" max="16384" width="8.88671875" style="1"/>
  </cols>
  <sheetData>
    <row r="1" spans="1:16" x14ac:dyDescent="0.2">
      <c r="A1" s="1" t="s">
        <v>300</v>
      </c>
    </row>
    <row r="2" spans="1:16" x14ac:dyDescent="0.2">
      <c r="A2" s="2" t="s">
        <v>299</v>
      </c>
      <c r="B2" s="24" t="s">
        <v>1</v>
      </c>
      <c r="C2" s="24"/>
      <c r="D2" s="24"/>
      <c r="E2" s="24"/>
      <c r="F2" s="24"/>
      <c r="G2" s="24" t="s">
        <v>2</v>
      </c>
      <c r="H2" s="24"/>
      <c r="I2" s="24"/>
      <c r="J2" s="24"/>
      <c r="K2" s="24"/>
      <c r="L2" s="24" t="s">
        <v>3</v>
      </c>
      <c r="M2" s="24"/>
      <c r="N2" s="24"/>
      <c r="O2" s="24"/>
      <c r="P2" s="25"/>
    </row>
    <row r="3" spans="1:16" x14ac:dyDescent="0.2">
      <c r="A3" s="3" t="s">
        <v>298</v>
      </c>
      <c r="B3" s="14" t="s">
        <v>1</v>
      </c>
      <c r="C3" s="14" t="s">
        <v>5</v>
      </c>
      <c r="D3" s="14" t="s">
        <v>243</v>
      </c>
      <c r="E3" s="14" t="s">
        <v>7</v>
      </c>
      <c r="F3" s="14" t="s">
        <v>8</v>
      </c>
      <c r="G3" s="14" t="s">
        <v>1</v>
      </c>
      <c r="H3" s="14" t="s">
        <v>5</v>
      </c>
      <c r="I3" s="14" t="s">
        <v>243</v>
      </c>
      <c r="J3" s="14" t="s">
        <v>7</v>
      </c>
      <c r="K3" s="14" t="s">
        <v>8</v>
      </c>
      <c r="L3" s="14" t="s">
        <v>1</v>
      </c>
      <c r="M3" s="14" t="s">
        <v>5</v>
      </c>
      <c r="N3" s="14" t="s">
        <v>243</v>
      </c>
      <c r="O3" s="14" t="s">
        <v>7</v>
      </c>
      <c r="P3" s="15" t="s">
        <v>8</v>
      </c>
    </row>
    <row r="4" spans="1:16" x14ac:dyDescent="0.2">
      <c r="A4" s="1" t="s">
        <v>144</v>
      </c>
    </row>
    <row r="5" spans="1:16" x14ac:dyDescent="0.2">
      <c r="A5" s="1" t="s">
        <v>247</v>
      </c>
      <c r="B5" s="6">
        <v>7693</v>
      </c>
      <c r="C5" s="6">
        <v>3724</v>
      </c>
      <c r="D5" s="6">
        <v>3423</v>
      </c>
      <c r="E5" s="6">
        <v>208</v>
      </c>
      <c r="F5" s="6">
        <v>546</v>
      </c>
      <c r="G5" s="6">
        <v>5123</v>
      </c>
      <c r="H5" s="6">
        <v>3705</v>
      </c>
      <c r="I5" s="6">
        <v>903</v>
      </c>
      <c r="J5" s="6">
        <v>203</v>
      </c>
      <c r="K5" s="6">
        <v>515</v>
      </c>
      <c r="L5" s="6">
        <v>2570</v>
      </c>
      <c r="M5" s="6">
        <v>19</v>
      </c>
      <c r="N5" s="6">
        <v>2520</v>
      </c>
      <c r="O5" s="6">
        <v>5</v>
      </c>
      <c r="P5" s="6">
        <v>31</v>
      </c>
    </row>
    <row r="6" spans="1:16" x14ac:dyDescent="0.2">
      <c r="A6" s="1" t="s">
        <v>107</v>
      </c>
      <c r="B6" s="6">
        <v>1769</v>
      </c>
      <c r="C6" s="6">
        <v>977</v>
      </c>
      <c r="D6" s="6">
        <v>496</v>
      </c>
      <c r="E6" s="6">
        <v>105</v>
      </c>
      <c r="F6" s="6">
        <v>296</v>
      </c>
      <c r="G6" s="6">
        <v>1587</v>
      </c>
      <c r="H6" s="6">
        <v>973</v>
      </c>
      <c r="I6" s="6">
        <v>325</v>
      </c>
      <c r="J6" s="6">
        <v>105</v>
      </c>
      <c r="K6" s="6">
        <v>289</v>
      </c>
      <c r="L6" s="6">
        <v>182</v>
      </c>
      <c r="M6" s="6">
        <v>4</v>
      </c>
      <c r="N6" s="6">
        <v>171</v>
      </c>
      <c r="O6" s="6">
        <v>0</v>
      </c>
      <c r="P6" s="6">
        <v>7</v>
      </c>
    </row>
    <row r="7" spans="1:16" x14ac:dyDescent="0.2">
      <c r="A7" s="1" t="s">
        <v>236</v>
      </c>
      <c r="B7" s="10">
        <f>B6*100/B5</f>
        <v>22.994930456258938</v>
      </c>
      <c r="C7" s="10">
        <f t="shared" ref="C7:P7" si="0">C6*100/C5</f>
        <v>26.235230934479056</v>
      </c>
      <c r="D7" s="10">
        <f t="shared" si="0"/>
        <v>14.490213263219399</v>
      </c>
      <c r="E7" s="10">
        <f t="shared" si="0"/>
        <v>50.480769230769234</v>
      </c>
      <c r="F7" s="10">
        <f t="shared" si="0"/>
        <v>54.212454212454212</v>
      </c>
      <c r="G7" s="10">
        <f t="shared" si="0"/>
        <v>30.977942611750926</v>
      </c>
      <c r="H7" s="10">
        <f t="shared" si="0"/>
        <v>26.261808367071524</v>
      </c>
      <c r="I7" s="10">
        <f t="shared" si="0"/>
        <v>35.991140642303435</v>
      </c>
      <c r="J7" s="10">
        <f t="shared" si="0"/>
        <v>51.724137931034484</v>
      </c>
      <c r="K7" s="10">
        <f t="shared" si="0"/>
        <v>56.116504854368934</v>
      </c>
      <c r="L7" s="10">
        <f t="shared" si="0"/>
        <v>7.081712062256809</v>
      </c>
      <c r="M7" s="10">
        <f t="shared" si="0"/>
        <v>21.05263157894737</v>
      </c>
      <c r="N7" s="10">
        <f t="shared" si="0"/>
        <v>6.7857142857142856</v>
      </c>
      <c r="O7" s="10">
        <f t="shared" si="0"/>
        <v>0</v>
      </c>
      <c r="P7" s="10">
        <f t="shared" si="0"/>
        <v>22.580645161290324</v>
      </c>
    </row>
    <row r="8" spans="1:16" x14ac:dyDescent="0.2">
      <c r="A8" s="1" t="s">
        <v>108</v>
      </c>
      <c r="B8" s="6">
        <v>5924</v>
      </c>
      <c r="C8" s="6">
        <v>2747</v>
      </c>
      <c r="D8" s="6">
        <v>2927</v>
      </c>
      <c r="E8" s="6">
        <v>103</v>
      </c>
      <c r="F8" s="6">
        <v>250</v>
      </c>
      <c r="G8" s="6">
        <v>3536</v>
      </c>
      <c r="H8" s="6">
        <v>2732</v>
      </c>
      <c r="I8" s="6">
        <v>578</v>
      </c>
      <c r="J8" s="6">
        <v>98</v>
      </c>
      <c r="K8" s="6">
        <v>226</v>
      </c>
      <c r="L8" s="6">
        <v>2388</v>
      </c>
      <c r="M8" s="6">
        <v>15</v>
      </c>
      <c r="N8" s="6">
        <v>2349</v>
      </c>
      <c r="O8" s="6">
        <v>5</v>
      </c>
      <c r="P8" s="6">
        <v>24</v>
      </c>
    </row>
    <row r="9" spans="1:16" x14ac:dyDescent="0.2">
      <c r="A9" s="7" t="s">
        <v>246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1" spans="1:16" x14ac:dyDescent="0.2">
      <c r="A11" s="1" t="s">
        <v>301</v>
      </c>
    </row>
    <row r="12" spans="1:16" x14ac:dyDescent="0.2">
      <c r="A12" s="2" t="s">
        <v>302</v>
      </c>
      <c r="B12" s="24" t="s">
        <v>1</v>
      </c>
      <c r="C12" s="24"/>
      <c r="D12" s="24"/>
      <c r="E12" s="24"/>
      <c r="F12" s="24"/>
      <c r="G12" s="24" t="s">
        <v>2</v>
      </c>
      <c r="H12" s="24"/>
      <c r="I12" s="24"/>
      <c r="J12" s="24"/>
      <c r="K12" s="24"/>
      <c r="L12" s="24" t="s">
        <v>3</v>
      </c>
      <c r="M12" s="24"/>
      <c r="N12" s="24"/>
      <c r="O12" s="24"/>
      <c r="P12" s="25"/>
    </row>
    <row r="13" spans="1:16" x14ac:dyDescent="0.2">
      <c r="A13" s="3" t="s">
        <v>303</v>
      </c>
      <c r="B13" s="17" t="s">
        <v>1</v>
      </c>
      <c r="C13" s="17" t="s">
        <v>5</v>
      </c>
      <c r="D13" s="17" t="s">
        <v>243</v>
      </c>
      <c r="E13" s="17" t="s">
        <v>7</v>
      </c>
      <c r="F13" s="17" t="s">
        <v>8</v>
      </c>
      <c r="G13" s="17" t="s">
        <v>1</v>
      </c>
      <c r="H13" s="17" t="s">
        <v>5</v>
      </c>
      <c r="I13" s="17" t="s">
        <v>243</v>
      </c>
      <c r="J13" s="17" t="s">
        <v>7</v>
      </c>
      <c r="K13" s="17" t="s">
        <v>8</v>
      </c>
      <c r="L13" s="17" t="s">
        <v>1</v>
      </c>
      <c r="M13" s="17" t="s">
        <v>5</v>
      </c>
      <c r="N13" s="17" t="s">
        <v>243</v>
      </c>
      <c r="O13" s="17" t="s">
        <v>7</v>
      </c>
      <c r="P13" s="18" t="s">
        <v>8</v>
      </c>
    </row>
    <row r="14" spans="1:16" x14ac:dyDescent="0.2">
      <c r="A14" s="1" t="s">
        <v>247</v>
      </c>
      <c r="B14" s="6">
        <v>1769</v>
      </c>
      <c r="C14" s="6">
        <v>977</v>
      </c>
      <c r="D14" s="6">
        <v>496</v>
      </c>
      <c r="E14" s="6">
        <v>105</v>
      </c>
      <c r="F14" s="6">
        <v>296</v>
      </c>
      <c r="G14" s="6">
        <v>1587</v>
      </c>
      <c r="H14" s="6">
        <v>973</v>
      </c>
      <c r="I14" s="6">
        <v>325</v>
      </c>
      <c r="J14" s="6">
        <v>105</v>
      </c>
      <c r="K14" s="6">
        <v>289</v>
      </c>
      <c r="L14" s="6">
        <v>182</v>
      </c>
      <c r="M14" s="6">
        <v>4</v>
      </c>
      <c r="N14" s="6">
        <v>171</v>
      </c>
      <c r="O14" s="6">
        <v>0</v>
      </c>
      <c r="P14" s="6">
        <v>7</v>
      </c>
    </row>
    <row r="15" spans="1:16" x14ac:dyDescent="0.2">
      <c r="A15" s="1" t="s">
        <v>145</v>
      </c>
      <c r="B15" s="6">
        <v>557</v>
      </c>
      <c r="C15" s="6">
        <v>279</v>
      </c>
      <c r="D15" s="6">
        <v>120</v>
      </c>
      <c r="E15" s="6">
        <v>49</v>
      </c>
      <c r="F15" s="6">
        <v>158</v>
      </c>
      <c r="G15" s="6">
        <v>545</v>
      </c>
      <c r="H15" s="6">
        <v>278</v>
      </c>
      <c r="I15" s="6">
        <v>113</v>
      </c>
      <c r="J15" s="6">
        <v>49</v>
      </c>
      <c r="K15" s="6">
        <v>154</v>
      </c>
      <c r="L15" s="6">
        <v>12</v>
      </c>
      <c r="M15" s="6">
        <v>1</v>
      </c>
      <c r="N15" s="6">
        <v>7</v>
      </c>
      <c r="O15" s="6">
        <v>0</v>
      </c>
      <c r="P15" s="6">
        <v>4</v>
      </c>
    </row>
    <row r="16" spans="1:16" x14ac:dyDescent="0.2">
      <c r="A16" s="1" t="s">
        <v>146</v>
      </c>
      <c r="B16" s="6">
        <v>295</v>
      </c>
      <c r="C16" s="6">
        <v>196</v>
      </c>
      <c r="D16" s="6">
        <v>61</v>
      </c>
      <c r="E16" s="6">
        <v>14</v>
      </c>
      <c r="F16" s="6">
        <v>38</v>
      </c>
      <c r="G16" s="6">
        <v>276</v>
      </c>
      <c r="H16" s="6">
        <v>195</v>
      </c>
      <c r="I16" s="6">
        <v>43</v>
      </c>
      <c r="J16" s="6">
        <v>14</v>
      </c>
      <c r="K16" s="6">
        <v>38</v>
      </c>
      <c r="L16" s="6">
        <v>19</v>
      </c>
      <c r="M16" s="6">
        <v>1</v>
      </c>
      <c r="N16" s="6">
        <v>18</v>
      </c>
      <c r="O16" s="6">
        <v>0</v>
      </c>
      <c r="P16" s="6">
        <v>0</v>
      </c>
    </row>
    <row r="17" spans="1:16" x14ac:dyDescent="0.2">
      <c r="A17" s="1" t="s">
        <v>147</v>
      </c>
      <c r="B17" s="6">
        <v>633</v>
      </c>
      <c r="C17" s="6">
        <v>309</v>
      </c>
      <c r="D17" s="6">
        <v>259</v>
      </c>
      <c r="E17" s="6">
        <v>23</v>
      </c>
      <c r="F17" s="6">
        <v>65</v>
      </c>
      <c r="G17" s="6">
        <v>505</v>
      </c>
      <c r="H17" s="6">
        <v>308</v>
      </c>
      <c r="I17" s="6">
        <v>132</v>
      </c>
      <c r="J17" s="6">
        <v>23</v>
      </c>
      <c r="K17" s="6">
        <v>65</v>
      </c>
      <c r="L17" s="6">
        <v>128</v>
      </c>
      <c r="M17" s="6">
        <v>1</v>
      </c>
      <c r="N17" s="6">
        <v>127</v>
      </c>
      <c r="O17" s="6">
        <v>0</v>
      </c>
      <c r="P17" s="6">
        <v>0</v>
      </c>
    </row>
    <row r="18" spans="1:16" x14ac:dyDescent="0.2">
      <c r="A18" s="1" t="s">
        <v>148</v>
      </c>
      <c r="B18" s="6">
        <v>98</v>
      </c>
      <c r="C18" s="6">
        <v>68</v>
      </c>
      <c r="D18" s="6">
        <v>19</v>
      </c>
      <c r="E18" s="6">
        <v>5</v>
      </c>
      <c r="F18" s="6">
        <v>11</v>
      </c>
      <c r="G18" s="6">
        <v>93</v>
      </c>
      <c r="H18" s="6">
        <v>67</v>
      </c>
      <c r="I18" s="6">
        <v>15</v>
      </c>
      <c r="J18" s="6">
        <v>5</v>
      </c>
      <c r="K18" s="6">
        <v>11</v>
      </c>
      <c r="L18" s="6">
        <v>5</v>
      </c>
      <c r="M18" s="6">
        <v>1</v>
      </c>
      <c r="N18" s="6">
        <v>4</v>
      </c>
      <c r="O18" s="6">
        <v>0</v>
      </c>
      <c r="P18" s="6">
        <v>0</v>
      </c>
    </row>
    <row r="19" spans="1:16" x14ac:dyDescent="0.2">
      <c r="A19" s="1" t="s">
        <v>149</v>
      </c>
      <c r="B19" s="6">
        <v>171</v>
      </c>
      <c r="C19" s="6">
        <v>120</v>
      </c>
      <c r="D19" s="6">
        <v>33</v>
      </c>
      <c r="E19" s="6">
        <v>9</v>
      </c>
      <c r="F19" s="6">
        <v>18</v>
      </c>
      <c r="G19" s="6">
        <v>153</v>
      </c>
      <c r="H19" s="6">
        <v>120</v>
      </c>
      <c r="I19" s="6">
        <v>18</v>
      </c>
      <c r="J19" s="6">
        <v>9</v>
      </c>
      <c r="K19" s="6">
        <v>15</v>
      </c>
      <c r="L19" s="6">
        <v>18</v>
      </c>
      <c r="M19" s="6">
        <v>0</v>
      </c>
      <c r="N19" s="6">
        <v>15</v>
      </c>
      <c r="O19" s="6">
        <v>0</v>
      </c>
      <c r="P19" s="6">
        <v>3</v>
      </c>
    </row>
    <row r="20" spans="1:16" x14ac:dyDescent="0.2">
      <c r="A20" s="1" t="s">
        <v>8</v>
      </c>
      <c r="B20" s="6">
        <v>15</v>
      </c>
      <c r="C20" s="6">
        <v>5</v>
      </c>
      <c r="D20" s="6">
        <v>4</v>
      </c>
      <c r="E20" s="6">
        <v>5</v>
      </c>
      <c r="F20" s="6">
        <v>6</v>
      </c>
      <c r="G20" s="6">
        <v>15</v>
      </c>
      <c r="H20" s="6">
        <v>5</v>
      </c>
      <c r="I20" s="6">
        <v>4</v>
      </c>
      <c r="J20" s="6">
        <v>5</v>
      </c>
      <c r="K20" s="6">
        <v>6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x14ac:dyDescent="0.2">
      <c r="A21" s="7" t="s">
        <v>246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4" spans="1:16" x14ac:dyDescent="0.2">
      <c r="A24" s="1" t="s">
        <v>306</v>
      </c>
    </row>
    <row r="25" spans="1:16" x14ac:dyDescent="0.2">
      <c r="A25" s="2" t="s">
        <v>304</v>
      </c>
      <c r="B25" s="24" t="s">
        <v>1</v>
      </c>
      <c r="C25" s="24"/>
      <c r="D25" s="24"/>
      <c r="E25" s="24"/>
      <c r="F25" s="24"/>
      <c r="G25" s="24" t="s">
        <v>2</v>
      </c>
      <c r="H25" s="24"/>
      <c r="I25" s="24"/>
      <c r="J25" s="24"/>
      <c r="K25" s="24"/>
      <c r="L25" s="24" t="s">
        <v>3</v>
      </c>
      <c r="M25" s="24"/>
      <c r="N25" s="24"/>
      <c r="O25" s="24"/>
      <c r="P25" s="25"/>
    </row>
    <row r="26" spans="1:16" x14ac:dyDescent="0.2">
      <c r="A26" s="3" t="s">
        <v>305</v>
      </c>
      <c r="B26" s="17" t="s">
        <v>1</v>
      </c>
      <c r="C26" s="17" t="s">
        <v>5</v>
      </c>
      <c r="D26" s="17" t="s">
        <v>243</v>
      </c>
      <c r="E26" s="17" t="s">
        <v>7</v>
      </c>
      <c r="F26" s="17" t="s">
        <v>8</v>
      </c>
      <c r="G26" s="17" t="s">
        <v>1</v>
      </c>
      <c r="H26" s="17" t="s">
        <v>5</v>
      </c>
      <c r="I26" s="17" t="s">
        <v>243</v>
      </c>
      <c r="J26" s="17" t="s">
        <v>7</v>
      </c>
      <c r="K26" s="17" t="s">
        <v>8</v>
      </c>
      <c r="L26" s="17" t="s">
        <v>1</v>
      </c>
      <c r="M26" s="17" t="s">
        <v>5</v>
      </c>
      <c r="N26" s="17" t="s">
        <v>243</v>
      </c>
      <c r="O26" s="17" t="s">
        <v>7</v>
      </c>
      <c r="P26" s="18" t="s">
        <v>8</v>
      </c>
    </row>
    <row r="27" spans="1:16" x14ac:dyDescent="0.2">
      <c r="A27" s="1" t="s">
        <v>247</v>
      </c>
      <c r="B27" s="6">
        <v>7693</v>
      </c>
      <c r="C27" s="6">
        <v>3724</v>
      </c>
      <c r="D27" s="6">
        <v>3423</v>
      </c>
      <c r="E27" s="6">
        <v>208</v>
      </c>
      <c r="F27" s="6">
        <v>546</v>
      </c>
      <c r="G27" s="6">
        <v>5123</v>
      </c>
      <c r="H27" s="6">
        <v>3705</v>
      </c>
      <c r="I27" s="6">
        <v>903</v>
      </c>
      <c r="J27" s="6">
        <v>203</v>
      </c>
      <c r="K27" s="6">
        <v>515</v>
      </c>
      <c r="L27" s="6">
        <v>2570</v>
      </c>
      <c r="M27" s="6">
        <v>19</v>
      </c>
      <c r="N27" s="6">
        <v>2520</v>
      </c>
      <c r="O27" s="6">
        <v>5</v>
      </c>
      <c r="P27" s="6">
        <v>31</v>
      </c>
    </row>
    <row r="28" spans="1:16" x14ac:dyDescent="0.2">
      <c r="A28" s="1" t="s">
        <v>150</v>
      </c>
      <c r="B28" s="6">
        <v>15</v>
      </c>
      <c r="C28" s="6">
        <v>6</v>
      </c>
      <c r="D28" s="6">
        <v>8</v>
      </c>
      <c r="E28" s="6">
        <v>0</v>
      </c>
      <c r="F28" s="6">
        <v>1</v>
      </c>
      <c r="G28" s="6">
        <v>13</v>
      </c>
      <c r="H28" s="6">
        <v>6</v>
      </c>
      <c r="I28" s="6">
        <v>6</v>
      </c>
      <c r="J28" s="6">
        <v>0</v>
      </c>
      <c r="K28" s="6">
        <v>1</v>
      </c>
      <c r="L28" s="6">
        <v>2</v>
      </c>
      <c r="M28" s="6">
        <v>0</v>
      </c>
      <c r="N28" s="6">
        <v>2</v>
      </c>
      <c r="O28" s="6">
        <v>0</v>
      </c>
      <c r="P28" s="6">
        <v>0</v>
      </c>
    </row>
    <row r="29" spans="1:16" x14ac:dyDescent="0.2">
      <c r="A29" s="1" t="s">
        <v>151</v>
      </c>
      <c r="B29" s="6">
        <v>66</v>
      </c>
      <c r="C29" s="6">
        <v>22</v>
      </c>
      <c r="D29" s="6">
        <v>25</v>
      </c>
      <c r="E29" s="6">
        <v>2</v>
      </c>
      <c r="F29" s="6">
        <v>19</v>
      </c>
      <c r="G29" s="6">
        <v>43</v>
      </c>
      <c r="H29" s="6">
        <v>22</v>
      </c>
      <c r="I29" s="6">
        <v>3</v>
      </c>
      <c r="J29" s="6">
        <v>2</v>
      </c>
      <c r="K29" s="6">
        <v>18</v>
      </c>
      <c r="L29" s="6">
        <v>23</v>
      </c>
      <c r="M29" s="6">
        <v>0</v>
      </c>
      <c r="N29" s="6">
        <v>22</v>
      </c>
      <c r="O29" s="6">
        <v>0</v>
      </c>
      <c r="P29" s="6">
        <v>1</v>
      </c>
    </row>
    <row r="30" spans="1:16" x14ac:dyDescent="0.2">
      <c r="A30" s="1" t="s">
        <v>108</v>
      </c>
      <c r="B30" s="6">
        <v>7612</v>
      </c>
      <c r="C30" s="6">
        <v>3696</v>
      </c>
      <c r="D30" s="6">
        <v>3390</v>
      </c>
      <c r="E30" s="6">
        <v>206</v>
      </c>
      <c r="F30" s="6">
        <v>526</v>
      </c>
      <c r="G30" s="6">
        <v>5067</v>
      </c>
      <c r="H30" s="6">
        <v>3677</v>
      </c>
      <c r="I30" s="6">
        <v>894</v>
      </c>
      <c r="J30" s="6">
        <v>201</v>
      </c>
      <c r="K30" s="6">
        <v>496</v>
      </c>
      <c r="L30" s="6">
        <v>2545</v>
      </c>
      <c r="M30" s="6">
        <v>19</v>
      </c>
      <c r="N30" s="6">
        <v>2496</v>
      </c>
      <c r="O30" s="6">
        <v>5</v>
      </c>
      <c r="P30" s="6">
        <v>30</v>
      </c>
    </row>
    <row r="31" spans="1:16" x14ac:dyDescent="0.2">
      <c r="A31" s="7" t="s">
        <v>246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5" spans="1:16" x14ac:dyDescent="0.2">
      <c r="A35" s="1" t="s">
        <v>307</v>
      </c>
    </row>
    <row r="36" spans="1:16" x14ac:dyDescent="0.2">
      <c r="A36" s="2" t="s">
        <v>308</v>
      </c>
      <c r="B36" s="24" t="s">
        <v>1</v>
      </c>
      <c r="C36" s="24"/>
      <c r="D36" s="24"/>
      <c r="E36" s="24"/>
      <c r="F36" s="24"/>
      <c r="G36" s="24" t="s">
        <v>2</v>
      </c>
      <c r="H36" s="24"/>
      <c r="I36" s="24"/>
      <c r="J36" s="24"/>
      <c r="K36" s="24"/>
      <c r="L36" s="24" t="s">
        <v>3</v>
      </c>
      <c r="M36" s="24"/>
      <c r="N36" s="24"/>
      <c r="O36" s="24"/>
      <c r="P36" s="25"/>
    </row>
    <row r="37" spans="1:16" x14ac:dyDescent="0.2">
      <c r="A37" s="3" t="s">
        <v>309</v>
      </c>
      <c r="B37" s="17" t="s">
        <v>1</v>
      </c>
      <c r="C37" s="17" t="s">
        <v>5</v>
      </c>
      <c r="D37" s="17" t="s">
        <v>243</v>
      </c>
      <c r="E37" s="17" t="s">
        <v>7</v>
      </c>
      <c r="F37" s="17" t="s">
        <v>8</v>
      </c>
      <c r="G37" s="17" t="s">
        <v>1</v>
      </c>
      <c r="H37" s="17" t="s">
        <v>5</v>
      </c>
      <c r="I37" s="17" t="s">
        <v>243</v>
      </c>
      <c r="J37" s="17" t="s">
        <v>7</v>
      </c>
      <c r="K37" s="17" t="s">
        <v>8</v>
      </c>
      <c r="L37" s="17" t="s">
        <v>1</v>
      </c>
      <c r="M37" s="17" t="s">
        <v>5</v>
      </c>
      <c r="N37" s="17" t="s">
        <v>243</v>
      </c>
      <c r="O37" s="17" t="s">
        <v>7</v>
      </c>
      <c r="P37" s="18" t="s">
        <v>8</v>
      </c>
    </row>
    <row r="38" spans="1:16" x14ac:dyDescent="0.2">
      <c r="A38" s="1" t="s">
        <v>247</v>
      </c>
      <c r="B38" s="6">
        <v>7693</v>
      </c>
      <c r="C38" s="6">
        <v>3724</v>
      </c>
      <c r="D38" s="6">
        <v>3423</v>
      </c>
      <c r="E38" s="6">
        <v>208</v>
      </c>
      <c r="F38" s="6">
        <v>546</v>
      </c>
      <c r="G38" s="6">
        <v>5123</v>
      </c>
      <c r="H38" s="6">
        <v>3705</v>
      </c>
      <c r="I38" s="6">
        <v>903</v>
      </c>
      <c r="J38" s="6">
        <v>203</v>
      </c>
      <c r="K38" s="6">
        <v>515</v>
      </c>
      <c r="L38" s="6">
        <v>2570</v>
      </c>
      <c r="M38" s="6">
        <v>19</v>
      </c>
      <c r="N38" s="6">
        <v>2520</v>
      </c>
      <c r="O38" s="6">
        <v>5</v>
      </c>
      <c r="P38" s="6">
        <v>31</v>
      </c>
    </row>
    <row r="39" spans="1:16" x14ac:dyDescent="0.2">
      <c r="A39" s="1" t="s">
        <v>153</v>
      </c>
      <c r="B39" s="6">
        <v>1403</v>
      </c>
      <c r="C39" s="6">
        <v>757</v>
      </c>
      <c r="D39" s="6">
        <v>347</v>
      </c>
      <c r="E39" s="6">
        <v>159</v>
      </c>
      <c r="F39" s="6">
        <v>299</v>
      </c>
      <c r="G39" s="6">
        <v>1341</v>
      </c>
      <c r="H39" s="6">
        <v>757</v>
      </c>
      <c r="I39" s="6">
        <v>291</v>
      </c>
      <c r="J39" s="6">
        <v>156</v>
      </c>
      <c r="K39" s="6">
        <v>293</v>
      </c>
      <c r="L39" s="6">
        <v>62</v>
      </c>
      <c r="M39" s="6">
        <v>0</v>
      </c>
      <c r="N39" s="6">
        <v>56</v>
      </c>
      <c r="O39" s="6">
        <v>3</v>
      </c>
      <c r="P39" s="6">
        <v>6</v>
      </c>
    </row>
    <row r="40" spans="1:16" x14ac:dyDescent="0.2">
      <c r="A40" s="1" t="s">
        <v>154</v>
      </c>
      <c r="B40" s="6">
        <v>1031</v>
      </c>
      <c r="C40" s="6">
        <v>710</v>
      </c>
      <c r="D40" s="6">
        <v>272</v>
      </c>
      <c r="E40" s="6">
        <v>24</v>
      </c>
      <c r="F40" s="6">
        <v>49</v>
      </c>
      <c r="G40" s="6">
        <v>811</v>
      </c>
      <c r="H40" s="6">
        <v>709</v>
      </c>
      <c r="I40" s="6">
        <v>58</v>
      </c>
      <c r="J40" s="6">
        <v>22</v>
      </c>
      <c r="K40" s="6">
        <v>44</v>
      </c>
      <c r="L40" s="6">
        <v>220</v>
      </c>
      <c r="M40" s="6">
        <v>1</v>
      </c>
      <c r="N40" s="6">
        <v>214</v>
      </c>
      <c r="O40" s="6">
        <v>2</v>
      </c>
      <c r="P40" s="6">
        <v>5</v>
      </c>
    </row>
    <row r="41" spans="1:16" x14ac:dyDescent="0.2">
      <c r="A41" s="1" t="s">
        <v>155</v>
      </c>
      <c r="B41" s="6">
        <v>2394</v>
      </c>
      <c r="C41" s="6">
        <v>970</v>
      </c>
      <c r="D41" s="6">
        <v>1384</v>
      </c>
      <c r="E41" s="6">
        <v>4</v>
      </c>
      <c r="F41" s="6">
        <v>40</v>
      </c>
      <c r="G41" s="6">
        <v>1049</v>
      </c>
      <c r="H41" s="6">
        <v>960</v>
      </c>
      <c r="I41" s="6">
        <v>63</v>
      </c>
      <c r="J41" s="6">
        <v>4</v>
      </c>
      <c r="K41" s="6">
        <v>26</v>
      </c>
      <c r="L41" s="6">
        <v>1345</v>
      </c>
      <c r="M41" s="6">
        <v>10</v>
      </c>
      <c r="N41" s="6">
        <v>1321</v>
      </c>
      <c r="O41" s="6">
        <v>0</v>
      </c>
      <c r="P41" s="6">
        <v>14</v>
      </c>
    </row>
    <row r="42" spans="1:16" x14ac:dyDescent="0.2">
      <c r="A42" s="1" t="s">
        <v>108</v>
      </c>
      <c r="B42" s="6">
        <v>2865</v>
      </c>
      <c r="C42" s="6">
        <v>1287</v>
      </c>
      <c r="D42" s="6">
        <v>1420</v>
      </c>
      <c r="E42" s="6">
        <v>21</v>
      </c>
      <c r="F42" s="6">
        <v>158</v>
      </c>
      <c r="G42" s="6">
        <v>1922</v>
      </c>
      <c r="H42" s="6">
        <v>1279</v>
      </c>
      <c r="I42" s="6">
        <v>491</v>
      </c>
      <c r="J42" s="6">
        <v>21</v>
      </c>
      <c r="K42" s="6">
        <v>152</v>
      </c>
      <c r="L42" s="6">
        <v>943</v>
      </c>
      <c r="M42" s="6">
        <v>8</v>
      </c>
      <c r="N42" s="6">
        <v>929</v>
      </c>
      <c r="O42" s="6">
        <v>0</v>
      </c>
      <c r="P42" s="6">
        <v>6</v>
      </c>
    </row>
    <row r="43" spans="1:16" x14ac:dyDescent="0.2">
      <c r="A43" s="7" t="s">
        <v>246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6" spans="1:16" x14ac:dyDescent="0.2">
      <c r="A46" s="1" t="s">
        <v>310</v>
      </c>
    </row>
    <row r="47" spans="1:16" x14ac:dyDescent="0.2">
      <c r="A47" s="2" t="s">
        <v>311</v>
      </c>
      <c r="B47" s="24" t="s">
        <v>1</v>
      </c>
      <c r="C47" s="24"/>
      <c r="D47" s="24"/>
      <c r="E47" s="24"/>
      <c r="F47" s="24"/>
      <c r="G47" s="24" t="s">
        <v>2</v>
      </c>
      <c r="H47" s="24"/>
      <c r="I47" s="24"/>
      <c r="J47" s="24"/>
      <c r="K47" s="24"/>
      <c r="L47" s="24" t="s">
        <v>3</v>
      </c>
      <c r="M47" s="24"/>
      <c r="N47" s="24"/>
      <c r="O47" s="24"/>
      <c r="P47" s="25"/>
    </row>
    <row r="48" spans="1:16" x14ac:dyDescent="0.2">
      <c r="A48" s="3" t="s">
        <v>312</v>
      </c>
      <c r="B48" s="17" t="s">
        <v>1</v>
      </c>
      <c r="C48" s="17" t="s">
        <v>5</v>
      </c>
      <c r="D48" s="17" t="s">
        <v>243</v>
      </c>
      <c r="E48" s="17" t="s">
        <v>7</v>
      </c>
      <c r="F48" s="17" t="s">
        <v>8</v>
      </c>
      <c r="G48" s="17" t="s">
        <v>1</v>
      </c>
      <c r="H48" s="17" t="s">
        <v>5</v>
      </c>
      <c r="I48" s="17" t="s">
        <v>243</v>
      </c>
      <c r="J48" s="17" t="s">
        <v>7</v>
      </c>
      <c r="K48" s="17" t="s">
        <v>8</v>
      </c>
      <c r="L48" s="17" t="s">
        <v>1</v>
      </c>
      <c r="M48" s="17" t="s">
        <v>5</v>
      </c>
      <c r="N48" s="17" t="s">
        <v>243</v>
      </c>
      <c r="O48" s="17" t="s">
        <v>7</v>
      </c>
      <c r="P48" s="18" t="s">
        <v>8</v>
      </c>
    </row>
    <row r="49" spans="1:16" x14ac:dyDescent="0.2">
      <c r="A49" s="1" t="s">
        <v>247</v>
      </c>
      <c r="B49" s="6">
        <v>2824</v>
      </c>
      <c r="C49" s="6">
        <v>1265</v>
      </c>
      <c r="D49" s="6">
        <v>1403</v>
      </c>
      <c r="E49" s="6">
        <v>21</v>
      </c>
      <c r="F49" s="6">
        <v>156</v>
      </c>
      <c r="G49" s="6">
        <v>1887</v>
      </c>
      <c r="H49" s="6">
        <v>1257</v>
      </c>
      <c r="I49" s="6">
        <v>480</v>
      </c>
      <c r="J49" s="6">
        <v>21</v>
      </c>
      <c r="K49" s="6">
        <v>150</v>
      </c>
      <c r="L49" s="6">
        <v>937</v>
      </c>
      <c r="M49" s="6">
        <v>8</v>
      </c>
      <c r="N49" s="6">
        <v>923</v>
      </c>
      <c r="O49" s="6">
        <v>0</v>
      </c>
      <c r="P49" s="6">
        <v>6</v>
      </c>
    </row>
    <row r="50" spans="1:16" x14ac:dyDescent="0.2">
      <c r="A50" s="1" t="s">
        <v>107</v>
      </c>
      <c r="B50" s="6">
        <v>183</v>
      </c>
      <c r="C50" s="6">
        <v>96</v>
      </c>
      <c r="D50" s="6">
        <v>76</v>
      </c>
      <c r="E50" s="6">
        <v>4</v>
      </c>
      <c r="F50" s="6">
        <v>11</v>
      </c>
      <c r="G50" s="6">
        <v>150</v>
      </c>
      <c r="H50" s="6">
        <v>95</v>
      </c>
      <c r="I50" s="6">
        <v>44</v>
      </c>
      <c r="J50" s="6">
        <v>4</v>
      </c>
      <c r="K50" s="6">
        <v>11</v>
      </c>
      <c r="L50" s="6">
        <v>33</v>
      </c>
      <c r="M50" s="6">
        <v>1</v>
      </c>
      <c r="N50" s="6">
        <v>32</v>
      </c>
      <c r="O50" s="6">
        <v>0</v>
      </c>
      <c r="P50" s="6">
        <v>0</v>
      </c>
    </row>
    <row r="51" spans="1:16" x14ac:dyDescent="0.2">
      <c r="A51" s="1" t="s">
        <v>108</v>
      </c>
      <c r="B51" s="6">
        <v>2641</v>
      </c>
      <c r="C51" s="6">
        <v>1169</v>
      </c>
      <c r="D51" s="6">
        <v>1327</v>
      </c>
      <c r="E51" s="6">
        <v>17</v>
      </c>
      <c r="F51" s="6">
        <v>145</v>
      </c>
      <c r="G51" s="6">
        <v>1737</v>
      </c>
      <c r="H51" s="6">
        <v>1162</v>
      </c>
      <c r="I51" s="6">
        <v>436</v>
      </c>
      <c r="J51" s="6">
        <v>17</v>
      </c>
      <c r="K51" s="6">
        <v>139</v>
      </c>
      <c r="L51" s="6">
        <v>904</v>
      </c>
      <c r="M51" s="6">
        <v>7</v>
      </c>
      <c r="N51" s="6">
        <v>891</v>
      </c>
      <c r="O51" s="6">
        <v>0</v>
      </c>
      <c r="P51" s="6">
        <v>6</v>
      </c>
    </row>
    <row r="52" spans="1:16" x14ac:dyDescent="0.2">
      <c r="A52" s="7" t="s">
        <v>246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">
      <c r="A53" s="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">
      <c r="A54" s="1" t="s">
        <v>313</v>
      </c>
    </row>
    <row r="55" spans="1:16" x14ac:dyDescent="0.2">
      <c r="A55" s="2" t="s">
        <v>314</v>
      </c>
      <c r="B55" s="24" t="s">
        <v>1</v>
      </c>
      <c r="C55" s="24"/>
      <c r="D55" s="24"/>
      <c r="E55" s="24"/>
      <c r="F55" s="24"/>
      <c r="G55" s="24" t="s">
        <v>2</v>
      </c>
      <c r="H55" s="24"/>
      <c r="I55" s="24"/>
      <c r="J55" s="24"/>
      <c r="K55" s="24"/>
      <c r="L55" s="24" t="s">
        <v>3</v>
      </c>
      <c r="M55" s="24"/>
      <c r="N55" s="24"/>
      <c r="O55" s="24"/>
      <c r="P55" s="25"/>
    </row>
    <row r="56" spans="1:16" x14ac:dyDescent="0.2">
      <c r="A56" s="3" t="s">
        <v>312</v>
      </c>
      <c r="B56" s="17" t="s">
        <v>1</v>
      </c>
      <c r="C56" s="17" t="s">
        <v>5</v>
      </c>
      <c r="D56" s="17" t="s">
        <v>243</v>
      </c>
      <c r="E56" s="17" t="s">
        <v>7</v>
      </c>
      <c r="F56" s="17" t="s">
        <v>8</v>
      </c>
      <c r="G56" s="17" t="s">
        <v>1</v>
      </c>
      <c r="H56" s="17" t="s">
        <v>5</v>
      </c>
      <c r="I56" s="17" t="s">
        <v>243</v>
      </c>
      <c r="J56" s="17" t="s">
        <v>7</v>
      </c>
      <c r="K56" s="17" t="s">
        <v>8</v>
      </c>
      <c r="L56" s="17" t="s">
        <v>1</v>
      </c>
      <c r="M56" s="17" t="s">
        <v>5</v>
      </c>
      <c r="N56" s="17" t="s">
        <v>243</v>
      </c>
      <c r="O56" s="17" t="s">
        <v>7</v>
      </c>
      <c r="P56" s="18" t="s">
        <v>8</v>
      </c>
    </row>
    <row r="57" spans="1:16" x14ac:dyDescent="0.2">
      <c r="A57" s="1" t="s">
        <v>247</v>
      </c>
      <c r="B57" s="6">
        <v>2641</v>
      </c>
      <c r="C57" s="6">
        <v>1169</v>
      </c>
      <c r="D57" s="6">
        <v>1327</v>
      </c>
      <c r="E57" s="6">
        <v>17</v>
      </c>
      <c r="F57" s="6">
        <v>145</v>
      </c>
      <c r="G57" s="6">
        <v>1737</v>
      </c>
      <c r="H57" s="6">
        <v>1162</v>
      </c>
      <c r="I57" s="6">
        <v>436</v>
      </c>
      <c r="J57" s="6">
        <v>17</v>
      </c>
      <c r="K57" s="6">
        <v>139</v>
      </c>
      <c r="L57" s="6">
        <v>904</v>
      </c>
      <c r="M57" s="6">
        <v>7</v>
      </c>
      <c r="N57" s="6">
        <v>891</v>
      </c>
      <c r="O57" s="6">
        <v>0</v>
      </c>
      <c r="P57" s="6">
        <v>6</v>
      </c>
    </row>
    <row r="58" spans="1:16" x14ac:dyDescent="0.2">
      <c r="A58" s="1" t="s">
        <v>156</v>
      </c>
      <c r="B58" s="6">
        <v>405</v>
      </c>
      <c r="C58" s="6">
        <v>170</v>
      </c>
      <c r="D58" s="6">
        <v>224</v>
      </c>
      <c r="E58" s="6">
        <v>3</v>
      </c>
      <c r="F58" s="6">
        <v>11</v>
      </c>
      <c r="G58" s="6">
        <v>267</v>
      </c>
      <c r="H58" s="6">
        <v>170</v>
      </c>
      <c r="I58" s="6">
        <v>88</v>
      </c>
      <c r="J58" s="6">
        <v>3</v>
      </c>
      <c r="K58" s="6">
        <v>9</v>
      </c>
      <c r="L58" s="6">
        <v>138</v>
      </c>
      <c r="M58" s="6">
        <v>0</v>
      </c>
      <c r="N58" s="6">
        <v>136</v>
      </c>
      <c r="O58" s="6">
        <v>0</v>
      </c>
      <c r="P58" s="6">
        <v>2</v>
      </c>
    </row>
    <row r="59" spans="1:16" x14ac:dyDescent="0.2">
      <c r="A59" s="1" t="s">
        <v>157</v>
      </c>
      <c r="B59" s="6">
        <v>569</v>
      </c>
      <c r="C59" s="6">
        <v>172</v>
      </c>
      <c r="D59" s="6">
        <v>360</v>
      </c>
      <c r="E59" s="6">
        <v>4</v>
      </c>
      <c r="F59" s="6">
        <v>37</v>
      </c>
      <c r="G59" s="6">
        <v>338</v>
      </c>
      <c r="H59" s="6">
        <v>170</v>
      </c>
      <c r="I59" s="6">
        <v>133</v>
      </c>
      <c r="J59" s="6">
        <v>4</v>
      </c>
      <c r="K59" s="6">
        <v>35</v>
      </c>
      <c r="L59" s="6">
        <v>231</v>
      </c>
      <c r="M59" s="6">
        <v>2</v>
      </c>
      <c r="N59" s="6">
        <v>227</v>
      </c>
      <c r="O59" s="6">
        <v>0</v>
      </c>
      <c r="P59" s="6">
        <v>2</v>
      </c>
    </row>
    <row r="60" spans="1:16" x14ac:dyDescent="0.2">
      <c r="A60" s="1" t="s">
        <v>158</v>
      </c>
      <c r="B60" s="6">
        <v>980</v>
      </c>
      <c r="C60" s="6">
        <v>457</v>
      </c>
      <c r="D60" s="6">
        <v>473</v>
      </c>
      <c r="E60" s="6">
        <v>3</v>
      </c>
      <c r="F60" s="6">
        <v>50</v>
      </c>
      <c r="G60" s="6">
        <v>665</v>
      </c>
      <c r="H60" s="6">
        <v>455</v>
      </c>
      <c r="I60" s="6">
        <v>161</v>
      </c>
      <c r="J60" s="6">
        <v>3</v>
      </c>
      <c r="K60" s="6">
        <v>49</v>
      </c>
      <c r="L60" s="6">
        <v>315</v>
      </c>
      <c r="M60" s="6">
        <v>2</v>
      </c>
      <c r="N60" s="6">
        <v>312</v>
      </c>
      <c r="O60" s="6">
        <v>0</v>
      </c>
      <c r="P60" s="6">
        <v>1</v>
      </c>
    </row>
    <row r="61" spans="1:16" x14ac:dyDescent="0.2">
      <c r="A61" s="1" t="s">
        <v>159</v>
      </c>
      <c r="B61" s="6">
        <v>489</v>
      </c>
      <c r="C61" s="6">
        <v>286</v>
      </c>
      <c r="D61" s="6">
        <v>180</v>
      </c>
      <c r="E61" s="6">
        <v>0</v>
      </c>
      <c r="F61" s="6">
        <v>23</v>
      </c>
      <c r="G61" s="6">
        <v>343</v>
      </c>
      <c r="H61" s="6">
        <v>283</v>
      </c>
      <c r="I61" s="6">
        <v>38</v>
      </c>
      <c r="J61" s="6">
        <v>0</v>
      </c>
      <c r="K61" s="6">
        <v>22</v>
      </c>
      <c r="L61" s="6">
        <v>146</v>
      </c>
      <c r="M61" s="6">
        <v>3</v>
      </c>
      <c r="N61" s="6">
        <v>142</v>
      </c>
      <c r="O61" s="6">
        <v>0</v>
      </c>
      <c r="P61" s="6">
        <v>1</v>
      </c>
    </row>
    <row r="62" spans="1:16" x14ac:dyDescent="0.2">
      <c r="A62" s="1" t="s">
        <v>160</v>
      </c>
      <c r="B62" s="6">
        <v>2</v>
      </c>
      <c r="C62" s="6">
        <v>0</v>
      </c>
      <c r="D62" s="6">
        <v>2</v>
      </c>
      <c r="E62" s="6">
        <v>0</v>
      </c>
      <c r="F62" s="6">
        <v>0</v>
      </c>
      <c r="G62" s="6">
        <v>2</v>
      </c>
      <c r="H62" s="6">
        <v>0</v>
      </c>
      <c r="I62" s="6">
        <v>2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</row>
    <row r="63" spans="1:16" x14ac:dyDescent="0.2">
      <c r="A63" s="1" t="s">
        <v>161</v>
      </c>
      <c r="B63" s="6">
        <v>117</v>
      </c>
      <c r="C63" s="6">
        <v>40</v>
      </c>
      <c r="D63" s="6">
        <v>73</v>
      </c>
      <c r="E63" s="6">
        <v>1</v>
      </c>
      <c r="F63" s="6">
        <v>4</v>
      </c>
      <c r="G63" s="6">
        <v>47</v>
      </c>
      <c r="H63" s="6">
        <v>40</v>
      </c>
      <c r="I63" s="6">
        <v>3</v>
      </c>
      <c r="J63" s="6">
        <v>1</v>
      </c>
      <c r="K63" s="6">
        <v>4</v>
      </c>
      <c r="L63" s="6">
        <v>70</v>
      </c>
      <c r="M63" s="6">
        <v>0</v>
      </c>
      <c r="N63" s="6">
        <v>70</v>
      </c>
      <c r="O63" s="6">
        <v>0</v>
      </c>
      <c r="P63" s="6">
        <v>0</v>
      </c>
    </row>
    <row r="64" spans="1:16" x14ac:dyDescent="0.2">
      <c r="A64" s="1" t="s">
        <v>162</v>
      </c>
      <c r="B64" s="6">
        <v>18</v>
      </c>
      <c r="C64" s="6">
        <v>11</v>
      </c>
      <c r="D64" s="6">
        <v>4</v>
      </c>
      <c r="E64" s="6">
        <v>1</v>
      </c>
      <c r="F64" s="6">
        <v>3</v>
      </c>
      <c r="G64" s="6">
        <v>15</v>
      </c>
      <c r="H64" s="6">
        <v>11</v>
      </c>
      <c r="I64" s="6">
        <v>1</v>
      </c>
      <c r="J64" s="6">
        <v>1</v>
      </c>
      <c r="K64" s="6">
        <v>3</v>
      </c>
      <c r="L64" s="6">
        <v>3</v>
      </c>
      <c r="M64" s="6">
        <v>0</v>
      </c>
      <c r="N64" s="6">
        <v>3</v>
      </c>
      <c r="O64" s="6">
        <v>0</v>
      </c>
      <c r="P64" s="6">
        <v>0</v>
      </c>
    </row>
    <row r="65" spans="1:16" x14ac:dyDescent="0.2">
      <c r="A65" s="1" t="s">
        <v>8</v>
      </c>
      <c r="B65" s="6">
        <v>61</v>
      </c>
      <c r="C65" s="6">
        <v>33</v>
      </c>
      <c r="D65" s="6">
        <v>11</v>
      </c>
      <c r="E65" s="6">
        <v>5</v>
      </c>
      <c r="F65" s="6">
        <v>17</v>
      </c>
      <c r="G65" s="6">
        <v>60</v>
      </c>
      <c r="H65" s="6">
        <v>33</v>
      </c>
      <c r="I65" s="6">
        <v>10</v>
      </c>
      <c r="J65" s="6">
        <v>5</v>
      </c>
      <c r="K65" s="6">
        <v>17</v>
      </c>
      <c r="L65" s="6">
        <v>1</v>
      </c>
      <c r="M65" s="6">
        <v>0</v>
      </c>
      <c r="N65" s="6">
        <v>1</v>
      </c>
      <c r="O65" s="6">
        <v>0</v>
      </c>
      <c r="P65" s="6">
        <v>0</v>
      </c>
    </row>
    <row r="66" spans="1:16" x14ac:dyDescent="0.2">
      <c r="A66" s="7" t="s">
        <v>246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</sheetData>
  <mergeCells count="18">
    <mergeCell ref="B2:F2"/>
    <mergeCell ref="G2:K2"/>
    <mergeCell ref="L2:P2"/>
    <mergeCell ref="B12:F12"/>
    <mergeCell ref="G12:K12"/>
    <mergeCell ref="L12:P12"/>
    <mergeCell ref="B25:F25"/>
    <mergeCell ref="G25:K25"/>
    <mergeCell ref="L25:P25"/>
    <mergeCell ref="B36:F36"/>
    <mergeCell ref="G36:K36"/>
    <mergeCell ref="L36:P36"/>
    <mergeCell ref="B47:F47"/>
    <mergeCell ref="G47:K47"/>
    <mergeCell ref="L47:P47"/>
    <mergeCell ref="B55:F55"/>
    <mergeCell ref="G55:K55"/>
    <mergeCell ref="L55:P5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3"/>
  <sheetViews>
    <sheetView view="pageBreakPreview" zoomScale="125" zoomScaleNormal="100" zoomScaleSheetLayoutView="125" workbookViewId="0">
      <selection activeCell="Q18" sqref="Q18"/>
    </sheetView>
  </sheetViews>
  <sheetFormatPr defaultRowHeight="10.199999999999999" x14ac:dyDescent="0.2"/>
  <cols>
    <col min="1" max="1" width="13.6640625" style="1" customWidth="1"/>
    <col min="2" max="2" width="5.44140625" style="6" customWidth="1"/>
    <col min="3" max="16" width="4.77734375" style="6" customWidth="1"/>
    <col min="17" max="16384" width="8.88671875" style="1"/>
  </cols>
  <sheetData>
    <row r="1" spans="1:16" x14ac:dyDescent="0.2">
      <c r="A1" s="1" t="s">
        <v>315</v>
      </c>
    </row>
    <row r="2" spans="1:16" x14ac:dyDescent="0.2">
      <c r="A2" s="2"/>
      <c r="B2" s="24" t="s">
        <v>1</v>
      </c>
      <c r="C2" s="24"/>
      <c r="D2" s="24"/>
      <c r="E2" s="24"/>
      <c r="F2" s="24"/>
      <c r="G2" s="24" t="s">
        <v>2</v>
      </c>
      <c r="H2" s="24"/>
      <c r="I2" s="24"/>
      <c r="J2" s="24"/>
      <c r="K2" s="24"/>
      <c r="L2" s="24" t="s">
        <v>3</v>
      </c>
      <c r="M2" s="24"/>
      <c r="N2" s="24"/>
      <c r="O2" s="24"/>
      <c r="P2" s="25"/>
    </row>
    <row r="3" spans="1:16" x14ac:dyDescent="0.2">
      <c r="A3" s="3"/>
      <c r="B3" s="14" t="s">
        <v>1</v>
      </c>
      <c r="C3" s="14" t="s">
        <v>5</v>
      </c>
      <c r="D3" s="14" t="s">
        <v>243</v>
      </c>
      <c r="E3" s="14" t="s">
        <v>7</v>
      </c>
      <c r="F3" s="14" t="s">
        <v>8</v>
      </c>
      <c r="G3" s="14" t="s">
        <v>1</v>
      </c>
      <c r="H3" s="14" t="s">
        <v>5</v>
      </c>
      <c r="I3" s="14" t="s">
        <v>243</v>
      </c>
      <c r="J3" s="14" t="s">
        <v>7</v>
      </c>
      <c r="K3" s="14" t="s">
        <v>8</v>
      </c>
      <c r="L3" s="14" t="s">
        <v>1</v>
      </c>
      <c r="M3" s="14" t="s">
        <v>5</v>
      </c>
      <c r="N3" s="14" t="s">
        <v>243</v>
      </c>
      <c r="O3" s="14" t="s">
        <v>7</v>
      </c>
      <c r="P3" s="15" t="s">
        <v>8</v>
      </c>
    </row>
    <row r="4" spans="1:16" x14ac:dyDescent="0.2">
      <c r="A4" s="1" t="s">
        <v>152</v>
      </c>
    </row>
    <row r="5" spans="1:16" x14ac:dyDescent="0.2">
      <c r="A5" s="1" t="s">
        <v>1</v>
      </c>
      <c r="B5" s="6">
        <v>7693</v>
      </c>
      <c r="C5" s="6">
        <v>3724</v>
      </c>
      <c r="D5" s="6">
        <v>3423</v>
      </c>
      <c r="E5" s="6">
        <v>208</v>
      </c>
      <c r="F5" s="6">
        <v>546</v>
      </c>
      <c r="G5" s="6">
        <v>5123</v>
      </c>
      <c r="H5" s="6">
        <v>3705</v>
      </c>
      <c r="I5" s="6">
        <v>903</v>
      </c>
      <c r="J5" s="6">
        <v>203</v>
      </c>
      <c r="K5" s="6">
        <v>515</v>
      </c>
      <c r="L5" s="6">
        <v>2570</v>
      </c>
      <c r="M5" s="6">
        <v>19</v>
      </c>
      <c r="N5" s="6">
        <v>2520</v>
      </c>
      <c r="O5" s="6">
        <v>5</v>
      </c>
      <c r="P5" s="6">
        <v>31</v>
      </c>
    </row>
    <row r="6" spans="1:16" x14ac:dyDescent="0.2">
      <c r="A6" s="1" t="s">
        <v>153</v>
      </c>
      <c r="B6" s="6">
        <v>1403</v>
      </c>
      <c r="C6" s="6">
        <v>757</v>
      </c>
      <c r="D6" s="6">
        <v>347</v>
      </c>
      <c r="E6" s="6">
        <v>159</v>
      </c>
      <c r="F6" s="6">
        <v>299</v>
      </c>
      <c r="G6" s="6">
        <v>1341</v>
      </c>
      <c r="H6" s="6">
        <v>757</v>
      </c>
      <c r="I6" s="6">
        <v>291</v>
      </c>
      <c r="J6" s="6">
        <v>156</v>
      </c>
      <c r="K6" s="6">
        <v>293</v>
      </c>
      <c r="L6" s="6">
        <v>62</v>
      </c>
      <c r="M6" s="6">
        <v>0</v>
      </c>
      <c r="N6" s="6">
        <v>56</v>
      </c>
      <c r="O6" s="6">
        <v>3</v>
      </c>
      <c r="P6" s="6">
        <v>6</v>
      </c>
    </row>
    <row r="7" spans="1:16" x14ac:dyDescent="0.2">
      <c r="A7" s="1" t="s">
        <v>154</v>
      </c>
      <c r="B7" s="6">
        <v>1031</v>
      </c>
      <c r="C7" s="6">
        <v>710</v>
      </c>
      <c r="D7" s="6">
        <v>272</v>
      </c>
      <c r="E7" s="6">
        <v>24</v>
      </c>
      <c r="F7" s="6">
        <v>49</v>
      </c>
      <c r="G7" s="6">
        <v>811</v>
      </c>
      <c r="H7" s="6">
        <v>709</v>
      </c>
      <c r="I7" s="6">
        <v>58</v>
      </c>
      <c r="J7" s="6">
        <v>22</v>
      </c>
      <c r="K7" s="6">
        <v>44</v>
      </c>
      <c r="L7" s="6">
        <v>220</v>
      </c>
      <c r="M7" s="6">
        <v>1</v>
      </c>
      <c r="N7" s="6">
        <v>214</v>
      </c>
      <c r="O7" s="6">
        <v>2</v>
      </c>
      <c r="P7" s="6">
        <v>5</v>
      </c>
    </row>
    <row r="8" spans="1:16" x14ac:dyDescent="0.2">
      <c r="A8" s="1" t="s">
        <v>155</v>
      </c>
      <c r="B8" s="6">
        <v>2394</v>
      </c>
      <c r="C8" s="6">
        <v>970</v>
      </c>
      <c r="D8" s="6">
        <v>1384</v>
      </c>
      <c r="E8" s="6">
        <v>4</v>
      </c>
      <c r="F8" s="6">
        <v>40</v>
      </c>
      <c r="G8" s="6">
        <v>1049</v>
      </c>
      <c r="H8" s="6">
        <v>960</v>
      </c>
      <c r="I8" s="6">
        <v>63</v>
      </c>
      <c r="J8" s="6">
        <v>4</v>
      </c>
      <c r="K8" s="6">
        <v>26</v>
      </c>
      <c r="L8" s="6">
        <v>1345</v>
      </c>
      <c r="M8" s="6">
        <v>10</v>
      </c>
      <c r="N8" s="6">
        <v>1321</v>
      </c>
      <c r="O8" s="6">
        <v>0</v>
      </c>
      <c r="P8" s="6">
        <v>14</v>
      </c>
    </row>
    <row r="9" spans="1:16" x14ac:dyDescent="0.2">
      <c r="A9" s="1" t="s">
        <v>108</v>
      </c>
      <c r="B9" s="6">
        <v>2865</v>
      </c>
      <c r="C9" s="6">
        <v>1287</v>
      </c>
      <c r="D9" s="6">
        <v>1420</v>
      </c>
      <c r="E9" s="6">
        <v>21</v>
      </c>
      <c r="F9" s="6">
        <v>158</v>
      </c>
      <c r="G9" s="6">
        <v>1922</v>
      </c>
      <c r="H9" s="6">
        <v>1279</v>
      </c>
      <c r="I9" s="6">
        <v>491</v>
      </c>
      <c r="J9" s="6">
        <v>21</v>
      </c>
      <c r="K9" s="6">
        <v>152</v>
      </c>
      <c r="L9" s="6">
        <v>943</v>
      </c>
      <c r="M9" s="6">
        <v>8</v>
      </c>
      <c r="N9" s="6">
        <v>929</v>
      </c>
      <c r="O9" s="6">
        <v>0</v>
      </c>
      <c r="P9" s="6">
        <v>6</v>
      </c>
    </row>
    <row r="10" spans="1:16" x14ac:dyDescent="0.2">
      <c r="A10" s="7" t="s">
        <v>246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3" spans="1:16" x14ac:dyDescent="0.2">
      <c r="A13" s="1" t="s">
        <v>316</v>
      </c>
    </row>
    <row r="14" spans="1:16" x14ac:dyDescent="0.2">
      <c r="A14" s="2"/>
      <c r="B14" s="24" t="s">
        <v>1</v>
      </c>
      <c r="C14" s="24"/>
      <c r="D14" s="24"/>
      <c r="E14" s="24"/>
      <c r="F14" s="24"/>
      <c r="G14" s="24" t="s">
        <v>2</v>
      </c>
      <c r="H14" s="24"/>
      <c r="I14" s="24"/>
      <c r="J14" s="24"/>
      <c r="K14" s="24"/>
      <c r="L14" s="24" t="s">
        <v>3</v>
      </c>
      <c r="M14" s="24"/>
      <c r="N14" s="24"/>
      <c r="O14" s="24"/>
      <c r="P14" s="25"/>
    </row>
    <row r="15" spans="1:16" x14ac:dyDescent="0.2">
      <c r="A15" s="3"/>
      <c r="B15" s="17" t="s">
        <v>1</v>
      </c>
      <c r="C15" s="17" t="s">
        <v>5</v>
      </c>
      <c r="D15" s="17" t="s">
        <v>243</v>
      </c>
      <c r="E15" s="17" t="s">
        <v>7</v>
      </c>
      <c r="F15" s="17" t="s">
        <v>8</v>
      </c>
      <c r="G15" s="17" t="s">
        <v>1</v>
      </c>
      <c r="H15" s="17" t="s">
        <v>5</v>
      </c>
      <c r="I15" s="17" t="s">
        <v>243</v>
      </c>
      <c r="J15" s="17" t="s">
        <v>7</v>
      </c>
      <c r="K15" s="17" t="s">
        <v>8</v>
      </c>
      <c r="L15" s="17" t="s">
        <v>1</v>
      </c>
      <c r="M15" s="17" t="s">
        <v>5</v>
      </c>
      <c r="N15" s="17" t="s">
        <v>243</v>
      </c>
      <c r="O15" s="17" t="s">
        <v>7</v>
      </c>
      <c r="P15" s="18" t="s">
        <v>8</v>
      </c>
    </row>
    <row r="16" spans="1:16" x14ac:dyDescent="0.2">
      <c r="A16" s="1" t="s">
        <v>1</v>
      </c>
      <c r="B16" s="6">
        <v>2865</v>
      </c>
      <c r="C16" s="6">
        <v>1287</v>
      </c>
      <c r="D16" s="6">
        <v>1420</v>
      </c>
      <c r="E16" s="6">
        <v>21</v>
      </c>
      <c r="F16" s="6">
        <v>158</v>
      </c>
      <c r="G16" s="6">
        <v>1922</v>
      </c>
      <c r="H16" s="6">
        <v>1279</v>
      </c>
      <c r="I16" s="6">
        <v>491</v>
      </c>
      <c r="J16" s="6">
        <v>21</v>
      </c>
      <c r="K16" s="6">
        <v>152</v>
      </c>
      <c r="L16" s="6">
        <v>943</v>
      </c>
      <c r="M16" s="6">
        <v>8</v>
      </c>
      <c r="N16" s="6">
        <v>929</v>
      </c>
      <c r="O16" s="6">
        <v>0</v>
      </c>
      <c r="P16" s="6">
        <v>6</v>
      </c>
    </row>
    <row r="17" spans="1:16" x14ac:dyDescent="0.2">
      <c r="A17" s="1" t="s">
        <v>107</v>
      </c>
      <c r="B17" s="6">
        <v>41</v>
      </c>
      <c r="C17" s="6">
        <v>22</v>
      </c>
      <c r="D17" s="6">
        <v>17</v>
      </c>
      <c r="E17" s="6">
        <v>0</v>
      </c>
      <c r="F17" s="6">
        <v>2</v>
      </c>
      <c r="G17" s="6">
        <v>35</v>
      </c>
      <c r="H17" s="6">
        <v>22</v>
      </c>
      <c r="I17" s="6">
        <v>11</v>
      </c>
      <c r="J17" s="6">
        <v>0</v>
      </c>
      <c r="K17" s="6">
        <v>2</v>
      </c>
      <c r="L17" s="6">
        <v>6</v>
      </c>
      <c r="M17" s="6">
        <v>0</v>
      </c>
      <c r="N17" s="6">
        <v>6</v>
      </c>
      <c r="O17" s="6">
        <v>0</v>
      </c>
      <c r="P17" s="6">
        <v>0</v>
      </c>
    </row>
    <row r="18" spans="1:16" x14ac:dyDescent="0.2">
      <c r="A18" s="1" t="s">
        <v>108</v>
      </c>
      <c r="B18" s="6">
        <v>2824</v>
      </c>
      <c r="C18" s="6">
        <v>1265</v>
      </c>
      <c r="D18" s="6">
        <v>1403</v>
      </c>
      <c r="E18" s="6">
        <v>21</v>
      </c>
      <c r="F18" s="6">
        <v>156</v>
      </c>
      <c r="G18" s="6">
        <v>1887</v>
      </c>
      <c r="H18" s="6">
        <v>1257</v>
      </c>
      <c r="I18" s="6">
        <v>480</v>
      </c>
      <c r="J18" s="6">
        <v>21</v>
      </c>
      <c r="K18" s="6">
        <v>150</v>
      </c>
      <c r="L18" s="6">
        <v>937</v>
      </c>
      <c r="M18" s="6">
        <v>8</v>
      </c>
      <c r="N18" s="6">
        <v>923</v>
      </c>
      <c r="O18" s="6">
        <v>0</v>
      </c>
      <c r="P18" s="6">
        <v>6</v>
      </c>
    </row>
    <row r="19" spans="1:16" x14ac:dyDescent="0.2">
      <c r="A19" s="7" t="s">
        <v>246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2" spans="1:16" x14ac:dyDescent="0.2">
      <c r="A22" s="1" t="s">
        <v>317</v>
      </c>
    </row>
    <row r="23" spans="1:16" x14ac:dyDescent="0.2">
      <c r="A23" s="2"/>
      <c r="B23" s="24" t="s">
        <v>1</v>
      </c>
      <c r="C23" s="24"/>
      <c r="D23" s="24"/>
      <c r="E23" s="24"/>
      <c r="F23" s="24"/>
      <c r="G23" s="24" t="s">
        <v>2</v>
      </c>
      <c r="H23" s="24"/>
      <c r="I23" s="24"/>
      <c r="J23" s="24"/>
      <c r="K23" s="24"/>
      <c r="L23" s="24" t="s">
        <v>3</v>
      </c>
      <c r="M23" s="24"/>
      <c r="N23" s="24"/>
      <c r="O23" s="24"/>
      <c r="P23" s="25"/>
    </row>
    <row r="24" spans="1:16" x14ac:dyDescent="0.2">
      <c r="A24" s="3"/>
      <c r="B24" s="17" t="s">
        <v>1</v>
      </c>
      <c r="C24" s="17" t="s">
        <v>5</v>
      </c>
      <c r="D24" s="17" t="s">
        <v>243</v>
      </c>
      <c r="E24" s="17" t="s">
        <v>7</v>
      </c>
      <c r="F24" s="17" t="s">
        <v>8</v>
      </c>
      <c r="G24" s="17" t="s">
        <v>1</v>
      </c>
      <c r="H24" s="17" t="s">
        <v>5</v>
      </c>
      <c r="I24" s="17" t="s">
        <v>243</v>
      </c>
      <c r="J24" s="17" t="s">
        <v>7</v>
      </c>
      <c r="K24" s="17" t="s">
        <v>8</v>
      </c>
      <c r="L24" s="17" t="s">
        <v>1</v>
      </c>
      <c r="M24" s="17" t="s">
        <v>5</v>
      </c>
      <c r="N24" s="17" t="s">
        <v>243</v>
      </c>
      <c r="O24" s="17" t="s">
        <v>7</v>
      </c>
      <c r="P24" s="18" t="s">
        <v>8</v>
      </c>
    </row>
    <row r="25" spans="1:16" x14ac:dyDescent="0.2">
      <c r="A25" s="1" t="s">
        <v>1</v>
      </c>
      <c r="B25" s="6">
        <v>41</v>
      </c>
      <c r="C25" s="6">
        <v>22</v>
      </c>
      <c r="D25" s="6">
        <v>17</v>
      </c>
      <c r="E25" s="6">
        <v>0</v>
      </c>
      <c r="F25" s="6">
        <v>2</v>
      </c>
      <c r="G25" s="6">
        <v>35</v>
      </c>
      <c r="H25" s="6">
        <v>22</v>
      </c>
      <c r="I25" s="6">
        <v>11</v>
      </c>
      <c r="J25" s="6">
        <v>0</v>
      </c>
      <c r="K25" s="6">
        <v>2</v>
      </c>
      <c r="L25" s="6">
        <v>6</v>
      </c>
      <c r="M25" s="6">
        <v>0</v>
      </c>
      <c r="N25" s="6">
        <v>6</v>
      </c>
      <c r="O25" s="6">
        <v>0</v>
      </c>
      <c r="P25" s="6">
        <v>0</v>
      </c>
    </row>
    <row r="26" spans="1:16" x14ac:dyDescent="0.2">
      <c r="A26" s="1" t="s">
        <v>163</v>
      </c>
      <c r="B26" s="6">
        <v>22</v>
      </c>
      <c r="C26" s="6">
        <v>11</v>
      </c>
      <c r="D26" s="6">
        <v>9</v>
      </c>
      <c r="E26" s="6">
        <v>0</v>
      </c>
      <c r="F26" s="6">
        <v>2</v>
      </c>
      <c r="G26" s="6">
        <v>20</v>
      </c>
      <c r="H26" s="6">
        <v>11</v>
      </c>
      <c r="I26" s="6">
        <v>7</v>
      </c>
      <c r="J26" s="6">
        <v>0</v>
      </c>
      <c r="K26" s="6">
        <v>2</v>
      </c>
      <c r="L26" s="6">
        <v>2</v>
      </c>
      <c r="M26" s="6">
        <v>0</v>
      </c>
      <c r="N26" s="6">
        <v>2</v>
      </c>
      <c r="O26" s="6">
        <v>0</v>
      </c>
      <c r="P26" s="6">
        <v>0</v>
      </c>
    </row>
    <row r="27" spans="1:16" x14ac:dyDescent="0.2">
      <c r="A27" s="1" t="s">
        <v>164</v>
      </c>
      <c r="B27" s="6">
        <v>9</v>
      </c>
      <c r="C27" s="6">
        <v>6</v>
      </c>
      <c r="D27" s="6">
        <v>3</v>
      </c>
      <c r="E27" s="6">
        <v>0</v>
      </c>
      <c r="F27" s="6">
        <v>0</v>
      </c>
      <c r="G27" s="6">
        <v>7</v>
      </c>
      <c r="H27" s="6">
        <v>6</v>
      </c>
      <c r="I27" s="6">
        <v>1</v>
      </c>
      <c r="J27" s="6">
        <v>0</v>
      </c>
      <c r="K27" s="6">
        <v>0</v>
      </c>
      <c r="L27" s="6">
        <v>2</v>
      </c>
      <c r="M27" s="6">
        <v>0</v>
      </c>
      <c r="N27" s="6">
        <v>2</v>
      </c>
      <c r="O27" s="6">
        <v>0</v>
      </c>
      <c r="P27" s="6">
        <v>0</v>
      </c>
    </row>
    <row r="28" spans="1:16" x14ac:dyDescent="0.2">
      <c r="A28" s="1" t="s">
        <v>165</v>
      </c>
      <c r="B28" s="6">
        <v>10</v>
      </c>
      <c r="C28" s="6">
        <v>5</v>
      </c>
      <c r="D28" s="6">
        <v>5</v>
      </c>
      <c r="E28" s="6">
        <v>0</v>
      </c>
      <c r="F28" s="6">
        <v>0</v>
      </c>
      <c r="G28" s="6">
        <v>8</v>
      </c>
      <c r="H28" s="6">
        <v>5</v>
      </c>
      <c r="I28" s="6">
        <v>3</v>
      </c>
      <c r="J28" s="6">
        <v>0</v>
      </c>
      <c r="K28" s="6">
        <v>0</v>
      </c>
      <c r="L28" s="6">
        <v>2</v>
      </c>
      <c r="M28" s="6">
        <v>0</v>
      </c>
      <c r="N28" s="6">
        <v>2</v>
      </c>
      <c r="O28" s="6">
        <v>0</v>
      </c>
      <c r="P28" s="6">
        <v>0</v>
      </c>
    </row>
    <row r="29" spans="1:16" x14ac:dyDescent="0.2">
      <c r="A29" s="7" t="s">
        <v>246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2" spans="1:16" x14ac:dyDescent="0.2">
      <c r="A32" s="1" t="s">
        <v>318</v>
      </c>
    </row>
    <row r="33" spans="1:16" x14ac:dyDescent="0.2">
      <c r="A33" s="2"/>
      <c r="B33" s="24" t="s">
        <v>1</v>
      </c>
      <c r="C33" s="24"/>
      <c r="D33" s="24"/>
      <c r="E33" s="24"/>
      <c r="F33" s="24"/>
      <c r="G33" s="24" t="s">
        <v>2</v>
      </c>
      <c r="H33" s="24"/>
      <c r="I33" s="24"/>
      <c r="J33" s="24"/>
      <c r="K33" s="24"/>
      <c r="L33" s="24" t="s">
        <v>3</v>
      </c>
      <c r="M33" s="24"/>
      <c r="N33" s="24"/>
      <c r="O33" s="24"/>
      <c r="P33" s="25"/>
    </row>
    <row r="34" spans="1:16" x14ac:dyDescent="0.2">
      <c r="A34" s="3"/>
      <c r="B34" s="17" t="s">
        <v>1</v>
      </c>
      <c r="C34" s="17" t="s">
        <v>5</v>
      </c>
      <c r="D34" s="17" t="s">
        <v>243</v>
      </c>
      <c r="E34" s="17" t="s">
        <v>7</v>
      </c>
      <c r="F34" s="17" t="s">
        <v>8</v>
      </c>
      <c r="G34" s="17" t="s">
        <v>1</v>
      </c>
      <c r="H34" s="17" t="s">
        <v>5</v>
      </c>
      <c r="I34" s="17" t="s">
        <v>243</v>
      </c>
      <c r="J34" s="17" t="s">
        <v>7</v>
      </c>
      <c r="K34" s="17" t="s">
        <v>8</v>
      </c>
      <c r="L34" s="17" t="s">
        <v>1</v>
      </c>
      <c r="M34" s="17" t="s">
        <v>5</v>
      </c>
      <c r="N34" s="17" t="s">
        <v>243</v>
      </c>
      <c r="O34" s="17" t="s">
        <v>7</v>
      </c>
      <c r="P34" s="18" t="s">
        <v>8</v>
      </c>
    </row>
    <row r="35" spans="1:16" x14ac:dyDescent="0.2">
      <c r="A35" s="1" t="s">
        <v>1</v>
      </c>
      <c r="B35" s="6">
        <v>3444</v>
      </c>
      <c r="C35" s="6">
        <v>1691</v>
      </c>
      <c r="D35" s="6">
        <v>1664</v>
      </c>
      <c r="E35" s="6">
        <v>28</v>
      </c>
      <c r="F35" s="6">
        <v>89</v>
      </c>
      <c r="G35" s="6">
        <v>1875</v>
      </c>
      <c r="H35" s="6">
        <v>1680</v>
      </c>
      <c r="I35" s="6">
        <v>125</v>
      </c>
      <c r="J35" s="6">
        <v>26</v>
      </c>
      <c r="K35" s="6">
        <v>70</v>
      </c>
      <c r="L35" s="6">
        <v>1569</v>
      </c>
      <c r="M35" s="6">
        <v>11</v>
      </c>
      <c r="N35" s="6">
        <v>1539</v>
      </c>
      <c r="O35" s="6">
        <v>2</v>
      </c>
      <c r="P35" s="6">
        <v>19</v>
      </c>
    </row>
    <row r="36" spans="1:16" x14ac:dyDescent="0.2">
      <c r="A36" s="1" t="s">
        <v>166</v>
      </c>
      <c r="B36" s="6">
        <v>31</v>
      </c>
      <c r="C36" s="6">
        <v>16</v>
      </c>
      <c r="D36" s="6">
        <v>13</v>
      </c>
      <c r="E36" s="6">
        <v>0</v>
      </c>
      <c r="F36" s="6">
        <v>2</v>
      </c>
      <c r="G36" s="6">
        <v>24</v>
      </c>
      <c r="H36" s="6">
        <v>16</v>
      </c>
      <c r="I36" s="6">
        <v>6</v>
      </c>
      <c r="J36" s="6">
        <v>0</v>
      </c>
      <c r="K36" s="6">
        <v>2</v>
      </c>
      <c r="L36" s="6">
        <v>7</v>
      </c>
      <c r="M36" s="6">
        <v>0</v>
      </c>
      <c r="N36" s="6">
        <v>7</v>
      </c>
      <c r="O36" s="6">
        <v>0</v>
      </c>
      <c r="P36" s="6">
        <v>0</v>
      </c>
    </row>
    <row r="37" spans="1:16" x14ac:dyDescent="0.2">
      <c r="A37" s="1" t="s">
        <v>167</v>
      </c>
      <c r="B37" s="6">
        <v>2582</v>
      </c>
      <c r="C37" s="6">
        <v>919</v>
      </c>
      <c r="D37" s="6">
        <v>1590</v>
      </c>
      <c r="E37" s="6">
        <v>25</v>
      </c>
      <c r="F37" s="6">
        <v>73</v>
      </c>
      <c r="G37" s="6">
        <v>1067</v>
      </c>
      <c r="H37" s="6">
        <v>908</v>
      </c>
      <c r="I37" s="6">
        <v>105</v>
      </c>
      <c r="J37" s="6">
        <v>23</v>
      </c>
      <c r="K37" s="6">
        <v>54</v>
      </c>
      <c r="L37" s="6">
        <v>1515</v>
      </c>
      <c r="M37" s="6">
        <v>11</v>
      </c>
      <c r="N37" s="6">
        <v>1485</v>
      </c>
      <c r="O37" s="6">
        <v>2</v>
      </c>
      <c r="P37" s="6">
        <v>19</v>
      </c>
    </row>
    <row r="38" spans="1:16" x14ac:dyDescent="0.2">
      <c r="A38" s="1" t="s">
        <v>168</v>
      </c>
      <c r="B38" s="6">
        <v>831</v>
      </c>
      <c r="C38" s="6">
        <v>756</v>
      </c>
      <c r="D38" s="6">
        <v>61</v>
      </c>
      <c r="E38" s="6">
        <v>3</v>
      </c>
      <c r="F38" s="6">
        <v>14</v>
      </c>
      <c r="G38" s="6">
        <v>784</v>
      </c>
      <c r="H38" s="6">
        <v>756</v>
      </c>
      <c r="I38" s="6">
        <v>14</v>
      </c>
      <c r="J38" s="6">
        <v>3</v>
      </c>
      <c r="K38" s="6">
        <v>14</v>
      </c>
      <c r="L38" s="6">
        <v>47</v>
      </c>
      <c r="M38" s="6">
        <v>0</v>
      </c>
      <c r="N38" s="6">
        <v>47</v>
      </c>
      <c r="O38" s="6">
        <v>0</v>
      </c>
      <c r="P38" s="6">
        <v>0</v>
      </c>
    </row>
    <row r="39" spans="1:16" x14ac:dyDescent="0.2">
      <c r="A39" s="7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2" spans="1:16" x14ac:dyDescent="0.2">
      <c r="A42" s="1" t="s">
        <v>320</v>
      </c>
    </row>
    <row r="43" spans="1:16" x14ac:dyDescent="0.2">
      <c r="A43" s="2"/>
      <c r="B43" s="24" t="s">
        <v>1</v>
      </c>
      <c r="C43" s="24"/>
      <c r="D43" s="24"/>
      <c r="E43" s="24"/>
      <c r="F43" s="24"/>
      <c r="G43" s="24" t="s">
        <v>2</v>
      </c>
      <c r="H43" s="24"/>
      <c r="I43" s="24"/>
      <c r="J43" s="24"/>
      <c r="K43" s="24"/>
      <c r="L43" s="24" t="s">
        <v>3</v>
      </c>
      <c r="M43" s="24"/>
      <c r="N43" s="24"/>
      <c r="O43" s="24"/>
      <c r="P43" s="25"/>
    </row>
    <row r="44" spans="1:16" x14ac:dyDescent="0.2">
      <c r="A44" s="3"/>
      <c r="B44" s="17" t="s">
        <v>1</v>
      </c>
      <c r="C44" s="17" t="s">
        <v>5</v>
      </c>
      <c r="D44" s="17" t="s">
        <v>243</v>
      </c>
      <c r="E44" s="17" t="s">
        <v>7</v>
      </c>
      <c r="F44" s="17" t="s">
        <v>8</v>
      </c>
      <c r="G44" s="17" t="s">
        <v>1</v>
      </c>
      <c r="H44" s="17" t="s">
        <v>5</v>
      </c>
      <c r="I44" s="17" t="s">
        <v>243</v>
      </c>
      <c r="J44" s="17" t="s">
        <v>7</v>
      </c>
      <c r="K44" s="17" t="s">
        <v>8</v>
      </c>
      <c r="L44" s="17" t="s">
        <v>1</v>
      </c>
      <c r="M44" s="17" t="s">
        <v>5</v>
      </c>
      <c r="N44" s="17" t="s">
        <v>243</v>
      </c>
      <c r="O44" s="17" t="s">
        <v>7</v>
      </c>
      <c r="P44" s="18" t="s">
        <v>8</v>
      </c>
    </row>
    <row r="45" spans="1:16" x14ac:dyDescent="0.2">
      <c r="A45" s="1" t="s">
        <v>1</v>
      </c>
      <c r="B45" s="6">
        <v>2475</v>
      </c>
      <c r="C45" s="6">
        <v>1489</v>
      </c>
      <c r="D45" s="6">
        <v>636</v>
      </c>
      <c r="E45" s="6">
        <v>183</v>
      </c>
      <c r="F45" s="6">
        <v>350</v>
      </c>
      <c r="G45" s="6">
        <v>2187</v>
      </c>
      <c r="H45" s="6">
        <v>1488</v>
      </c>
      <c r="I45" s="6">
        <v>360</v>
      </c>
      <c r="J45" s="6">
        <v>178</v>
      </c>
      <c r="K45" s="6">
        <v>339</v>
      </c>
      <c r="L45" s="6">
        <v>288</v>
      </c>
      <c r="M45" s="6">
        <v>1</v>
      </c>
      <c r="N45" s="6">
        <v>276</v>
      </c>
      <c r="O45" s="6">
        <v>5</v>
      </c>
      <c r="P45" s="6">
        <v>11</v>
      </c>
    </row>
    <row r="46" spans="1:16" x14ac:dyDescent="0.2">
      <c r="A46" s="1" t="s">
        <v>169</v>
      </c>
      <c r="B46" s="6">
        <v>10</v>
      </c>
      <c r="C46" s="6">
        <v>6</v>
      </c>
      <c r="D46" s="6">
        <v>4</v>
      </c>
      <c r="E46" s="6">
        <v>0</v>
      </c>
      <c r="F46" s="6">
        <v>0</v>
      </c>
      <c r="G46" s="6">
        <v>9</v>
      </c>
      <c r="H46" s="6">
        <v>6</v>
      </c>
      <c r="I46" s="6">
        <v>3</v>
      </c>
      <c r="J46" s="6">
        <v>0</v>
      </c>
      <c r="K46" s="6">
        <v>0</v>
      </c>
      <c r="L46" s="6">
        <v>1</v>
      </c>
      <c r="M46" s="6">
        <v>0</v>
      </c>
      <c r="N46" s="6">
        <v>1</v>
      </c>
      <c r="O46" s="6">
        <v>0</v>
      </c>
      <c r="P46" s="6">
        <v>0</v>
      </c>
    </row>
    <row r="47" spans="1:16" x14ac:dyDescent="0.2">
      <c r="A47" s="1" t="s">
        <v>170</v>
      </c>
      <c r="B47" s="6">
        <v>24</v>
      </c>
      <c r="C47" s="6">
        <v>11</v>
      </c>
      <c r="D47" s="6">
        <v>10</v>
      </c>
      <c r="E47" s="6">
        <v>2</v>
      </c>
      <c r="F47" s="6">
        <v>3</v>
      </c>
      <c r="G47" s="6">
        <v>19</v>
      </c>
      <c r="H47" s="6">
        <v>11</v>
      </c>
      <c r="I47" s="6">
        <v>5</v>
      </c>
      <c r="J47" s="6">
        <v>2</v>
      </c>
      <c r="K47" s="6">
        <v>3</v>
      </c>
      <c r="L47" s="6">
        <v>5</v>
      </c>
      <c r="M47" s="6">
        <v>0</v>
      </c>
      <c r="N47" s="6">
        <v>5</v>
      </c>
      <c r="O47" s="6">
        <v>0</v>
      </c>
      <c r="P47" s="6">
        <v>0</v>
      </c>
    </row>
    <row r="48" spans="1:16" x14ac:dyDescent="0.2">
      <c r="A48" s="1" t="s">
        <v>171</v>
      </c>
      <c r="B48" s="6">
        <v>47</v>
      </c>
      <c r="C48" s="6">
        <v>30</v>
      </c>
      <c r="D48" s="6">
        <v>12</v>
      </c>
      <c r="E48" s="6">
        <v>2</v>
      </c>
      <c r="F48" s="6">
        <v>5</v>
      </c>
      <c r="G48" s="6">
        <v>43</v>
      </c>
      <c r="H48" s="6">
        <v>30</v>
      </c>
      <c r="I48" s="6">
        <v>8</v>
      </c>
      <c r="J48" s="6">
        <v>2</v>
      </c>
      <c r="K48" s="6">
        <v>5</v>
      </c>
      <c r="L48" s="6">
        <v>4</v>
      </c>
      <c r="M48" s="6">
        <v>0</v>
      </c>
      <c r="N48" s="6">
        <v>4</v>
      </c>
      <c r="O48" s="6">
        <v>0</v>
      </c>
      <c r="P48" s="6">
        <v>0</v>
      </c>
    </row>
    <row r="49" spans="1:16" x14ac:dyDescent="0.2">
      <c r="A49" s="1" t="s">
        <v>172</v>
      </c>
      <c r="B49" s="6">
        <v>70</v>
      </c>
      <c r="C49" s="6">
        <v>53</v>
      </c>
      <c r="D49" s="6">
        <v>11</v>
      </c>
      <c r="E49" s="6">
        <v>4</v>
      </c>
      <c r="F49" s="6">
        <v>6</v>
      </c>
      <c r="G49" s="6">
        <v>66</v>
      </c>
      <c r="H49" s="6">
        <v>53</v>
      </c>
      <c r="I49" s="6">
        <v>7</v>
      </c>
      <c r="J49" s="6">
        <v>4</v>
      </c>
      <c r="K49" s="6">
        <v>6</v>
      </c>
      <c r="L49" s="6">
        <v>4</v>
      </c>
      <c r="M49" s="6">
        <v>0</v>
      </c>
      <c r="N49" s="6">
        <v>4</v>
      </c>
      <c r="O49" s="6">
        <v>0</v>
      </c>
      <c r="P49" s="6">
        <v>0</v>
      </c>
    </row>
    <row r="50" spans="1:16" x14ac:dyDescent="0.2">
      <c r="A50" s="1" t="s">
        <v>173</v>
      </c>
      <c r="B50" s="6">
        <v>122</v>
      </c>
      <c r="C50" s="6">
        <v>83</v>
      </c>
      <c r="D50" s="6">
        <v>16</v>
      </c>
      <c r="E50" s="6">
        <v>5</v>
      </c>
      <c r="F50" s="6">
        <v>23</v>
      </c>
      <c r="G50" s="6">
        <v>119</v>
      </c>
      <c r="H50" s="6">
        <v>83</v>
      </c>
      <c r="I50" s="6">
        <v>14</v>
      </c>
      <c r="J50" s="6">
        <v>5</v>
      </c>
      <c r="K50" s="6">
        <v>22</v>
      </c>
      <c r="L50" s="6">
        <v>3</v>
      </c>
      <c r="M50" s="6">
        <v>0</v>
      </c>
      <c r="N50" s="6">
        <v>2</v>
      </c>
      <c r="O50" s="6">
        <v>0</v>
      </c>
      <c r="P50" s="6">
        <v>1</v>
      </c>
    </row>
    <row r="51" spans="1:16" x14ac:dyDescent="0.2">
      <c r="A51" s="1" t="s">
        <v>174</v>
      </c>
      <c r="B51" s="6">
        <v>32</v>
      </c>
      <c r="C51" s="6">
        <v>19</v>
      </c>
      <c r="D51" s="6">
        <v>5</v>
      </c>
      <c r="E51" s="6">
        <v>1</v>
      </c>
      <c r="F51" s="6">
        <v>8</v>
      </c>
      <c r="G51" s="6">
        <v>31</v>
      </c>
      <c r="H51" s="6">
        <v>19</v>
      </c>
      <c r="I51" s="6">
        <v>5</v>
      </c>
      <c r="J51" s="6">
        <v>1</v>
      </c>
      <c r="K51" s="6">
        <v>7</v>
      </c>
      <c r="L51" s="6">
        <v>1</v>
      </c>
      <c r="M51" s="6">
        <v>0</v>
      </c>
      <c r="N51" s="6">
        <v>0</v>
      </c>
      <c r="O51" s="6">
        <v>0</v>
      </c>
      <c r="P51" s="6">
        <v>1</v>
      </c>
    </row>
    <row r="52" spans="1:16" x14ac:dyDescent="0.2">
      <c r="A52" s="1" t="s">
        <v>319</v>
      </c>
      <c r="B52" s="6">
        <v>1921</v>
      </c>
      <c r="C52" s="6">
        <v>1160</v>
      </c>
      <c r="D52" s="6">
        <v>512</v>
      </c>
      <c r="E52" s="6">
        <v>139</v>
      </c>
      <c r="F52" s="6">
        <v>249</v>
      </c>
      <c r="G52" s="6">
        <v>1657</v>
      </c>
      <c r="H52" s="6">
        <v>1159</v>
      </c>
      <c r="I52" s="6">
        <v>257</v>
      </c>
      <c r="J52" s="6">
        <v>134</v>
      </c>
      <c r="K52" s="6">
        <v>241</v>
      </c>
      <c r="L52" s="6">
        <v>264</v>
      </c>
      <c r="M52" s="6">
        <v>1</v>
      </c>
      <c r="N52" s="6">
        <v>255</v>
      </c>
      <c r="O52" s="6">
        <v>5</v>
      </c>
      <c r="P52" s="6">
        <v>8</v>
      </c>
    </row>
    <row r="53" spans="1:16" x14ac:dyDescent="0.2">
      <c r="A53" s="1" t="s">
        <v>175</v>
      </c>
      <c r="B53" s="6">
        <v>16</v>
      </c>
      <c r="C53" s="6">
        <v>6</v>
      </c>
      <c r="D53" s="6">
        <v>5</v>
      </c>
      <c r="E53" s="6">
        <v>2</v>
      </c>
      <c r="F53" s="6">
        <v>5</v>
      </c>
      <c r="G53" s="6">
        <v>14</v>
      </c>
      <c r="H53" s="6">
        <v>6</v>
      </c>
      <c r="I53" s="6">
        <v>4</v>
      </c>
      <c r="J53" s="6">
        <v>2</v>
      </c>
      <c r="K53" s="6">
        <v>4</v>
      </c>
      <c r="L53" s="6">
        <v>2</v>
      </c>
      <c r="M53" s="6">
        <v>0</v>
      </c>
      <c r="N53" s="6">
        <v>1</v>
      </c>
      <c r="O53" s="6">
        <v>0</v>
      </c>
      <c r="P53" s="6">
        <v>1</v>
      </c>
    </row>
    <row r="54" spans="1:16" x14ac:dyDescent="0.2">
      <c r="A54" s="1" t="s">
        <v>176</v>
      </c>
      <c r="B54" s="6">
        <v>84</v>
      </c>
      <c r="C54" s="6">
        <v>49</v>
      </c>
      <c r="D54" s="6">
        <v>13</v>
      </c>
      <c r="E54" s="6">
        <v>16</v>
      </c>
      <c r="F54" s="6">
        <v>22</v>
      </c>
      <c r="G54" s="6">
        <v>80</v>
      </c>
      <c r="H54" s="6">
        <v>49</v>
      </c>
      <c r="I54" s="6">
        <v>9</v>
      </c>
      <c r="J54" s="6">
        <v>16</v>
      </c>
      <c r="K54" s="6">
        <v>22</v>
      </c>
      <c r="L54" s="6">
        <v>4</v>
      </c>
      <c r="M54" s="6">
        <v>0</v>
      </c>
      <c r="N54" s="6">
        <v>4</v>
      </c>
      <c r="O54" s="6">
        <v>0</v>
      </c>
      <c r="P54" s="6">
        <v>0</v>
      </c>
    </row>
    <row r="55" spans="1:16" x14ac:dyDescent="0.2">
      <c r="A55" s="1" t="s">
        <v>177</v>
      </c>
      <c r="B55" s="6">
        <v>147</v>
      </c>
      <c r="C55" s="6">
        <v>71</v>
      </c>
      <c r="D55" s="6">
        <v>48</v>
      </c>
      <c r="E55" s="6">
        <v>11</v>
      </c>
      <c r="F55" s="6">
        <v>28</v>
      </c>
      <c r="G55" s="6">
        <v>147</v>
      </c>
      <c r="H55" s="6">
        <v>71</v>
      </c>
      <c r="I55" s="6">
        <v>48</v>
      </c>
      <c r="J55" s="6">
        <v>11</v>
      </c>
      <c r="K55" s="6">
        <v>28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1:16" x14ac:dyDescent="0.2">
      <c r="A56" s="1" t="s">
        <v>47</v>
      </c>
      <c r="B56" s="6">
        <v>2</v>
      </c>
      <c r="C56" s="6">
        <v>1</v>
      </c>
      <c r="D56" s="6">
        <v>0</v>
      </c>
      <c r="E56" s="6">
        <v>1</v>
      </c>
      <c r="F56" s="6">
        <v>1</v>
      </c>
      <c r="G56" s="6">
        <v>2</v>
      </c>
      <c r="H56" s="6">
        <v>1</v>
      </c>
      <c r="I56" s="6">
        <v>0</v>
      </c>
      <c r="J56" s="6">
        <v>1</v>
      </c>
      <c r="K56" s="6">
        <v>1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1:16" x14ac:dyDescent="0.2">
      <c r="A57" s="7" t="s">
        <v>246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9" spans="1:16" x14ac:dyDescent="0.2">
      <c r="A59" s="1" t="s">
        <v>321</v>
      </c>
    </row>
    <row r="60" spans="1:16" x14ac:dyDescent="0.2">
      <c r="A60" s="2"/>
      <c r="B60" s="24" t="s">
        <v>1</v>
      </c>
      <c r="C60" s="24"/>
      <c r="D60" s="24"/>
      <c r="E60" s="24"/>
      <c r="F60" s="24"/>
      <c r="G60" s="24" t="s">
        <v>2</v>
      </c>
      <c r="H60" s="24"/>
      <c r="I60" s="24"/>
      <c r="J60" s="24"/>
      <c r="K60" s="24"/>
      <c r="L60" s="24" t="s">
        <v>3</v>
      </c>
      <c r="M60" s="24"/>
      <c r="N60" s="24"/>
      <c r="O60" s="24"/>
      <c r="P60" s="25"/>
    </row>
    <row r="61" spans="1:16" x14ac:dyDescent="0.2">
      <c r="A61" s="3"/>
      <c r="B61" s="17" t="s">
        <v>1</v>
      </c>
      <c r="C61" s="17" t="s">
        <v>5</v>
      </c>
      <c r="D61" s="17" t="s">
        <v>243</v>
      </c>
      <c r="E61" s="17" t="s">
        <v>7</v>
      </c>
      <c r="F61" s="17" t="s">
        <v>8</v>
      </c>
      <c r="G61" s="17" t="s">
        <v>1</v>
      </c>
      <c r="H61" s="17" t="s">
        <v>5</v>
      </c>
      <c r="I61" s="17" t="s">
        <v>243</v>
      </c>
      <c r="J61" s="17" t="s">
        <v>7</v>
      </c>
      <c r="K61" s="17" t="s">
        <v>8</v>
      </c>
      <c r="L61" s="17" t="s">
        <v>1</v>
      </c>
      <c r="M61" s="17" t="s">
        <v>5</v>
      </c>
      <c r="N61" s="17" t="s">
        <v>243</v>
      </c>
      <c r="O61" s="17" t="s">
        <v>7</v>
      </c>
      <c r="P61" s="18" t="s">
        <v>8</v>
      </c>
    </row>
    <row r="62" spans="1:16" x14ac:dyDescent="0.2">
      <c r="A62" s="1" t="s">
        <v>1</v>
      </c>
      <c r="B62" s="6">
        <v>3466</v>
      </c>
      <c r="C62" s="6">
        <v>1702</v>
      </c>
      <c r="D62" s="6">
        <v>1673</v>
      </c>
      <c r="E62" s="6">
        <v>28</v>
      </c>
      <c r="F62" s="6">
        <v>91</v>
      </c>
      <c r="G62" s="6">
        <v>1895</v>
      </c>
      <c r="H62" s="6">
        <v>1691</v>
      </c>
      <c r="I62" s="6">
        <v>132</v>
      </c>
      <c r="J62" s="6">
        <v>26</v>
      </c>
      <c r="K62" s="6">
        <v>72</v>
      </c>
      <c r="L62" s="6">
        <v>1571</v>
      </c>
      <c r="M62" s="6">
        <v>11</v>
      </c>
      <c r="N62" s="6">
        <v>1541</v>
      </c>
      <c r="O62" s="6">
        <v>2</v>
      </c>
      <c r="P62" s="6">
        <v>19</v>
      </c>
    </row>
    <row r="63" spans="1:16" x14ac:dyDescent="0.2">
      <c r="A63" s="1" t="s">
        <v>169</v>
      </c>
      <c r="B63" s="6">
        <v>46</v>
      </c>
      <c r="C63" s="6">
        <v>30</v>
      </c>
      <c r="D63" s="6">
        <v>9</v>
      </c>
      <c r="E63" s="6">
        <v>3</v>
      </c>
      <c r="F63" s="6">
        <v>7</v>
      </c>
      <c r="G63" s="6">
        <v>44</v>
      </c>
      <c r="H63" s="6">
        <v>30</v>
      </c>
      <c r="I63" s="6">
        <v>8</v>
      </c>
      <c r="J63" s="6">
        <v>3</v>
      </c>
      <c r="K63" s="6">
        <v>6</v>
      </c>
      <c r="L63" s="6">
        <v>2</v>
      </c>
      <c r="M63" s="6">
        <v>0</v>
      </c>
      <c r="N63" s="6">
        <v>1</v>
      </c>
      <c r="O63" s="6">
        <v>0</v>
      </c>
      <c r="P63" s="6">
        <v>1</v>
      </c>
    </row>
    <row r="64" spans="1:16" x14ac:dyDescent="0.2">
      <c r="A64" s="1" t="s">
        <v>170</v>
      </c>
      <c r="B64" s="6">
        <v>775</v>
      </c>
      <c r="C64" s="6">
        <v>502</v>
      </c>
      <c r="D64" s="6">
        <v>240</v>
      </c>
      <c r="E64" s="6">
        <v>12</v>
      </c>
      <c r="F64" s="6">
        <v>33</v>
      </c>
      <c r="G64" s="6">
        <v>570</v>
      </c>
      <c r="H64" s="6">
        <v>496</v>
      </c>
      <c r="I64" s="6">
        <v>47</v>
      </c>
      <c r="J64" s="6">
        <v>10</v>
      </c>
      <c r="K64" s="6">
        <v>27</v>
      </c>
      <c r="L64" s="6">
        <v>205</v>
      </c>
      <c r="M64" s="6">
        <v>6</v>
      </c>
      <c r="N64" s="6">
        <v>193</v>
      </c>
      <c r="O64" s="6">
        <v>2</v>
      </c>
      <c r="P64" s="6">
        <v>6</v>
      </c>
    </row>
    <row r="65" spans="1:16" x14ac:dyDescent="0.2">
      <c r="A65" s="1" t="s">
        <v>171</v>
      </c>
      <c r="B65" s="6">
        <v>1037</v>
      </c>
      <c r="C65" s="6">
        <v>586</v>
      </c>
      <c r="D65" s="6">
        <v>421</v>
      </c>
      <c r="E65" s="6">
        <v>11</v>
      </c>
      <c r="F65" s="6">
        <v>30</v>
      </c>
      <c r="G65" s="6">
        <v>647</v>
      </c>
      <c r="H65" s="6">
        <v>583</v>
      </c>
      <c r="I65" s="6">
        <v>40</v>
      </c>
      <c r="J65" s="6">
        <v>11</v>
      </c>
      <c r="K65" s="6">
        <v>24</v>
      </c>
      <c r="L65" s="6">
        <v>390</v>
      </c>
      <c r="M65" s="6">
        <v>3</v>
      </c>
      <c r="N65" s="6">
        <v>381</v>
      </c>
      <c r="O65" s="6">
        <v>0</v>
      </c>
      <c r="P65" s="6">
        <v>6</v>
      </c>
    </row>
    <row r="66" spans="1:16" x14ac:dyDescent="0.2">
      <c r="A66" s="1" t="s">
        <v>172</v>
      </c>
      <c r="B66" s="6">
        <v>694</v>
      </c>
      <c r="C66" s="6">
        <v>301</v>
      </c>
      <c r="D66" s="6">
        <v>382</v>
      </c>
      <c r="E66" s="6">
        <v>0</v>
      </c>
      <c r="F66" s="6">
        <v>11</v>
      </c>
      <c r="G66" s="6">
        <v>318</v>
      </c>
      <c r="H66" s="6">
        <v>299</v>
      </c>
      <c r="I66" s="6">
        <v>13</v>
      </c>
      <c r="J66" s="6">
        <v>0</v>
      </c>
      <c r="K66" s="6">
        <v>6</v>
      </c>
      <c r="L66" s="6">
        <v>376</v>
      </c>
      <c r="M66" s="6">
        <v>2</v>
      </c>
      <c r="N66" s="6">
        <v>369</v>
      </c>
      <c r="O66" s="6">
        <v>0</v>
      </c>
      <c r="P66" s="6">
        <v>5</v>
      </c>
    </row>
    <row r="67" spans="1:16" x14ac:dyDescent="0.2">
      <c r="A67" s="1" t="s">
        <v>173</v>
      </c>
      <c r="B67" s="6">
        <v>323</v>
      </c>
      <c r="C67" s="6">
        <v>125</v>
      </c>
      <c r="D67" s="6">
        <v>195</v>
      </c>
      <c r="E67" s="6">
        <v>0</v>
      </c>
      <c r="F67" s="6">
        <v>3</v>
      </c>
      <c r="G67" s="6">
        <v>136</v>
      </c>
      <c r="H67" s="6">
        <v>125</v>
      </c>
      <c r="I67" s="6">
        <v>9</v>
      </c>
      <c r="J67" s="6">
        <v>0</v>
      </c>
      <c r="K67" s="6">
        <v>2</v>
      </c>
      <c r="L67" s="6">
        <v>187</v>
      </c>
      <c r="M67" s="6">
        <v>0</v>
      </c>
      <c r="N67" s="6">
        <v>186</v>
      </c>
      <c r="O67" s="6">
        <v>0</v>
      </c>
      <c r="P67" s="6">
        <v>1</v>
      </c>
    </row>
    <row r="68" spans="1:16" x14ac:dyDescent="0.2">
      <c r="A68" s="1" t="s">
        <v>174</v>
      </c>
      <c r="B68" s="6">
        <v>146</v>
      </c>
      <c r="C68" s="6">
        <v>19</v>
      </c>
      <c r="D68" s="6">
        <v>127</v>
      </c>
      <c r="E68" s="6">
        <v>0</v>
      </c>
      <c r="F68" s="6">
        <v>0</v>
      </c>
      <c r="G68" s="6">
        <v>20</v>
      </c>
      <c r="H68" s="6">
        <v>19</v>
      </c>
      <c r="I68" s="6">
        <v>1</v>
      </c>
      <c r="J68" s="6">
        <v>0</v>
      </c>
      <c r="K68" s="6">
        <v>0</v>
      </c>
      <c r="L68" s="6">
        <v>126</v>
      </c>
      <c r="M68" s="6">
        <v>0</v>
      </c>
      <c r="N68" s="6">
        <v>126</v>
      </c>
      <c r="O68" s="6">
        <v>0</v>
      </c>
      <c r="P68" s="6">
        <v>0</v>
      </c>
    </row>
    <row r="69" spans="1:16" x14ac:dyDescent="0.2">
      <c r="A69" s="1" t="s">
        <v>319</v>
      </c>
      <c r="B69" s="6">
        <v>328</v>
      </c>
      <c r="C69" s="6">
        <v>90</v>
      </c>
      <c r="D69" s="6">
        <v>233</v>
      </c>
      <c r="E69" s="6">
        <v>1</v>
      </c>
      <c r="F69" s="6">
        <v>5</v>
      </c>
      <c r="G69" s="6">
        <v>105</v>
      </c>
      <c r="H69" s="6">
        <v>90</v>
      </c>
      <c r="I69" s="6">
        <v>10</v>
      </c>
      <c r="J69" s="6">
        <v>1</v>
      </c>
      <c r="K69" s="6">
        <v>5</v>
      </c>
      <c r="L69" s="6">
        <v>223</v>
      </c>
      <c r="M69" s="6">
        <v>0</v>
      </c>
      <c r="N69" s="6">
        <v>223</v>
      </c>
      <c r="O69" s="6">
        <v>0</v>
      </c>
      <c r="P69" s="6">
        <v>0</v>
      </c>
    </row>
    <row r="70" spans="1:16" x14ac:dyDescent="0.2">
      <c r="A70" s="1" t="s">
        <v>175</v>
      </c>
      <c r="B70" s="6">
        <v>18</v>
      </c>
      <c r="C70" s="6">
        <v>11</v>
      </c>
      <c r="D70" s="6">
        <v>6</v>
      </c>
      <c r="E70" s="6">
        <v>1</v>
      </c>
      <c r="F70" s="6">
        <v>1</v>
      </c>
      <c r="G70" s="6">
        <v>12</v>
      </c>
      <c r="H70" s="6">
        <v>11</v>
      </c>
      <c r="I70" s="6">
        <v>0</v>
      </c>
      <c r="J70" s="6">
        <v>1</v>
      </c>
      <c r="K70" s="6">
        <v>1</v>
      </c>
      <c r="L70" s="6">
        <v>6</v>
      </c>
      <c r="M70" s="6">
        <v>0</v>
      </c>
      <c r="N70" s="6">
        <v>6</v>
      </c>
      <c r="O70" s="6">
        <v>0</v>
      </c>
      <c r="P70" s="6">
        <v>0</v>
      </c>
    </row>
    <row r="71" spans="1:16" x14ac:dyDescent="0.2">
      <c r="A71" s="1" t="s">
        <v>176</v>
      </c>
      <c r="B71" s="6">
        <v>43</v>
      </c>
      <c r="C71" s="6">
        <v>10</v>
      </c>
      <c r="D71" s="6">
        <v>32</v>
      </c>
      <c r="E71" s="6">
        <v>0</v>
      </c>
      <c r="F71" s="6">
        <v>1</v>
      </c>
      <c r="G71" s="6">
        <v>14</v>
      </c>
      <c r="H71" s="6">
        <v>10</v>
      </c>
      <c r="I71" s="6">
        <v>3</v>
      </c>
      <c r="J71" s="6">
        <v>0</v>
      </c>
      <c r="K71" s="6">
        <v>1</v>
      </c>
      <c r="L71" s="6">
        <v>29</v>
      </c>
      <c r="M71" s="6">
        <v>0</v>
      </c>
      <c r="N71" s="6">
        <v>29</v>
      </c>
      <c r="O71" s="6">
        <v>0</v>
      </c>
      <c r="P71" s="6">
        <v>0</v>
      </c>
    </row>
    <row r="72" spans="1:16" x14ac:dyDescent="0.2">
      <c r="A72" s="1" t="s">
        <v>177</v>
      </c>
      <c r="B72" s="6">
        <v>56</v>
      </c>
      <c r="C72" s="6">
        <v>28</v>
      </c>
      <c r="D72" s="6">
        <v>28</v>
      </c>
      <c r="E72" s="6">
        <v>0</v>
      </c>
      <c r="F72" s="6">
        <v>0</v>
      </c>
      <c r="G72" s="6">
        <v>29</v>
      </c>
      <c r="H72" s="6">
        <v>28</v>
      </c>
      <c r="I72" s="6">
        <v>1</v>
      </c>
      <c r="J72" s="6">
        <v>0</v>
      </c>
      <c r="K72" s="6">
        <v>0</v>
      </c>
      <c r="L72" s="6">
        <v>27</v>
      </c>
      <c r="M72" s="6">
        <v>0</v>
      </c>
      <c r="N72" s="6">
        <v>27</v>
      </c>
      <c r="O72" s="6">
        <v>0</v>
      </c>
      <c r="P72" s="6">
        <v>0</v>
      </c>
    </row>
    <row r="73" spans="1:16" x14ac:dyDescent="0.2">
      <c r="A73" s="7" t="s">
        <v>246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</sheetData>
  <mergeCells count="18">
    <mergeCell ref="B43:F43"/>
    <mergeCell ref="G43:K43"/>
    <mergeCell ref="L43:P43"/>
    <mergeCell ref="B60:F60"/>
    <mergeCell ref="G60:K60"/>
    <mergeCell ref="L60:P60"/>
    <mergeCell ref="B23:F23"/>
    <mergeCell ref="G23:K23"/>
    <mergeCell ref="L23:P23"/>
    <mergeCell ref="B33:F33"/>
    <mergeCell ref="G33:K33"/>
    <mergeCell ref="L33:P33"/>
    <mergeCell ref="B2:F2"/>
    <mergeCell ref="G2:K2"/>
    <mergeCell ref="L2:P2"/>
    <mergeCell ref="B14:F14"/>
    <mergeCell ref="G14:K14"/>
    <mergeCell ref="L14:P14"/>
  </mergeCells>
  <pageMargins left="0.7" right="0.7" top="0.75" bottom="0.75" header="0.3" footer="0.3"/>
  <pageSetup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of Contents</vt:lpstr>
      <vt:lpstr>Yap 2010 Ethnicity</vt:lpstr>
      <vt:lpstr>Relation&amp;Marriage</vt:lpstr>
      <vt:lpstr>Birthplace</vt:lpstr>
      <vt:lpstr>Religion</vt:lpstr>
      <vt:lpstr>Language</vt:lpstr>
      <vt:lpstr>Education</vt:lpstr>
      <vt:lpstr>Internet&amp;Work</vt:lpstr>
      <vt:lpstr>Work last week</vt:lpstr>
      <vt:lpstr>Industry&amp;Class of worker</vt:lpstr>
      <vt:lpstr>Remittances</vt:lpstr>
      <vt:lpstr>TFR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 Yap Ethnicity</dc:title>
  <dc:creator>Admin</dc:creator>
  <cp:keywords>2010 Yap Ethnicity;Yap Ethnicity;2010 Ethnicity</cp:keywords>
  <cp:lastModifiedBy>Brad</cp:lastModifiedBy>
  <dcterms:created xsi:type="dcterms:W3CDTF">2011-08-08T00:41:22Z</dcterms:created>
  <dcterms:modified xsi:type="dcterms:W3CDTF">2020-06-16T20:35:44Z</dcterms:modified>
</cp:coreProperties>
</file>