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6BBA6BA4-E047-48E2-9A6C-C212263A8F05}" xr6:coauthVersionLast="45" xr6:coauthVersionMax="45" xr10:uidLastSave="{00000000-0000-0000-0000-000000000000}"/>
  <bookViews>
    <workbookView xWindow="-120" yWindow="-120" windowWidth="29040" windowHeight="15840" xr2:uid="{79BE9DC0-AFD6-4D26-BF3E-9238BA7863A7}"/>
  </bookViews>
  <sheets>
    <sheet name="TOC" sheetId="7" r:id="rId1"/>
    <sheet name="Guam LFS March 1995" sheetId="1" r:id="rId2"/>
    <sheet name="Age Birthplace" sheetId="2" r:id="rId3"/>
    <sheet name="Educ AF" sheetId="3" r:id="rId4"/>
    <sheet name="Citizenship" sheetId="4" r:id="rId5"/>
    <sheet name="Work last week" sheetId="5" r:id="rId6"/>
    <sheet name="Mo FA BP" sheetId="6" r:id="rId7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11" i="5" l="1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H11" i="5"/>
  <c r="G11" i="5"/>
  <c r="F11" i="5"/>
  <c r="E11" i="5"/>
  <c r="D11" i="5"/>
  <c r="C11" i="5"/>
  <c r="B11" i="5"/>
  <c r="H7" i="5"/>
  <c r="G7" i="5"/>
  <c r="F7" i="5"/>
  <c r="E7" i="5"/>
  <c r="D7" i="5"/>
  <c r="C7" i="5"/>
  <c r="B7" i="5"/>
  <c r="C16" i="3" l="1"/>
  <c r="D16" i="3"/>
  <c r="E16" i="3"/>
  <c r="F16" i="3"/>
  <c r="G16" i="3"/>
  <c r="H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C17" i="3"/>
  <c r="D17" i="3"/>
  <c r="E17" i="3"/>
  <c r="F17" i="3"/>
  <c r="G17" i="3"/>
  <c r="H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B17" i="3"/>
  <c r="B16" i="3"/>
</calcChain>
</file>

<file path=xl/sharedStrings.xml><?xml version="1.0" encoding="utf-8"?>
<sst xmlns="http://schemas.openxmlformats.org/spreadsheetml/2006/main" count="515" uniqueCount="117">
  <si>
    <t>Total</t>
  </si>
  <si>
    <t>Male</t>
  </si>
  <si>
    <t>Female</t>
  </si>
  <si>
    <t>Chamorro</t>
  </si>
  <si>
    <t>Filipino</t>
  </si>
  <si>
    <t>Chuukese</t>
  </si>
  <si>
    <t>Other FAS</t>
  </si>
  <si>
    <t>Caucasian</t>
  </si>
  <si>
    <t>Other</t>
  </si>
  <si>
    <t xml:space="preserve">   Relationship</t>
  </si>
  <si>
    <t>Head</t>
  </si>
  <si>
    <t>Spouse</t>
  </si>
  <si>
    <t>Child</t>
  </si>
  <si>
    <t>Parent/Parent-in-law</t>
  </si>
  <si>
    <t>Grandchild</t>
  </si>
  <si>
    <t>Child-in-law</t>
  </si>
  <si>
    <t>Other or non-relative</t>
  </si>
  <si>
    <t xml:space="preserve">   Marital Status</t>
  </si>
  <si>
    <t xml:space="preserve">   Total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</si>
  <si>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</si>
  <si>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</si>
  <si>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</si>
  <si>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</si>
  <si>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</si>
  <si>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</si>
  <si>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</si>
  <si>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</si>
  <si>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 xml:space="preserve">   Never married</t>
  </si>
  <si>
    <t xml:space="preserve">   Ever married</t>
  </si>
  <si>
    <t>0 - 4</t>
  </si>
  <si>
    <t>55 - 59</t>
  </si>
  <si>
    <t>60 - 64</t>
  </si>
  <si>
    <t>65 - 69</t>
  </si>
  <si>
    <t>70 - 74</t>
  </si>
  <si>
    <t>75+</t>
  </si>
  <si>
    <t>Median</t>
  </si>
  <si>
    <t xml:space="preserve">   Birthplace</t>
  </si>
  <si>
    <t>Guam</t>
  </si>
  <si>
    <t>Philippines</t>
  </si>
  <si>
    <t>USA</t>
  </si>
  <si>
    <t>FSM</t>
  </si>
  <si>
    <t>RMI</t>
  </si>
  <si>
    <t>Palau</t>
  </si>
  <si>
    <t>CNMI</t>
  </si>
  <si>
    <t>Japan</t>
  </si>
  <si>
    <t>Taiwan</t>
  </si>
  <si>
    <t>Korea</t>
  </si>
  <si>
    <t>Not stated</t>
  </si>
  <si>
    <t xml:space="preserve">   Educational attainment</t>
  </si>
  <si>
    <t>Less than 5th grade</t>
  </si>
  <si>
    <t>5th to 8th grade</t>
  </si>
  <si>
    <t>9th to 11th grade</t>
  </si>
  <si>
    <t>12th (High School Graduate)</t>
  </si>
  <si>
    <t>Some College</t>
  </si>
  <si>
    <t>Associates</t>
  </si>
  <si>
    <t>Bachelor's degree</t>
  </si>
  <si>
    <t>Masters or higher</t>
  </si>
  <si>
    <t>Special program</t>
  </si>
  <si>
    <t xml:space="preserve">   Armed forces</t>
  </si>
  <si>
    <t>Armed forces</t>
  </si>
  <si>
    <t>Not armed forces</t>
  </si>
  <si>
    <t xml:space="preserve">   Period of service</t>
  </si>
  <si>
    <t>Vietnam</t>
  </si>
  <si>
    <t>Korean War</t>
  </si>
  <si>
    <t>WWII</t>
  </si>
  <si>
    <t>WWI</t>
  </si>
  <si>
    <t>Other period</t>
  </si>
  <si>
    <t xml:space="preserve">   Now in Armed</t>
  </si>
  <si>
    <t>Current Armed Forces</t>
  </si>
  <si>
    <t>Not current Armed Forces</t>
  </si>
  <si>
    <t>Other Asian</t>
  </si>
  <si>
    <t xml:space="preserve">   Work last week</t>
  </si>
  <si>
    <t>Working</t>
  </si>
  <si>
    <t>With a job but not working</t>
  </si>
  <si>
    <t>Looking for work</t>
  </si>
  <si>
    <t>Keeping house</t>
  </si>
  <si>
    <t>School</t>
  </si>
  <si>
    <t>Unable to work</t>
  </si>
  <si>
    <t>Retired</t>
  </si>
  <si>
    <t xml:space="preserve">   Usual 35 hours</t>
  </si>
  <si>
    <t>Usually worked 35+ hours</t>
  </si>
  <si>
    <t>Worked less than 35 hours</t>
  </si>
  <si>
    <t xml:space="preserve">   Class of Worker</t>
  </si>
  <si>
    <t>Private company</t>
  </si>
  <si>
    <t>Local or Federal government</t>
  </si>
  <si>
    <t>Self-employed</t>
  </si>
  <si>
    <t>Job without pay</t>
  </si>
  <si>
    <t>Never worked</t>
  </si>
  <si>
    <t xml:space="preserve">   Mother BP</t>
  </si>
  <si>
    <t>NR</t>
  </si>
  <si>
    <t xml:space="preserve">   Father_BP</t>
  </si>
  <si>
    <t>Relationship</t>
  </si>
  <si>
    <t>Marital Status</t>
  </si>
  <si>
    <t>Parent</t>
  </si>
  <si>
    <t>Birthplace</t>
  </si>
  <si>
    <t>Work last week</t>
  </si>
  <si>
    <t>Class of worker</t>
  </si>
  <si>
    <t xml:space="preserve">     Total</t>
  </si>
  <si>
    <t>Citizenship</t>
  </si>
  <si>
    <t>Education</t>
  </si>
  <si>
    <t>Armed Forces</t>
  </si>
  <si>
    <t>5 - 9</t>
  </si>
  <si>
    <t>10 - 14</t>
  </si>
  <si>
    <t xml:space="preserve">Age </t>
  </si>
  <si>
    <t xml:space="preserve">    Total</t>
  </si>
  <si>
    <t>Percent H.S. Grad</t>
  </si>
  <si>
    <t>Percent BA/BS+</t>
  </si>
  <si>
    <t>Source: Guam Labor Force Surveys</t>
  </si>
  <si>
    <t xml:space="preserve">       Percent in LF</t>
  </si>
  <si>
    <t xml:space="preserve">   Percent unemployed</t>
  </si>
  <si>
    <t>Table 1. Relationship and Marital Status by Sex and Ethnicity, Guam: March 1995</t>
  </si>
  <si>
    <t>Table 2. Age and Birthplace by Sex and Ethnicity, Guam: March 1995</t>
  </si>
  <si>
    <t>Table 3. Educational Attainment and Armed Forces by Sex and Ethnicity, Guam: March 1995</t>
  </si>
  <si>
    <t>Table 4. Citizenship and Year Arrived by Sex and Ethnicity, Guam: March 1995</t>
  </si>
  <si>
    <t>Table 5. Work Last Week and Class of Worker by Sex and Ethnicity, Guam: March 1995</t>
  </si>
  <si>
    <t>Table 6. Mother's and Father's Birthplace by Sex and Ethnicity, Guam: March 1995</t>
  </si>
  <si>
    <t>Guam 1995_03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</si>
</sst>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7"/>
      <color theme="1"/>
      <name val="Times New Roman"/>
      <family val="1"/>
    </font>
    <font>
      <sz val="36"/>
      <color theme="1"/>
      <name val="Times New Roman"/>
      <family val="1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3" fontId="1" fillId="0" borderId="0" xfId="0" applyNumberFormat="1" applyFont="1"/>
    <xf numFmtId="3" fontId="1" fillId="0" borderId="3" xfId="0" applyNumberFormat="1" applyFont="1" applyBorder="1"/>
    <xf numFmtId="3" fontId="1" fillId="0" borderId="4" xfId="0" applyNumberFormat="1" applyFont="1" applyBorder="1"/>
    <xf numFmtId="3" fontId="2" fillId="0" borderId="1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164" fontId="1" fillId="0" borderId="0" xfId="0" applyNumberFormat="1" applyFont="1"/>
    <xf numFmtId="3" fontId="1" fillId="0" borderId="5" xfId="0" applyNumberFormat="1" applyFont="1" applyBorder="1" applyAlignment="1">
      <alignment horizontal="left"/>
    </xf>
    <xf numFmtId="3" fontId="1" fillId="0" borderId="6" xfId="0" applyNumberFormat="1" applyFont="1" applyBorder="1" applyAlignment="1">
      <alignment horizontal="left"/>
    </xf>
    <xf numFmtId="3" fontId="1" fillId="0" borderId="1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68EB4-63D6-4CE7-8A3C-FA51484D67E5}">
  <dimension ref="A1:J20"/>
  <sheetViews>
    <sheetView tabSelected="1" workbookViewId="0">
      <selection activeCell="C20" sqref="C20:J20"/>
    </sheetView>
  </sheetViews>
  <sheetFormatPr defaultRowHeight="15" x14ac:dyDescent="0.25"/>
  <sheetData>
    <row r="1" spans="1:10" x14ac:dyDescent="0.25">
      <c r="A1" s="11" t="s">
        <v>116</v>
      </c>
      <c r="B1" s="11"/>
      <c r="C1" s="11"/>
      <c r="D1" s="11"/>
      <c r="E1" s="11"/>
      <c r="F1" s="11"/>
      <c r="G1" s="11"/>
      <c r="H1" s="11"/>
      <c r="I1" s="11"/>
    </row>
    <row r="2" spans="1:10" x14ac:dyDescent="0.25">
      <c r="A2" s="11"/>
      <c r="B2" s="11"/>
      <c r="C2" s="11"/>
      <c r="D2" s="11"/>
      <c r="E2" s="11"/>
      <c r="F2" s="11"/>
      <c r="G2" s="11"/>
      <c r="H2" s="11"/>
      <c r="I2" s="11"/>
    </row>
    <row r="3" spans="1:10" x14ac:dyDescent="0.25">
      <c r="A3" s="11"/>
      <c r="B3" s="11"/>
      <c r="C3" s="11"/>
      <c r="D3" s="11"/>
      <c r="E3" s="11"/>
      <c r="F3" s="11"/>
      <c r="G3" s="11"/>
      <c r="H3" s="11"/>
      <c r="I3" s="11"/>
    </row>
    <row r="4" spans="1:10" x14ac:dyDescent="0.25">
      <c r="A4" s="11"/>
      <c r="B4" s="11"/>
      <c r="C4" s="11"/>
      <c r="D4" s="11"/>
      <c r="E4" s="11"/>
      <c r="F4" s="11"/>
      <c r="G4" s="11"/>
      <c r="H4" s="11"/>
      <c r="I4" s="11"/>
    </row>
    <row r="5" spans="1:10" x14ac:dyDescent="0.25">
      <c r="A5" s="11"/>
      <c r="B5" s="11"/>
      <c r="C5" s="11"/>
      <c r="D5" s="11"/>
      <c r="E5" s="11"/>
      <c r="F5" s="11"/>
      <c r="G5" s="11"/>
      <c r="H5" s="11"/>
      <c r="I5" s="11"/>
    </row>
    <row r="6" spans="1:10" x14ac:dyDescent="0.25">
      <c r="A6" s="11"/>
      <c r="B6" s="11"/>
      <c r="C6" s="11"/>
      <c r="D6" s="11"/>
      <c r="E6" s="11"/>
      <c r="F6" s="11"/>
      <c r="G6" s="11"/>
      <c r="H6" s="11"/>
      <c r="I6" s="11"/>
    </row>
    <row r="7" spans="1:10" x14ac:dyDescent="0.25">
      <c r="A7" s="11"/>
      <c r="B7" s="11"/>
      <c r="C7" s="11"/>
      <c r="D7" s="11"/>
      <c r="E7" s="11"/>
      <c r="F7" s="11"/>
      <c r="G7" s="11"/>
      <c r="H7" s="11"/>
      <c r="I7" s="11"/>
    </row>
    <row r="8" spans="1:10" x14ac:dyDescent="0.25">
      <c r="A8" s="11"/>
      <c r="B8" s="11"/>
      <c r="C8" s="11"/>
      <c r="D8" s="11"/>
      <c r="E8" s="11"/>
      <c r="F8" s="11"/>
      <c r="G8" s="11"/>
      <c r="H8" s="11"/>
      <c r="I8" s="11"/>
    </row>
    <row r="9" spans="1:10" x14ac:dyDescent="0.25">
      <c r="A9" s="11"/>
      <c r="B9" s="11"/>
      <c r="C9" s="11"/>
      <c r="D9" s="11"/>
      <c r="E9" s="11"/>
      <c r="F9" s="11"/>
      <c r="G9" s="11"/>
      <c r="H9" s="11"/>
      <c r="I9" s="11"/>
    </row>
    <row r="10" spans="1:10" x14ac:dyDescent="0.25">
      <c r="A10" s="11"/>
      <c r="B10" s="11"/>
      <c r="C10" s="11"/>
      <c r="D10" s="11"/>
      <c r="E10" s="11"/>
      <c r="F10" s="11"/>
      <c r="G10" s="11"/>
      <c r="H10" s="11"/>
      <c r="I10" s="11"/>
    </row>
    <row r="11" spans="1:10" x14ac:dyDescent="0.25">
      <c r="A11" s="11"/>
      <c r="B11" s="11"/>
      <c r="C11" s="11"/>
      <c r="D11" s="11"/>
      <c r="E11" s="11"/>
      <c r="F11" s="11"/>
      <c r="G11" s="11"/>
      <c r="H11" s="11"/>
      <c r="I11" s="11"/>
    </row>
    <row r="15" spans="1:10" x14ac:dyDescent="0.25">
      <c r="C15" s="12" t="s">
        <v>110</v>
      </c>
      <c r="D15" s="12"/>
      <c r="E15" s="12"/>
      <c r="F15" s="12"/>
      <c r="G15" s="12"/>
      <c r="H15" s="12"/>
      <c r="I15" s="12"/>
      <c r="J15" s="12"/>
    </row>
    <row r="16" spans="1:10" x14ac:dyDescent="0.25">
      <c r="C16" s="12" t="s">
        <v>111</v>
      </c>
      <c r="D16" s="12"/>
      <c r="E16" s="12"/>
      <c r="F16" s="12"/>
      <c r="G16" s="12"/>
      <c r="H16" s="12"/>
      <c r="I16" s="12"/>
      <c r="J16" s="12"/>
    </row>
    <row r="17" spans="3:10" x14ac:dyDescent="0.25">
      <c r="C17" s="12" t="s">
        <v>112</v>
      </c>
      <c r="D17" s="12"/>
      <c r="E17" s="12"/>
      <c r="F17" s="12"/>
      <c r="G17" s="12"/>
      <c r="H17" s="12"/>
      <c r="I17" s="12"/>
      <c r="J17" s="12"/>
    </row>
    <row r="18" spans="3:10" x14ac:dyDescent="0.25">
      <c r="C18" s="12" t="s">
        <v>113</v>
      </c>
      <c r="D18" s="12"/>
      <c r="E18" s="12"/>
      <c r="F18" s="12"/>
      <c r="G18" s="12"/>
      <c r="H18" s="12"/>
      <c r="I18" s="12"/>
      <c r="J18" s="12"/>
    </row>
    <row r="19" spans="3:10" x14ac:dyDescent="0.25">
      <c r="C19" s="12" t="s">
        <v>114</v>
      </c>
      <c r="D19" s="12"/>
      <c r="E19" s="12"/>
      <c r="F19" s="12"/>
      <c r="G19" s="12"/>
      <c r="H19" s="12"/>
      <c r="I19" s="12"/>
      <c r="J19" s="12"/>
    </row>
    <row r="20" spans="3:10" x14ac:dyDescent="0.25">
      <c r="C20" s="12" t="s">
        <v>115</v>
      </c>
      <c r="D20" s="12"/>
      <c r="E20" s="12"/>
      <c r="F20" s="12"/>
      <c r="G20" s="12"/>
      <c r="H20" s="12"/>
      <c r="I20" s="12"/>
      <c r="J20" s="12"/>
    </row>
  </sheetData>
  <mergeCells count="1">
    <mergeCell ref="A1:I11"/>
  </mergeCells>
  <hyperlinks>
    <hyperlink ref="C15:J15" location="'Guam LFS March 1995'!A1" display="Table 1. Relationship and Marital Status by Sex and Ethnicity, Guam: March 1995" xr:uid="{622201A6-3444-4E63-8771-62EC8872388C}"/>
    <hyperlink ref="C16:J16" location="'Age Birthplace'!A1" display="Table 2. Age and Birthplace by Sex and Ethnicity, Guam: March 1995" xr:uid="{7AA4D175-7213-4548-A595-8BB57620FD1C}"/>
    <hyperlink ref="C17:J17" location="'Educ AF'!A1" display="Table 3. Educational Attainment and Armed Forces by Sex and Ethnicity, Guam: March 1995" xr:uid="{2581DEB5-3B17-4C94-A112-AF5E9E88D260}"/>
    <hyperlink ref="C18:J18" location="Citizenship!A1" display="Table 4. Citizenship and Year Arrived by Sex and Ethnicity, Guam: March 1995" xr:uid="{231C61CF-FDDA-43B5-9636-16A3162159F0}"/>
    <hyperlink ref="C19:J19" location="'Work last week'!A1" display="Table 5. Work Last Week and Class of Worker by Sex and Ethnicity, Guam: March 1995" xr:uid="{DCBC90F8-7584-4E6A-BBBC-094EBE0D7375}"/>
    <hyperlink ref="C20:J20" location="'Mo FA BP'!A1" display="Table 6. Mother's and Father's Birthplace by Sex and Ethnicity, Guam: March 1995" xr:uid="{3BF09EF2-A6FA-46E1-BADF-DA354628AD15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F9F48-ACE0-42A1-8994-6611E116F21F}">
  <dimension ref="A1:W46"/>
  <sheetViews>
    <sheetView view="pageBreakPreview" zoomScale="125" zoomScaleNormal="100" zoomScaleSheetLayoutView="125" workbookViewId="0">
      <selection sqref="A1:H1"/>
    </sheetView>
  </sheetViews>
  <sheetFormatPr defaultColWidth="8.85546875" defaultRowHeight="11.25" x14ac:dyDescent="0.2"/>
  <cols>
    <col min="1" max="1" width="10.7109375" style="1" customWidth="1"/>
    <col min="2" max="8" width="9.7109375" style="1" customWidth="1"/>
    <col min="9" max="9" width="11.7109375" style="1" customWidth="1"/>
    <col min="10" max="23" width="5" style="1" customWidth="1"/>
    <col min="24" max="16384" width="8.85546875" style="1"/>
  </cols>
  <sheetData>
    <row r="1" spans="1:23" x14ac:dyDescent="0.2">
      <c r="A1" s="8" t="s">
        <v>110</v>
      </c>
      <c r="B1" s="8"/>
      <c r="C1" s="8"/>
      <c r="D1" s="8"/>
      <c r="E1" s="8"/>
      <c r="F1" s="8"/>
      <c r="G1" s="8"/>
      <c r="H1" s="8"/>
      <c r="I1" s="8" t="s">
        <v>110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x14ac:dyDescent="0.2">
      <c r="A2" s="2" t="s">
        <v>91</v>
      </c>
      <c r="B2" s="9" t="s">
        <v>0</v>
      </c>
      <c r="C2" s="9"/>
      <c r="D2" s="9"/>
      <c r="E2" s="9"/>
      <c r="F2" s="9"/>
      <c r="G2" s="9"/>
      <c r="H2" s="10"/>
      <c r="I2" s="2" t="s">
        <v>91</v>
      </c>
      <c r="J2" s="9" t="s">
        <v>1</v>
      </c>
      <c r="K2" s="9"/>
      <c r="L2" s="9"/>
      <c r="M2" s="9"/>
      <c r="N2" s="9"/>
      <c r="O2" s="9"/>
      <c r="P2" s="9"/>
      <c r="Q2" s="9" t="s">
        <v>2</v>
      </c>
      <c r="R2" s="9"/>
      <c r="S2" s="9"/>
      <c r="T2" s="9"/>
      <c r="U2" s="9"/>
      <c r="V2" s="9"/>
      <c r="W2" s="10"/>
    </row>
    <row r="3" spans="1:23" x14ac:dyDescent="0.2">
      <c r="A3" s="3" t="s">
        <v>92</v>
      </c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 t="s">
        <v>92</v>
      </c>
      <c r="J3" s="4" t="s">
        <v>0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4</v>
      </c>
      <c r="T3" s="4" t="s">
        <v>5</v>
      </c>
      <c r="U3" s="4" t="s">
        <v>6</v>
      </c>
      <c r="V3" s="4" t="s">
        <v>7</v>
      </c>
      <c r="W3" s="5" t="s">
        <v>8</v>
      </c>
    </row>
    <row r="4" spans="1:23" x14ac:dyDescent="0.2">
      <c r="A4" s="1" t="s">
        <v>9</v>
      </c>
      <c r="I4" s="1" t="s">
        <v>9</v>
      </c>
    </row>
    <row r="6" spans="1:23" x14ac:dyDescent="0.2">
      <c r="A6" s="1" t="s">
        <v>97</v>
      </c>
      <c r="B6" s="1">
        <v>105781</v>
      </c>
      <c r="C6" s="1">
        <v>57075</v>
      </c>
      <c r="D6" s="1">
        <v>29361</v>
      </c>
      <c r="E6" s="1">
        <v>2528</v>
      </c>
      <c r="F6" s="1">
        <v>4880</v>
      </c>
      <c r="G6" s="1">
        <v>5821</v>
      </c>
      <c r="H6" s="1">
        <v>6115</v>
      </c>
      <c r="I6" s="1" t="s">
        <v>104</v>
      </c>
      <c r="J6" s="1">
        <v>52626</v>
      </c>
      <c r="K6" s="1">
        <v>28263</v>
      </c>
      <c r="L6" s="1">
        <v>14445</v>
      </c>
      <c r="M6" s="1">
        <v>1333</v>
      </c>
      <c r="N6" s="1">
        <v>2391</v>
      </c>
      <c r="O6" s="1">
        <v>3332</v>
      </c>
      <c r="P6" s="1">
        <v>2862</v>
      </c>
      <c r="Q6" s="1">
        <v>53155</v>
      </c>
      <c r="R6" s="1">
        <v>28812</v>
      </c>
      <c r="S6" s="1">
        <v>14916</v>
      </c>
      <c r="T6" s="1">
        <v>1196</v>
      </c>
      <c r="U6" s="1">
        <v>2489</v>
      </c>
      <c r="V6" s="1">
        <v>2489</v>
      </c>
      <c r="W6" s="1">
        <v>3254</v>
      </c>
    </row>
    <row r="7" spans="1:23" x14ac:dyDescent="0.2">
      <c r="A7" s="1" t="s">
        <v>10</v>
      </c>
      <c r="B7" s="1">
        <v>25362</v>
      </c>
      <c r="C7" s="1">
        <v>11917</v>
      </c>
      <c r="D7" s="1">
        <v>7134</v>
      </c>
      <c r="E7" s="1">
        <v>529</v>
      </c>
      <c r="F7" s="1">
        <v>1098</v>
      </c>
      <c r="G7" s="1">
        <v>2646</v>
      </c>
      <c r="H7" s="1">
        <v>2038</v>
      </c>
      <c r="I7" s="1" t="s">
        <v>10</v>
      </c>
      <c r="J7" s="1">
        <v>19933</v>
      </c>
      <c r="K7" s="1">
        <v>8879</v>
      </c>
      <c r="L7" s="1">
        <v>6076</v>
      </c>
      <c r="M7" s="1">
        <v>451</v>
      </c>
      <c r="N7" s="1">
        <v>764</v>
      </c>
      <c r="O7" s="1">
        <v>2215</v>
      </c>
      <c r="P7" s="1">
        <v>1548</v>
      </c>
      <c r="Q7" s="1">
        <v>5429</v>
      </c>
      <c r="R7" s="1">
        <v>3038</v>
      </c>
      <c r="S7" s="1">
        <v>1058</v>
      </c>
      <c r="T7" s="1">
        <v>78</v>
      </c>
      <c r="U7" s="1">
        <v>333</v>
      </c>
      <c r="V7" s="1">
        <v>431</v>
      </c>
      <c r="W7" s="1">
        <v>490</v>
      </c>
    </row>
    <row r="8" spans="1:23" x14ac:dyDescent="0.2">
      <c r="A8" s="1" t="s">
        <v>11</v>
      </c>
      <c r="B8" s="1">
        <v>17542</v>
      </c>
      <c r="C8" s="1">
        <v>8350</v>
      </c>
      <c r="D8" s="1">
        <v>5527</v>
      </c>
      <c r="E8" s="1">
        <v>372</v>
      </c>
      <c r="F8" s="1">
        <v>647</v>
      </c>
      <c r="G8" s="1">
        <v>1117</v>
      </c>
      <c r="H8" s="1">
        <v>1529</v>
      </c>
      <c r="I8" s="1" t="s">
        <v>11</v>
      </c>
      <c r="J8" s="1">
        <v>882</v>
      </c>
      <c r="K8" s="1">
        <v>431</v>
      </c>
      <c r="L8" s="1">
        <v>294</v>
      </c>
      <c r="M8" s="1">
        <v>0</v>
      </c>
      <c r="N8" s="1">
        <v>0</v>
      </c>
      <c r="O8" s="1">
        <v>78</v>
      </c>
      <c r="P8" s="1">
        <v>78</v>
      </c>
      <c r="Q8" s="1">
        <v>16660</v>
      </c>
      <c r="R8" s="1">
        <v>7918</v>
      </c>
      <c r="S8" s="1">
        <v>5233</v>
      </c>
      <c r="T8" s="1">
        <v>372</v>
      </c>
      <c r="U8" s="1">
        <v>647</v>
      </c>
      <c r="V8" s="1">
        <v>1039</v>
      </c>
      <c r="W8" s="1">
        <v>1450</v>
      </c>
    </row>
    <row r="9" spans="1:23" x14ac:dyDescent="0.2">
      <c r="A9" s="1" t="s">
        <v>12</v>
      </c>
      <c r="B9" s="1">
        <v>44492</v>
      </c>
      <c r="C9" s="1">
        <v>26597</v>
      </c>
      <c r="D9" s="1">
        <v>11466</v>
      </c>
      <c r="E9" s="1">
        <v>1000</v>
      </c>
      <c r="F9" s="1">
        <v>2156</v>
      </c>
      <c r="G9" s="1">
        <v>1235</v>
      </c>
      <c r="H9" s="1">
        <v>2038</v>
      </c>
      <c r="I9" s="1" t="s">
        <v>12</v>
      </c>
      <c r="J9" s="1">
        <v>22912</v>
      </c>
      <c r="K9" s="1">
        <v>13955</v>
      </c>
      <c r="L9" s="1">
        <v>5566</v>
      </c>
      <c r="M9" s="1">
        <v>549</v>
      </c>
      <c r="N9" s="1">
        <v>1078</v>
      </c>
      <c r="O9" s="1">
        <v>706</v>
      </c>
      <c r="P9" s="1">
        <v>1058</v>
      </c>
      <c r="Q9" s="1">
        <v>21580</v>
      </c>
      <c r="R9" s="1">
        <v>12642</v>
      </c>
      <c r="S9" s="1">
        <v>5900</v>
      </c>
      <c r="T9" s="1">
        <v>451</v>
      </c>
      <c r="U9" s="1">
        <v>1078</v>
      </c>
      <c r="V9" s="1">
        <v>529</v>
      </c>
      <c r="W9" s="1">
        <v>980</v>
      </c>
    </row>
    <row r="10" spans="1:23" x14ac:dyDescent="0.2">
      <c r="A10" s="1" t="s">
        <v>13</v>
      </c>
      <c r="B10" s="1">
        <v>843</v>
      </c>
      <c r="C10" s="1">
        <v>196</v>
      </c>
      <c r="D10" s="1">
        <v>588</v>
      </c>
      <c r="E10" s="1">
        <v>0</v>
      </c>
      <c r="F10" s="1">
        <v>0</v>
      </c>
      <c r="G10" s="1">
        <v>0</v>
      </c>
      <c r="H10" s="1">
        <v>59</v>
      </c>
      <c r="I10" s="1" t="s">
        <v>13</v>
      </c>
      <c r="J10" s="1">
        <v>255</v>
      </c>
      <c r="K10" s="1">
        <v>59</v>
      </c>
      <c r="L10" s="1">
        <v>157</v>
      </c>
      <c r="M10" s="1">
        <v>0</v>
      </c>
      <c r="N10" s="1">
        <v>0</v>
      </c>
      <c r="O10" s="1">
        <v>0</v>
      </c>
      <c r="P10" s="1">
        <v>39</v>
      </c>
      <c r="Q10" s="1">
        <v>588</v>
      </c>
      <c r="R10" s="1">
        <v>137</v>
      </c>
      <c r="S10" s="1">
        <v>431</v>
      </c>
      <c r="T10" s="1">
        <v>0</v>
      </c>
      <c r="U10" s="1">
        <v>0</v>
      </c>
      <c r="V10" s="1">
        <v>0</v>
      </c>
      <c r="W10" s="1">
        <v>20</v>
      </c>
    </row>
    <row r="11" spans="1:23" x14ac:dyDescent="0.2">
      <c r="A11" s="1" t="s">
        <v>14</v>
      </c>
      <c r="B11" s="1">
        <v>6958</v>
      </c>
      <c r="C11" s="1">
        <v>5625</v>
      </c>
      <c r="D11" s="1">
        <v>921</v>
      </c>
      <c r="E11" s="1">
        <v>118</v>
      </c>
      <c r="F11" s="1">
        <v>196</v>
      </c>
      <c r="G11" s="1">
        <v>0</v>
      </c>
      <c r="H11" s="1">
        <v>98</v>
      </c>
      <c r="I11" s="1" t="s">
        <v>14</v>
      </c>
      <c r="J11" s="1">
        <v>3724</v>
      </c>
      <c r="K11" s="1">
        <v>3116</v>
      </c>
      <c r="L11" s="1">
        <v>451</v>
      </c>
      <c r="M11" s="1">
        <v>39</v>
      </c>
      <c r="N11" s="1">
        <v>78</v>
      </c>
      <c r="O11" s="1">
        <v>0</v>
      </c>
      <c r="P11" s="1">
        <v>39</v>
      </c>
      <c r="Q11" s="1">
        <v>3234</v>
      </c>
      <c r="R11" s="1">
        <v>2509</v>
      </c>
      <c r="S11" s="1">
        <v>470</v>
      </c>
      <c r="T11" s="1">
        <v>78</v>
      </c>
      <c r="U11" s="1">
        <v>118</v>
      </c>
      <c r="V11" s="1">
        <v>0</v>
      </c>
      <c r="W11" s="1">
        <v>59</v>
      </c>
    </row>
    <row r="12" spans="1:23" x14ac:dyDescent="0.2">
      <c r="A12" s="1" t="s">
        <v>15</v>
      </c>
      <c r="B12" s="1">
        <v>2038</v>
      </c>
      <c r="C12" s="1">
        <v>1137</v>
      </c>
      <c r="D12" s="1">
        <v>608</v>
      </c>
      <c r="E12" s="1">
        <v>20</v>
      </c>
      <c r="F12" s="1">
        <v>78</v>
      </c>
      <c r="G12" s="1">
        <v>118</v>
      </c>
      <c r="H12" s="1">
        <v>78</v>
      </c>
      <c r="I12" s="1" t="s">
        <v>15</v>
      </c>
      <c r="J12" s="1">
        <v>882</v>
      </c>
      <c r="K12" s="1">
        <v>470</v>
      </c>
      <c r="L12" s="1">
        <v>314</v>
      </c>
      <c r="M12" s="1">
        <v>20</v>
      </c>
      <c r="N12" s="1">
        <v>20</v>
      </c>
      <c r="O12" s="1">
        <v>39</v>
      </c>
      <c r="P12" s="1">
        <v>20</v>
      </c>
      <c r="Q12" s="1">
        <v>1156</v>
      </c>
      <c r="R12" s="1">
        <v>666</v>
      </c>
      <c r="S12" s="1">
        <v>294</v>
      </c>
      <c r="T12" s="1">
        <v>0</v>
      </c>
      <c r="U12" s="1">
        <v>59</v>
      </c>
      <c r="V12" s="1">
        <v>78</v>
      </c>
      <c r="W12" s="1">
        <v>59</v>
      </c>
    </row>
    <row r="13" spans="1:23" x14ac:dyDescent="0.2">
      <c r="A13" s="1" t="s">
        <v>16</v>
      </c>
      <c r="B13" s="1">
        <v>8546</v>
      </c>
      <c r="C13" s="1">
        <v>3254</v>
      </c>
      <c r="D13" s="1">
        <v>3116</v>
      </c>
      <c r="E13" s="1">
        <v>490</v>
      </c>
      <c r="F13" s="1">
        <v>706</v>
      </c>
      <c r="G13" s="1">
        <v>706</v>
      </c>
      <c r="H13" s="1">
        <v>274</v>
      </c>
      <c r="I13" s="1" t="s">
        <v>16</v>
      </c>
      <c r="J13" s="1">
        <v>4038</v>
      </c>
      <c r="K13" s="1">
        <v>1352</v>
      </c>
      <c r="L13" s="1">
        <v>1588</v>
      </c>
      <c r="M13" s="1">
        <v>274</v>
      </c>
      <c r="N13" s="1">
        <v>451</v>
      </c>
      <c r="O13" s="1">
        <v>294</v>
      </c>
      <c r="P13" s="1">
        <v>78</v>
      </c>
      <c r="Q13" s="1">
        <v>4508</v>
      </c>
      <c r="R13" s="1">
        <v>1901</v>
      </c>
      <c r="S13" s="1">
        <v>1529</v>
      </c>
      <c r="T13" s="1">
        <v>216</v>
      </c>
      <c r="U13" s="1">
        <v>255</v>
      </c>
      <c r="V13" s="1">
        <v>412</v>
      </c>
      <c r="W13" s="1">
        <v>196</v>
      </c>
    </row>
    <row r="15" spans="1:23" x14ac:dyDescent="0.2">
      <c r="A15" s="1" t="s">
        <v>17</v>
      </c>
      <c r="I15" s="1" t="s">
        <v>17</v>
      </c>
    </row>
    <row r="17" spans="1:23" x14ac:dyDescent="0.2">
      <c r="A17" s="1" t="s">
        <v>97</v>
      </c>
      <c r="B17" s="1">
        <v>59564</v>
      </c>
      <c r="C17" s="1">
        <v>31027</v>
      </c>
      <c r="D17" s="1">
        <v>16346</v>
      </c>
      <c r="E17" s="1">
        <v>1568</v>
      </c>
      <c r="F17" s="1">
        <v>2685</v>
      </c>
      <c r="G17" s="1">
        <v>4214</v>
      </c>
      <c r="H17" s="1">
        <v>3724</v>
      </c>
      <c r="I17" s="1" t="s">
        <v>97</v>
      </c>
      <c r="J17" s="1">
        <v>29165</v>
      </c>
      <c r="K17" s="1">
        <v>14974</v>
      </c>
      <c r="L17" s="1">
        <v>7997</v>
      </c>
      <c r="M17" s="1">
        <v>764</v>
      </c>
      <c r="N17" s="1">
        <v>1294</v>
      </c>
      <c r="O17" s="1">
        <v>2391</v>
      </c>
      <c r="P17" s="1">
        <v>1744</v>
      </c>
      <c r="Q17" s="1">
        <v>30400</v>
      </c>
      <c r="R17" s="1">
        <v>16052</v>
      </c>
      <c r="S17" s="1">
        <v>8350</v>
      </c>
      <c r="T17" s="1">
        <v>804</v>
      </c>
      <c r="U17" s="1">
        <v>1392</v>
      </c>
      <c r="V17" s="1">
        <v>1823</v>
      </c>
      <c r="W17" s="1">
        <v>1980</v>
      </c>
    </row>
    <row r="18" spans="1:23" x14ac:dyDescent="0.2">
      <c r="A18" s="1" t="s">
        <v>19</v>
      </c>
      <c r="B18" s="1">
        <v>8840</v>
      </c>
      <c r="C18" s="1">
        <v>5547</v>
      </c>
      <c r="D18" s="1">
        <v>2156</v>
      </c>
      <c r="E18" s="1">
        <v>255</v>
      </c>
      <c r="F18" s="1">
        <v>274</v>
      </c>
      <c r="G18" s="1">
        <v>196</v>
      </c>
      <c r="H18" s="1">
        <v>412</v>
      </c>
      <c r="I18" s="1" t="s">
        <v>19</v>
      </c>
      <c r="J18" s="1">
        <v>4390</v>
      </c>
      <c r="K18" s="1">
        <v>2685</v>
      </c>
      <c r="L18" s="1">
        <v>1117</v>
      </c>
      <c r="M18" s="1">
        <v>98</v>
      </c>
      <c r="N18" s="1">
        <v>176</v>
      </c>
      <c r="O18" s="1">
        <v>98</v>
      </c>
      <c r="P18" s="1">
        <v>216</v>
      </c>
      <c r="Q18" s="1">
        <v>4449</v>
      </c>
      <c r="R18" s="1">
        <v>2862</v>
      </c>
      <c r="S18" s="1">
        <v>1039</v>
      </c>
      <c r="T18" s="1">
        <v>157</v>
      </c>
      <c r="U18" s="1">
        <v>98</v>
      </c>
      <c r="V18" s="1">
        <v>98</v>
      </c>
      <c r="W18" s="1">
        <v>196</v>
      </c>
    </row>
    <row r="19" spans="1:23" x14ac:dyDescent="0.2">
      <c r="A19" s="1" t="s">
        <v>20</v>
      </c>
      <c r="B19" s="1">
        <v>8898</v>
      </c>
      <c r="C19" s="1">
        <v>5057</v>
      </c>
      <c r="D19" s="1">
        <v>2274</v>
      </c>
      <c r="E19" s="1">
        <v>274</v>
      </c>
      <c r="F19" s="1">
        <v>510</v>
      </c>
      <c r="G19" s="1">
        <v>588</v>
      </c>
      <c r="H19" s="1">
        <v>196</v>
      </c>
      <c r="I19" s="1" t="s">
        <v>20</v>
      </c>
      <c r="J19" s="1">
        <v>4273</v>
      </c>
      <c r="K19" s="1">
        <v>2528</v>
      </c>
      <c r="L19" s="1">
        <v>1019</v>
      </c>
      <c r="M19" s="1">
        <v>118</v>
      </c>
      <c r="N19" s="1">
        <v>274</v>
      </c>
      <c r="O19" s="1">
        <v>255</v>
      </c>
      <c r="P19" s="1">
        <v>78</v>
      </c>
      <c r="Q19" s="1">
        <v>4626</v>
      </c>
      <c r="R19" s="1">
        <v>2528</v>
      </c>
      <c r="S19" s="1">
        <v>1254</v>
      </c>
      <c r="T19" s="1">
        <v>157</v>
      </c>
      <c r="U19" s="1">
        <v>235</v>
      </c>
      <c r="V19" s="1">
        <v>333</v>
      </c>
      <c r="W19" s="1">
        <v>118</v>
      </c>
    </row>
    <row r="20" spans="1:23" x14ac:dyDescent="0.2">
      <c r="A20" s="1" t="s">
        <v>21</v>
      </c>
      <c r="B20" s="1">
        <v>8624</v>
      </c>
      <c r="C20" s="1">
        <v>4351</v>
      </c>
      <c r="D20" s="1">
        <v>2293</v>
      </c>
      <c r="E20" s="1">
        <v>372</v>
      </c>
      <c r="F20" s="1">
        <v>608</v>
      </c>
      <c r="G20" s="1">
        <v>608</v>
      </c>
      <c r="H20" s="1">
        <v>392</v>
      </c>
      <c r="I20" s="1" t="s">
        <v>21</v>
      </c>
      <c r="J20" s="1">
        <v>4038</v>
      </c>
      <c r="K20" s="1">
        <v>1940</v>
      </c>
      <c r="L20" s="1">
        <v>1156</v>
      </c>
      <c r="M20" s="1">
        <v>157</v>
      </c>
      <c r="N20" s="1">
        <v>314</v>
      </c>
      <c r="O20" s="1">
        <v>314</v>
      </c>
      <c r="P20" s="1">
        <v>157</v>
      </c>
      <c r="Q20" s="1">
        <v>4586</v>
      </c>
      <c r="R20" s="1">
        <v>2411</v>
      </c>
      <c r="S20" s="1">
        <v>1137</v>
      </c>
      <c r="T20" s="1">
        <v>216</v>
      </c>
      <c r="U20" s="1">
        <v>294</v>
      </c>
      <c r="V20" s="1">
        <v>294</v>
      </c>
      <c r="W20" s="1">
        <v>235</v>
      </c>
    </row>
    <row r="21" spans="1:23" x14ac:dyDescent="0.2">
      <c r="A21" s="1" t="s">
        <v>22</v>
      </c>
      <c r="B21" s="1">
        <v>9153</v>
      </c>
      <c r="C21" s="1">
        <v>4469</v>
      </c>
      <c r="D21" s="1">
        <v>2352</v>
      </c>
      <c r="E21" s="1">
        <v>255</v>
      </c>
      <c r="F21" s="1">
        <v>490</v>
      </c>
      <c r="G21" s="1">
        <v>921</v>
      </c>
      <c r="H21" s="1">
        <v>666</v>
      </c>
      <c r="I21" s="1" t="s">
        <v>22</v>
      </c>
      <c r="J21" s="1">
        <v>4763</v>
      </c>
      <c r="K21" s="1">
        <v>2372</v>
      </c>
      <c r="L21" s="1">
        <v>1137</v>
      </c>
      <c r="M21" s="1">
        <v>157</v>
      </c>
      <c r="N21" s="1">
        <v>216</v>
      </c>
      <c r="O21" s="1">
        <v>529</v>
      </c>
      <c r="P21" s="1">
        <v>353</v>
      </c>
      <c r="Q21" s="1">
        <v>4390</v>
      </c>
      <c r="R21" s="1">
        <v>2097</v>
      </c>
      <c r="S21" s="1">
        <v>1215</v>
      </c>
      <c r="T21" s="1">
        <v>98</v>
      </c>
      <c r="U21" s="1">
        <v>274</v>
      </c>
      <c r="V21" s="1">
        <v>392</v>
      </c>
      <c r="W21" s="1">
        <v>314</v>
      </c>
    </row>
    <row r="22" spans="1:23" x14ac:dyDescent="0.2">
      <c r="A22" s="1" t="s">
        <v>23</v>
      </c>
      <c r="B22" s="1">
        <v>7350</v>
      </c>
      <c r="C22" s="1">
        <v>3744</v>
      </c>
      <c r="D22" s="1">
        <v>1980</v>
      </c>
      <c r="E22" s="1">
        <v>98</v>
      </c>
      <c r="F22" s="1">
        <v>255</v>
      </c>
      <c r="G22" s="1">
        <v>588</v>
      </c>
      <c r="H22" s="1">
        <v>686</v>
      </c>
      <c r="I22" s="1" t="s">
        <v>23</v>
      </c>
      <c r="J22" s="1">
        <v>3214</v>
      </c>
      <c r="K22" s="1">
        <v>1607</v>
      </c>
      <c r="L22" s="1">
        <v>804</v>
      </c>
      <c r="M22" s="1">
        <v>59</v>
      </c>
      <c r="N22" s="1">
        <v>98</v>
      </c>
      <c r="O22" s="1">
        <v>333</v>
      </c>
      <c r="P22" s="1">
        <v>314</v>
      </c>
      <c r="Q22" s="1">
        <v>4136</v>
      </c>
      <c r="R22" s="1">
        <v>2136</v>
      </c>
      <c r="S22" s="1">
        <v>1176</v>
      </c>
      <c r="T22" s="1">
        <v>39</v>
      </c>
      <c r="U22" s="1">
        <v>157</v>
      </c>
      <c r="V22" s="1">
        <v>255</v>
      </c>
      <c r="W22" s="1">
        <v>372</v>
      </c>
    </row>
    <row r="23" spans="1:23" x14ac:dyDescent="0.2">
      <c r="A23" s="1" t="s">
        <v>24</v>
      </c>
      <c r="B23" s="1">
        <v>6919</v>
      </c>
      <c r="C23" s="1">
        <v>3430</v>
      </c>
      <c r="D23" s="1">
        <v>1842</v>
      </c>
      <c r="E23" s="1">
        <v>157</v>
      </c>
      <c r="F23" s="1">
        <v>372</v>
      </c>
      <c r="G23" s="1">
        <v>392</v>
      </c>
      <c r="H23" s="1">
        <v>725</v>
      </c>
      <c r="I23" s="1" t="s">
        <v>24</v>
      </c>
      <c r="J23" s="1">
        <v>3567</v>
      </c>
      <c r="K23" s="1">
        <v>1607</v>
      </c>
      <c r="L23" s="1">
        <v>1098</v>
      </c>
      <c r="M23" s="1">
        <v>59</v>
      </c>
      <c r="N23" s="1">
        <v>176</v>
      </c>
      <c r="O23" s="1">
        <v>294</v>
      </c>
      <c r="P23" s="1">
        <v>333</v>
      </c>
      <c r="Q23" s="1">
        <v>3352</v>
      </c>
      <c r="R23" s="1">
        <v>1823</v>
      </c>
      <c r="S23" s="1">
        <v>745</v>
      </c>
      <c r="T23" s="1">
        <v>98</v>
      </c>
      <c r="U23" s="1">
        <v>196</v>
      </c>
      <c r="V23" s="1">
        <v>98</v>
      </c>
      <c r="W23" s="1">
        <v>392</v>
      </c>
    </row>
    <row r="24" spans="1:23" x14ac:dyDescent="0.2">
      <c r="A24" s="1" t="s">
        <v>25</v>
      </c>
      <c r="B24" s="1">
        <v>5057</v>
      </c>
      <c r="C24" s="1">
        <v>2528</v>
      </c>
      <c r="D24" s="1">
        <v>1568</v>
      </c>
      <c r="E24" s="1">
        <v>78</v>
      </c>
      <c r="F24" s="1">
        <v>118</v>
      </c>
      <c r="G24" s="1">
        <v>431</v>
      </c>
      <c r="H24" s="1">
        <v>333</v>
      </c>
      <c r="I24" s="1" t="s">
        <v>25</v>
      </c>
      <c r="J24" s="1">
        <v>2509</v>
      </c>
      <c r="K24" s="1">
        <v>1078</v>
      </c>
      <c r="L24" s="1">
        <v>823</v>
      </c>
      <c r="M24" s="1">
        <v>59</v>
      </c>
      <c r="N24" s="1">
        <v>20</v>
      </c>
      <c r="O24" s="1">
        <v>333</v>
      </c>
      <c r="P24" s="1">
        <v>196</v>
      </c>
      <c r="Q24" s="1">
        <v>2548</v>
      </c>
      <c r="R24" s="1">
        <v>1450</v>
      </c>
      <c r="S24" s="1">
        <v>745</v>
      </c>
      <c r="T24" s="1">
        <v>20</v>
      </c>
      <c r="U24" s="1">
        <v>98</v>
      </c>
      <c r="V24" s="1">
        <v>98</v>
      </c>
      <c r="W24" s="1">
        <v>137</v>
      </c>
    </row>
    <row r="25" spans="1:23" x14ac:dyDescent="0.2">
      <c r="A25" s="1" t="s">
        <v>26</v>
      </c>
      <c r="B25" s="1">
        <v>4724</v>
      </c>
      <c r="C25" s="1">
        <v>1901</v>
      </c>
      <c r="D25" s="1">
        <v>1882</v>
      </c>
      <c r="E25" s="1">
        <v>78</v>
      </c>
      <c r="F25" s="1">
        <v>59</v>
      </c>
      <c r="G25" s="1">
        <v>490</v>
      </c>
      <c r="H25" s="1">
        <v>314</v>
      </c>
      <c r="I25" s="1" t="s">
        <v>26</v>
      </c>
      <c r="J25" s="1">
        <v>2411</v>
      </c>
      <c r="K25" s="1">
        <v>1156</v>
      </c>
      <c r="L25" s="1">
        <v>843</v>
      </c>
      <c r="M25" s="1">
        <v>59</v>
      </c>
      <c r="N25" s="1">
        <v>20</v>
      </c>
      <c r="O25" s="1">
        <v>235</v>
      </c>
      <c r="P25" s="1">
        <v>98</v>
      </c>
      <c r="Q25" s="1">
        <v>2313</v>
      </c>
      <c r="R25" s="1">
        <v>745</v>
      </c>
      <c r="S25" s="1">
        <v>1039</v>
      </c>
      <c r="T25" s="1">
        <v>20</v>
      </c>
      <c r="U25" s="1">
        <v>39</v>
      </c>
      <c r="V25" s="1">
        <v>255</v>
      </c>
      <c r="W25" s="1">
        <v>216</v>
      </c>
    </row>
    <row r="26" spans="1:23" x14ac:dyDescent="0.2">
      <c r="A26" s="1" t="s">
        <v>27</v>
      </c>
      <c r="I26" s="1" t="s">
        <v>27</v>
      </c>
    </row>
    <row r="27" spans="1:23" x14ac:dyDescent="0.2">
      <c r="A27" s="1" t="s">
        <v>0</v>
      </c>
      <c r="B27" s="1">
        <v>23638</v>
      </c>
      <c r="C27" s="1">
        <v>13720</v>
      </c>
      <c r="D27" s="1">
        <v>5978</v>
      </c>
      <c r="E27" s="1">
        <v>745</v>
      </c>
      <c r="F27" s="1">
        <v>1156</v>
      </c>
      <c r="G27" s="1">
        <v>1176</v>
      </c>
      <c r="H27" s="1">
        <v>862</v>
      </c>
      <c r="I27" s="1" t="s">
        <v>0</v>
      </c>
      <c r="J27" s="1">
        <v>12387</v>
      </c>
      <c r="K27" s="1">
        <v>7017</v>
      </c>
      <c r="L27" s="1">
        <v>3214</v>
      </c>
      <c r="M27" s="1">
        <v>333</v>
      </c>
      <c r="N27" s="1">
        <v>647</v>
      </c>
      <c r="O27" s="1">
        <v>666</v>
      </c>
      <c r="P27" s="1">
        <v>510</v>
      </c>
      <c r="Q27" s="1">
        <v>11250</v>
      </c>
      <c r="R27" s="1">
        <v>6703</v>
      </c>
      <c r="S27" s="1">
        <v>2764</v>
      </c>
      <c r="T27" s="1">
        <v>412</v>
      </c>
      <c r="U27" s="1">
        <v>510</v>
      </c>
      <c r="V27" s="1">
        <v>510</v>
      </c>
      <c r="W27" s="1">
        <v>353</v>
      </c>
    </row>
    <row r="28" spans="1:23" x14ac:dyDescent="0.2">
      <c r="A28" s="1" t="s">
        <v>19</v>
      </c>
      <c r="B28" s="1">
        <v>8467</v>
      </c>
      <c r="C28" s="1">
        <v>5253</v>
      </c>
      <c r="D28" s="1">
        <v>2117</v>
      </c>
      <c r="E28" s="1">
        <v>255</v>
      </c>
      <c r="F28" s="1">
        <v>274</v>
      </c>
      <c r="G28" s="1">
        <v>157</v>
      </c>
      <c r="H28" s="1">
        <v>412</v>
      </c>
      <c r="I28" s="1" t="s">
        <v>19</v>
      </c>
      <c r="J28" s="1">
        <v>4273</v>
      </c>
      <c r="K28" s="1">
        <v>2587</v>
      </c>
      <c r="L28" s="1">
        <v>1117</v>
      </c>
      <c r="M28" s="1">
        <v>98</v>
      </c>
      <c r="N28" s="1">
        <v>176</v>
      </c>
      <c r="O28" s="1">
        <v>78</v>
      </c>
      <c r="P28" s="1">
        <v>216</v>
      </c>
      <c r="Q28" s="1">
        <v>4194</v>
      </c>
      <c r="R28" s="1">
        <v>2666</v>
      </c>
      <c r="S28" s="1">
        <v>1000</v>
      </c>
      <c r="T28" s="1">
        <v>157</v>
      </c>
      <c r="U28" s="1">
        <v>98</v>
      </c>
      <c r="V28" s="1">
        <v>78</v>
      </c>
      <c r="W28" s="1">
        <v>196</v>
      </c>
    </row>
    <row r="29" spans="1:23" x14ac:dyDescent="0.2">
      <c r="A29" s="1" t="s">
        <v>20</v>
      </c>
      <c r="B29" s="1">
        <v>6644</v>
      </c>
      <c r="C29" s="1">
        <v>3685</v>
      </c>
      <c r="D29" s="1">
        <v>1842</v>
      </c>
      <c r="E29" s="1">
        <v>255</v>
      </c>
      <c r="F29" s="1">
        <v>353</v>
      </c>
      <c r="G29" s="1">
        <v>372</v>
      </c>
      <c r="H29" s="1">
        <v>137</v>
      </c>
      <c r="I29" s="1" t="s">
        <v>20</v>
      </c>
      <c r="J29" s="1">
        <v>3371</v>
      </c>
      <c r="K29" s="1">
        <v>1921</v>
      </c>
      <c r="L29" s="1">
        <v>902</v>
      </c>
      <c r="M29" s="1">
        <v>118</v>
      </c>
      <c r="N29" s="1">
        <v>196</v>
      </c>
      <c r="O29" s="1">
        <v>157</v>
      </c>
      <c r="P29" s="1">
        <v>78</v>
      </c>
      <c r="Q29" s="1">
        <v>3273</v>
      </c>
      <c r="R29" s="1">
        <v>1764</v>
      </c>
      <c r="S29" s="1">
        <v>941</v>
      </c>
      <c r="T29" s="1">
        <v>137</v>
      </c>
      <c r="U29" s="1">
        <v>157</v>
      </c>
      <c r="V29" s="1">
        <v>216</v>
      </c>
      <c r="W29" s="1">
        <v>59</v>
      </c>
    </row>
    <row r="30" spans="1:23" x14ac:dyDescent="0.2">
      <c r="A30" s="1" t="s">
        <v>21</v>
      </c>
      <c r="B30" s="1">
        <v>3802</v>
      </c>
      <c r="C30" s="1">
        <v>2097</v>
      </c>
      <c r="D30" s="1">
        <v>1098</v>
      </c>
      <c r="E30" s="1">
        <v>98</v>
      </c>
      <c r="F30" s="1">
        <v>235</v>
      </c>
      <c r="G30" s="1">
        <v>137</v>
      </c>
      <c r="H30" s="1">
        <v>137</v>
      </c>
      <c r="I30" s="1" t="s">
        <v>21</v>
      </c>
      <c r="J30" s="1">
        <v>1999</v>
      </c>
      <c r="K30" s="1">
        <v>1000</v>
      </c>
      <c r="L30" s="1">
        <v>627</v>
      </c>
      <c r="M30" s="1">
        <v>59</v>
      </c>
      <c r="N30" s="1">
        <v>176</v>
      </c>
      <c r="O30" s="1">
        <v>78</v>
      </c>
      <c r="P30" s="1">
        <v>59</v>
      </c>
      <c r="Q30" s="1">
        <v>1803</v>
      </c>
      <c r="R30" s="1">
        <v>1098</v>
      </c>
      <c r="S30" s="1">
        <v>470</v>
      </c>
      <c r="T30" s="1">
        <v>39</v>
      </c>
      <c r="U30" s="1">
        <v>59</v>
      </c>
      <c r="V30" s="1">
        <v>59</v>
      </c>
      <c r="W30" s="1">
        <v>78</v>
      </c>
    </row>
    <row r="31" spans="1:23" x14ac:dyDescent="0.2">
      <c r="A31" s="1" t="s">
        <v>22</v>
      </c>
      <c r="B31" s="1">
        <v>2293</v>
      </c>
      <c r="C31" s="1">
        <v>1411</v>
      </c>
      <c r="D31" s="1">
        <v>372</v>
      </c>
      <c r="E31" s="1">
        <v>39</v>
      </c>
      <c r="F31" s="1">
        <v>98</v>
      </c>
      <c r="G31" s="1">
        <v>314</v>
      </c>
      <c r="H31" s="1">
        <v>59</v>
      </c>
      <c r="I31" s="1" t="s">
        <v>22</v>
      </c>
      <c r="J31" s="1">
        <v>1450</v>
      </c>
      <c r="K31" s="1">
        <v>823</v>
      </c>
      <c r="L31" s="1">
        <v>314</v>
      </c>
      <c r="M31" s="1">
        <v>20</v>
      </c>
      <c r="N31" s="1">
        <v>39</v>
      </c>
      <c r="O31" s="1">
        <v>196</v>
      </c>
      <c r="P31" s="1">
        <v>59</v>
      </c>
      <c r="Q31" s="1">
        <v>843</v>
      </c>
      <c r="R31" s="1">
        <v>588</v>
      </c>
      <c r="S31" s="1">
        <v>59</v>
      </c>
      <c r="T31" s="1">
        <v>20</v>
      </c>
      <c r="U31" s="1">
        <v>59</v>
      </c>
      <c r="V31" s="1">
        <v>118</v>
      </c>
      <c r="W31" s="1">
        <v>0</v>
      </c>
    </row>
    <row r="32" spans="1:23" x14ac:dyDescent="0.2">
      <c r="A32" s="1" t="s">
        <v>23</v>
      </c>
      <c r="B32" s="1">
        <v>1235</v>
      </c>
      <c r="C32" s="1">
        <v>745</v>
      </c>
      <c r="D32" s="1">
        <v>235</v>
      </c>
      <c r="E32" s="1">
        <v>20</v>
      </c>
      <c r="F32" s="1">
        <v>78</v>
      </c>
      <c r="G32" s="1">
        <v>98</v>
      </c>
      <c r="H32" s="1">
        <v>59</v>
      </c>
      <c r="I32" s="1" t="s">
        <v>23</v>
      </c>
      <c r="J32" s="1">
        <v>666</v>
      </c>
      <c r="K32" s="1">
        <v>372</v>
      </c>
      <c r="L32" s="1">
        <v>118</v>
      </c>
      <c r="M32" s="1">
        <v>20</v>
      </c>
      <c r="N32" s="1">
        <v>20</v>
      </c>
      <c r="O32" s="1">
        <v>78</v>
      </c>
      <c r="P32" s="1">
        <v>59</v>
      </c>
      <c r="Q32" s="1">
        <v>568</v>
      </c>
      <c r="R32" s="1">
        <v>372</v>
      </c>
      <c r="S32" s="1">
        <v>118</v>
      </c>
      <c r="T32" s="1">
        <v>0</v>
      </c>
      <c r="U32" s="1">
        <v>59</v>
      </c>
      <c r="V32" s="1">
        <v>20</v>
      </c>
      <c r="W32" s="1">
        <v>0</v>
      </c>
    </row>
    <row r="33" spans="1:23" x14ac:dyDescent="0.2">
      <c r="A33" s="1" t="s">
        <v>24</v>
      </c>
      <c r="B33" s="1">
        <v>843</v>
      </c>
      <c r="C33" s="1">
        <v>372</v>
      </c>
      <c r="D33" s="1">
        <v>196</v>
      </c>
      <c r="E33" s="1">
        <v>59</v>
      </c>
      <c r="F33" s="1">
        <v>118</v>
      </c>
      <c r="G33" s="1">
        <v>39</v>
      </c>
      <c r="H33" s="1">
        <v>59</v>
      </c>
      <c r="I33" s="1" t="s">
        <v>24</v>
      </c>
      <c r="J33" s="1">
        <v>470</v>
      </c>
      <c r="K33" s="1">
        <v>216</v>
      </c>
      <c r="L33" s="1">
        <v>118</v>
      </c>
      <c r="M33" s="1">
        <v>20</v>
      </c>
      <c r="N33" s="1">
        <v>39</v>
      </c>
      <c r="O33" s="1">
        <v>39</v>
      </c>
      <c r="P33" s="1">
        <v>39</v>
      </c>
      <c r="Q33" s="1">
        <v>372</v>
      </c>
      <c r="R33" s="1">
        <v>157</v>
      </c>
      <c r="S33" s="1">
        <v>78</v>
      </c>
      <c r="T33" s="1">
        <v>39</v>
      </c>
      <c r="U33" s="1">
        <v>78</v>
      </c>
      <c r="V33" s="1">
        <v>0</v>
      </c>
      <c r="W33" s="1">
        <v>20</v>
      </c>
    </row>
    <row r="34" spans="1:23" x14ac:dyDescent="0.2">
      <c r="A34" s="1" t="s">
        <v>25</v>
      </c>
      <c r="B34" s="1">
        <v>216</v>
      </c>
      <c r="C34" s="1">
        <v>98</v>
      </c>
      <c r="D34" s="1">
        <v>98</v>
      </c>
      <c r="E34" s="1">
        <v>20</v>
      </c>
      <c r="F34" s="1">
        <v>0</v>
      </c>
      <c r="G34" s="1">
        <v>0</v>
      </c>
      <c r="H34" s="1">
        <v>0</v>
      </c>
      <c r="I34" s="1" t="s">
        <v>25</v>
      </c>
      <c r="J34" s="1">
        <v>78</v>
      </c>
      <c r="K34" s="1">
        <v>59</v>
      </c>
      <c r="L34" s="1">
        <v>20</v>
      </c>
      <c r="M34" s="1">
        <v>0</v>
      </c>
      <c r="N34" s="1">
        <v>0</v>
      </c>
      <c r="O34" s="1">
        <v>0</v>
      </c>
      <c r="P34" s="1">
        <v>0</v>
      </c>
      <c r="Q34" s="1">
        <v>137</v>
      </c>
      <c r="R34" s="1">
        <v>39</v>
      </c>
      <c r="S34" s="1">
        <v>78</v>
      </c>
      <c r="T34" s="1">
        <v>20</v>
      </c>
      <c r="U34" s="1">
        <v>0</v>
      </c>
      <c r="V34" s="1">
        <v>0</v>
      </c>
      <c r="W34" s="1">
        <v>0</v>
      </c>
    </row>
    <row r="35" spans="1:23" x14ac:dyDescent="0.2">
      <c r="A35" s="1" t="s">
        <v>26</v>
      </c>
      <c r="B35" s="1">
        <v>137</v>
      </c>
      <c r="C35" s="1">
        <v>59</v>
      </c>
      <c r="D35" s="1">
        <v>20</v>
      </c>
      <c r="E35" s="1">
        <v>0</v>
      </c>
      <c r="F35" s="1">
        <v>0</v>
      </c>
      <c r="G35" s="1">
        <v>59</v>
      </c>
      <c r="H35" s="1">
        <v>0</v>
      </c>
      <c r="I35" s="1" t="s">
        <v>26</v>
      </c>
      <c r="J35" s="1">
        <v>78</v>
      </c>
      <c r="K35" s="1">
        <v>39</v>
      </c>
      <c r="L35" s="1">
        <v>0</v>
      </c>
      <c r="M35" s="1">
        <v>0</v>
      </c>
      <c r="N35" s="1">
        <v>0</v>
      </c>
      <c r="O35" s="1">
        <v>39</v>
      </c>
      <c r="P35" s="1">
        <v>0</v>
      </c>
      <c r="Q35" s="1">
        <v>59</v>
      </c>
      <c r="R35" s="1">
        <v>20</v>
      </c>
      <c r="S35" s="1">
        <v>20</v>
      </c>
      <c r="T35" s="1">
        <v>0</v>
      </c>
      <c r="U35" s="1">
        <v>0</v>
      </c>
      <c r="V35" s="1">
        <v>20</v>
      </c>
      <c r="W35" s="1">
        <v>0</v>
      </c>
    </row>
    <row r="36" spans="1:23" x14ac:dyDescent="0.2">
      <c r="A36" s="1" t="s">
        <v>28</v>
      </c>
      <c r="I36" s="1" t="s">
        <v>28</v>
      </c>
    </row>
    <row r="37" spans="1:23" x14ac:dyDescent="0.2">
      <c r="A37" s="1" t="s">
        <v>0</v>
      </c>
      <c r="B37" s="1">
        <v>35927</v>
      </c>
      <c r="C37" s="1">
        <v>17307</v>
      </c>
      <c r="D37" s="1">
        <v>10368</v>
      </c>
      <c r="E37" s="1">
        <v>823</v>
      </c>
      <c r="F37" s="1">
        <v>1529</v>
      </c>
      <c r="G37" s="1">
        <v>3038</v>
      </c>
      <c r="H37" s="1">
        <v>2862</v>
      </c>
      <c r="I37" s="1" t="s">
        <v>0</v>
      </c>
      <c r="J37" s="1">
        <v>16778</v>
      </c>
      <c r="K37" s="1">
        <v>7958</v>
      </c>
      <c r="L37" s="1">
        <v>4782</v>
      </c>
      <c r="M37" s="1">
        <v>431</v>
      </c>
      <c r="N37" s="1">
        <v>647</v>
      </c>
      <c r="O37" s="1">
        <v>1725</v>
      </c>
      <c r="P37" s="1">
        <v>1235</v>
      </c>
      <c r="Q37" s="1">
        <v>19149</v>
      </c>
      <c r="R37" s="1">
        <v>9349</v>
      </c>
      <c r="S37" s="1">
        <v>5586</v>
      </c>
      <c r="T37" s="1">
        <v>392</v>
      </c>
      <c r="U37" s="1">
        <v>882</v>
      </c>
      <c r="V37" s="1">
        <v>1313</v>
      </c>
      <c r="W37" s="1">
        <v>1627</v>
      </c>
    </row>
    <row r="38" spans="1:23" x14ac:dyDescent="0.2">
      <c r="A38" s="1" t="s">
        <v>19</v>
      </c>
      <c r="B38" s="1">
        <v>372</v>
      </c>
      <c r="C38" s="1">
        <v>294</v>
      </c>
      <c r="D38" s="1">
        <v>39</v>
      </c>
      <c r="E38" s="1">
        <v>0</v>
      </c>
      <c r="F38" s="1">
        <v>0</v>
      </c>
      <c r="G38" s="1">
        <v>39</v>
      </c>
      <c r="H38" s="1">
        <v>0</v>
      </c>
      <c r="I38" s="1" t="s">
        <v>19</v>
      </c>
      <c r="J38" s="1">
        <v>118</v>
      </c>
      <c r="K38" s="1">
        <v>98</v>
      </c>
      <c r="L38" s="1">
        <v>0</v>
      </c>
      <c r="M38" s="1">
        <v>0</v>
      </c>
      <c r="N38" s="1">
        <v>0</v>
      </c>
      <c r="O38" s="1">
        <v>20</v>
      </c>
      <c r="P38" s="1">
        <v>0</v>
      </c>
      <c r="Q38" s="1">
        <v>255</v>
      </c>
      <c r="R38" s="1">
        <v>196</v>
      </c>
      <c r="S38" s="1">
        <v>39</v>
      </c>
      <c r="T38" s="1">
        <v>0</v>
      </c>
      <c r="U38" s="1">
        <v>0</v>
      </c>
      <c r="V38" s="1">
        <v>20</v>
      </c>
      <c r="W38" s="1">
        <v>0</v>
      </c>
    </row>
    <row r="39" spans="1:23" x14ac:dyDescent="0.2">
      <c r="A39" s="1" t="s">
        <v>20</v>
      </c>
      <c r="B39" s="1">
        <v>2254</v>
      </c>
      <c r="C39" s="1">
        <v>1372</v>
      </c>
      <c r="D39" s="1">
        <v>431</v>
      </c>
      <c r="E39" s="1">
        <v>20</v>
      </c>
      <c r="F39" s="1">
        <v>157</v>
      </c>
      <c r="G39" s="1">
        <v>216</v>
      </c>
      <c r="H39" s="1">
        <v>59</v>
      </c>
      <c r="I39" s="1" t="s">
        <v>20</v>
      </c>
      <c r="J39" s="1">
        <v>902</v>
      </c>
      <c r="K39" s="1">
        <v>608</v>
      </c>
      <c r="L39" s="1">
        <v>118</v>
      </c>
      <c r="M39" s="1">
        <v>0</v>
      </c>
      <c r="N39" s="1">
        <v>78</v>
      </c>
      <c r="O39" s="1">
        <v>98</v>
      </c>
      <c r="P39" s="1">
        <v>0</v>
      </c>
      <c r="Q39" s="1">
        <v>1352</v>
      </c>
      <c r="R39" s="1">
        <v>764</v>
      </c>
      <c r="S39" s="1">
        <v>314</v>
      </c>
      <c r="T39" s="1">
        <v>20</v>
      </c>
      <c r="U39" s="1">
        <v>78</v>
      </c>
      <c r="V39" s="1">
        <v>118</v>
      </c>
      <c r="W39" s="1">
        <v>59</v>
      </c>
    </row>
    <row r="40" spans="1:23" x14ac:dyDescent="0.2">
      <c r="A40" s="1" t="s">
        <v>21</v>
      </c>
      <c r="B40" s="1">
        <v>4822</v>
      </c>
      <c r="C40" s="1">
        <v>2254</v>
      </c>
      <c r="D40" s="1">
        <v>1196</v>
      </c>
      <c r="E40" s="1">
        <v>274</v>
      </c>
      <c r="F40" s="1">
        <v>372</v>
      </c>
      <c r="G40" s="1">
        <v>470</v>
      </c>
      <c r="H40" s="1">
        <v>255</v>
      </c>
      <c r="I40" s="1" t="s">
        <v>21</v>
      </c>
      <c r="J40" s="1">
        <v>2038</v>
      </c>
      <c r="K40" s="1">
        <v>941</v>
      </c>
      <c r="L40" s="1">
        <v>529</v>
      </c>
      <c r="M40" s="1">
        <v>98</v>
      </c>
      <c r="N40" s="1">
        <v>137</v>
      </c>
      <c r="O40" s="1">
        <v>235</v>
      </c>
      <c r="P40" s="1">
        <v>98</v>
      </c>
      <c r="Q40" s="1">
        <v>2783</v>
      </c>
      <c r="R40" s="1">
        <v>1313</v>
      </c>
      <c r="S40" s="1">
        <v>666</v>
      </c>
      <c r="T40" s="1">
        <v>176</v>
      </c>
      <c r="U40" s="1">
        <v>235</v>
      </c>
      <c r="V40" s="1">
        <v>235</v>
      </c>
      <c r="W40" s="1">
        <v>157</v>
      </c>
    </row>
    <row r="41" spans="1:23" x14ac:dyDescent="0.2">
      <c r="A41" s="1" t="s">
        <v>22</v>
      </c>
      <c r="B41" s="1">
        <v>6860</v>
      </c>
      <c r="C41" s="1">
        <v>3058</v>
      </c>
      <c r="D41" s="1">
        <v>1980</v>
      </c>
      <c r="E41" s="1">
        <v>216</v>
      </c>
      <c r="F41" s="1">
        <v>392</v>
      </c>
      <c r="G41" s="1">
        <v>608</v>
      </c>
      <c r="H41" s="1">
        <v>608</v>
      </c>
      <c r="I41" s="1" t="s">
        <v>22</v>
      </c>
      <c r="J41" s="1">
        <v>3312</v>
      </c>
      <c r="K41" s="1">
        <v>1548</v>
      </c>
      <c r="L41" s="1">
        <v>823</v>
      </c>
      <c r="M41" s="1">
        <v>137</v>
      </c>
      <c r="N41" s="1">
        <v>176</v>
      </c>
      <c r="O41" s="1">
        <v>333</v>
      </c>
      <c r="P41" s="1">
        <v>294</v>
      </c>
      <c r="Q41" s="1">
        <v>3548</v>
      </c>
      <c r="R41" s="1">
        <v>1509</v>
      </c>
      <c r="S41" s="1">
        <v>1156</v>
      </c>
      <c r="T41" s="1">
        <v>78</v>
      </c>
      <c r="U41" s="1">
        <v>216</v>
      </c>
      <c r="V41" s="1">
        <v>274</v>
      </c>
      <c r="W41" s="1">
        <v>314</v>
      </c>
    </row>
    <row r="42" spans="1:23" x14ac:dyDescent="0.2">
      <c r="A42" s="1" t="s">
        <v>23</v>
      </c>
      <c r="B42" s="1">
        <v>6115</v>
      </c>
      <c r="C42" s="1">
        <v>2999</v>
      </c>
      <c r="D42" s="1">
        <v>1744</v>
      </c>
      <c r="E42" s="1">
        <v>78</v>
      </c>
      <c r="F42" s="1">
        <v>176</v>
      </c>
      <c r="G42" s="1">
        <v>490</v>
      </c>
      <c r="H42" s="1">
        <v>627</v>
      </c>
      <c r="I42" s="1" t="s">
        <v>23</v>
      </c>
      <c r="J42" s="1">
        <v>2548</v>
      </c>
      <c r="K42" s="1">
        <v>1235</v>
      </c>
      <c r="L42" s="1">
        <v>686</v>
      </c>
      <c r="M42" s="1">
        <v>39</v>
      </c>
      <c r="N42" s="1">
        <v>78</v>
      </c>
      <c r="O42" s="1">
        <v>255</v>
      </c>
      <c r="P42" s="1">
        <v>255</v>
      </c>
      <c r="Q42" s="1">
        <v>3567</v>
      </c>
      <c r="R42" s="1">
        <v>1764</v>
      </c>
      <c r="S42" s="1">
        <v>1058</v>
      </c>
      <c r="T42" s="1">
        <v>39</v>
      </c>
      <c r="U42" s="1">
        <v>98</v>
      </c>
      <c r="V42" s="1">
        <v>235</v>
      </c>
      <c r="W42" s="1">
        <v>372</v>
      </c>
    </row>
    <row r="43" spans="1:23" x14ac:dyDescent="0.2">
      <c r="A43" s="1" t="s">
        <v>24</v>
      </c>
      <c r="B43" s="1">
        <v>6076</v>
      </c>
      <c r="C43" s="1">
        <v>3058</v>
      </c>
      <c r="D43" s="1">
        <v>1646</v>
      </c>
      <c r="E43" s="1">
        <v>98</v>
      </c>
      <c r="F43" s="1">
        <v>255</v>
      </c>
      <c r="G43" s="1">
        <v>353</v>
      </c>
      <c r="H43" s="1">
        <v>666</v>
      </c>
      <c r="I43" s="1" t="s">
        <v>24</v>
      </c>
      <c r="J43" s="1">
        <v>3097</v>
      </c>
      <c r="K43" s="1">
        <v>1392</v>
      </c>
      <c r="L43" s="1">
        <v>980</v>
      </c>
      <c r="M43" s="1">
        <v>39</v>
      </c>
      <c r="N43" s="1">
        <v>137</v>
      </c>
      <c r="O43" s="1">
        <v>255</v>
      </c>
      <c r="P43" s="1">
        <v>294</v>
      </c>
      <c r="Q43" s="1">
        <v>2979</v>
      </c>
      <c r="R43" s="1">
        <v>1666</v>
      </c>
      <c r="S43" s="1">
        <v>666</v>
      </c>
      <c r="T43" s="1">
        <v>59</v>
      </c>
      <c r="U43" s="1">
        <v>118</v>
      </c>
      <c r="V43" s="1">
        <v>98</v>
      </c>
      <c r="W43" s="1">
        <v>372</v>
      </c>
    </row>
    <row r="44" spans="1:23" x14ac:dyDescent="0.2">
      <c r="A44" s="1" t="s">
        <v>25</v>
      </c>
      <c r="B44" s="1">
        <v>4841</v>
      </c>
      <c r="C44" s="1">
        <v>2430</v>
      </c>
      <c r="D44" s="1">
        <v>1470</v>
      </c>
      <c r="E44" s="1">
        <v>59</v>
      </c>
      <c r="F44" s="1">
        <v>118</v>
      </c>
      <c r="G44" s="1">
        <v>431</v>
      </c>
      <c r="H44" s="1">
        <v>333</v>
      </c>
      <c r="I44" s="1" t="s">
        <v>25</v>
      </c>
      <c r="J44" s="1">
        <v>2430</v>
      </c>
      <c r="K44" s="1">
        <v>1019</v>
      </c>
      <c r="L44" s="1">
        <v>804</v>
      </c>
      <c r="M44" s="1">
        <v>59</v>
      </c>
      <c r="N44" s="1">
        <v>20</v>
      </c>
      <c r="O44" s="1">
        <v>333</v>
      </c>
      <c r="P44" s="1">
        <v>196</v>
      </c>
      <c r="Q44" s="1">
        <v>2411</v>
      </c>
      <c r="R44" s="1">
        <v>1411</v>
      </c>
      <c r="S44" s="1">
        <v>666</v>
      </c>
      <c r="T44" s="1">
        <v>0</v>
      </c>
      <c r="U44" s="1">
        <v>98</v>
      </c>
      <c r="V44" s="1">
        <v>98</v>
      </c>
      <c r="W44" s="1">
        <v>137</v>
      </c>
    </row>
    <row r="45" spans="1:23" x14ac:dyDescent="0.2">
      <c r="A45" s="1" t="s">
        <v>26</v>
      </c>
      <c r="B45" s="1">
        <v>4586</v>
      </c>
      <c r="C45" s="1">
        <v>1842</v>
      </c>
      <c r="D45" s="1">
        <v>1862</v>
      </c>
      <c r="E45" s="1">
        <v>78</v>
      </c>
      <c r="F45" s="1">
        <v>59</v>
      </c>
      <c r="G45" s="1">
        <v>431</v>
      </c>
      <c r="H45" s="1">
        <v>314</v>
      </c>
      <c r="I45" s="1" t="s">
        <v>26</v>
      </c>
      <c r="J45" s="1">
        <v>2332</v>
      </c>
      <c r="K45" s="1">
        <v>1117</v>
      </c>
      <c r="L45" s="1">
        <v>843</v>
      </c>
      <c r="M45" s="1">
        <v>59</v>
      </c>
      <c r="N45" s="1">
        <v>20</v>
      </c>
      <c r="O45" s="1">
        <v>196</v>
      </c>
      <c r="P45" s="1">
        <v>98</v>
      </c>
      <c r="Q45" s="1">
        <v>2254</v>
      </c>
      <c r="R45" s="1">
        <v>725</v>
      </c>
      <c r="S45" s="1">
        <v>1019</v>
      </c>
      <c r="T45" s="1">
        <v>20</v>
      </c>
      <c r="U45" s="1">
        <v>39</v>
      </c>
      <c r="V45" s="1">
        <v>235</v>
      </c>
      <c r="W45" s="1">
        <v>216</v>
      </c>
    </row>
    <row r="46" spans="1:23" x14ac:dyDescent="0.2">
      <c r="A46" s="7" t="s">
        <v>107</v>
      </c>
      <c r="B46" s="7"/>
      <c r="C46" s="7"/>
      <c r="D46" s="7"/>
      <c r="E46" s="7"/>
      <c r="F46" s="7"/>
      <c r="G46" s="7"/>
      <c r="H46" s="7"/>
      <c r="I46" s="7" t="s">
        <v>107</v>
      </c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</row>
  </sheetData>
  <mergeCells count="7">
    <mergeCell ref="A46:H46"/>
    <mergeCell ref="I46:W46"/>
    <mergeCell ref="A1:H1"/>
    <mergeCell ref="I1:W1"/>
    <mergeCell ref="B2:H2"/>
    <mergeCell ref="J2:P2"/>
    <mergeCell ref="Q2:W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85FBF-0D78-4DCF-8E27-2FA1C4ED4297}">
  <dimension ref="A1:W40"/>
  <sheetViews>
    <sheetView view="pageBreakPreview" zoomScale="125" zoomScaleNormal="100" zoomScaleSheetLayoutView="125" workbookViewId="0">
      <selection sqref="A1:H1"/>
    </sheetView>
  </sheetViews>
  <sheetFormatPr defaultColWidth="8.85546875" defaultRowHeight="11.25" x14ac:dyDescent="0.2"/>
  <cols>
    <col min="1" max="1" width="10.7109375" style="1" customWidth="1"/>
    <col min="2" max="8" width="10.42578125" style="1" customWidth="1"/>
    <col min="9" max="9" width="10.7109375" style="1" customWidth="1"/>
    <col min="10" max="23" width="5" style="1" customWidth="1"/>
    <col min="24" max="16384" width="8.85546875" style="1"/>
  </cols>
  <sheetData>
    <row r="1" spans="1:23" x14ac:dyDescent="0.2">
      <c r="A1" s="8" t="s">
        <v>111</v>
      </c>
      <c r="B1" s="8"/>
      <c r="C1" s="8"/>
      <c r="D1" s="8"/>
      <c r="E1" s="8"/>
      <c r="F1" s="8"/>
      <c r="G1" s="8"/>
      <c r="H1" s="8"/>
      <c r="I1" s="8" t="s">
        <v>111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x14ac:dyDescent="0.2">
      <c r="A2" s="2" t="s">
        <v>103</v>
      </c>
      <c r="B2" s="9" t="s">
        <v>0</v>
      </c>
      <c r="C2" s="9"/>
      <c r="D2" s="9"/>
      <c r="E2" s="9"/>
      <c r="F2" s="9"/>
      <c r="G2" s="9"/>
      <c r="H2" s="10"/>
      <c r="I2" s="2" t="s">
        <v>103</v>
      </c>
      <c r="J2" s="9" t="s">
        <v>1</v>
      </c>
      <c r="K2" s="9"/>
      <c r="L2" s="9"/>
      <c r="M2" s="9"/>
      <c r="N2" s="9"/>
      <c r="O2" s="9"/>
      <c r="P2" s="9"/>
      <c r="Q2" s="9" t="s">
        <v>2</v>
      </c>
      <c r="R2" s="9"/>
      <c r="S2" s="9"/>
      <c r="T2" s="9"/>
      <c r="U2" s="9"/>
      <c r="V2" s="9"/>
      <c r="W2" s="10"/>
    </row>
    <row r="3" spans="1:23" x14ac:dyDescent="0.2">
      <c r="A3" s="3" t="s">
        <v>94</v>
      </c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 t="s">
        <v>94</v>
      </c>
      <c r="J3" s="4" t="s">
        <v>0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4</v>
      </c>
      <c r="T3" s="4" t="s">
        <v>5</v>
      </c>
      <c r="U3" s="4" t="s">
        <v>6</v>
      </c>
      <c r="V3" s="4" t="s">
        <v>7</v>
      </c>
      <c r="W3" s="5" t="s">
        <v>8</v>
      </c>
    </row>
    <row r="4" spans="1:23" x14ac:dyDescent="0.2">
      <c r="A4" s="1" t="s">
        <v>103</v>
      </c>
      <c r="I4" s="1" t="s">
        <v>103</v>
      </c>
    </row>
    <row r="6" spans="1:23" x14ac:dyDescent="0.2">
      <c r="A6" s="1" t="s">
        <v>97</v>
      </c>
      <c r="B6" s="1">
        <v>105762</v>
      </c>
      <c r="C6" s="1">
        <v>57075</v>
      </c>
      <c r="D6" s="1">
        <v>29341</v>
      </c>
      <c r="E6" s="1">
        <v>2528</v>
      </c>
      <c r="F6" s="1">
        <v>4880</v>
      </c>
      <c r="G6" s="1">
        <v>5821</v>
      </c>
      <c r="H6" s="1">
        <v>6115</v>
      </c>
      <c r="I6" s="1" t="s">
        <v>97</v>
      </c>
      <c r="J6" s="1">
        <v>52626</v>
      </c>
      <c r="K6" s="1">
        <v>28263</v>
      </c>
      <c r="L6" s="1">
        <v>14445</v>
      </c>
      <c r="M6" s="1">
        <v>1333</v>
      </c>
      <c r="N6" s="1">
        <v>2391</v>
      </c>
      <c r="O6" s="1">
        <v>3332</v>
      </c>
      <c r="P6" s="1">
        <v>2862</v>
      </c>
      <c r="Q6" s="1">
        <v>53136</v>
      </c>
      <c r="R6" s="1">
        <v>28812</v>
      </c>
      <c r="S6" s="1">
        <v>14896</v>
      </c>
      <c r="T6" s="1">
        <v>1196</v>
      </c>
      <c r="U6" s="1">
        <v>2489</v>
      </c>
      <c r="V6" s="1">
        <v>2489</v>
      </c>
      <c r="W6" s="1">
        <v>3254</v>
      </c>
    </row>
    <row r="7" spans="1:23" x14ac:dyDescent="0.2">
      <c r="A7" s="1" t="s">
        <v>29</v>
      </c>
      <c r="B7" s="1">
        <v>11074</v>
      </c>
      <c r="C7" s="1">
        <v>7095</v>
      </c>
      <c r="D7" s="1">
        <v>2019</v>
      </c>
      <c r="E7" s="1">
        <v>431</v>
      </c>
      <c r="F7" s="1">
        <v>764</v>
      </c>
      <c r="G7" s="1">
        <v>274</v>
      </c>
      <c r="H7" s="1">
        <v>490</v>
      </c>
      <c r="I7" s="1" t="s">
        <v>29</v>
      </c>
      <c r="J7" s="1">
        <v>5939</v>
      </c>
      <c r="K7" s="1">
        <v>3900</v>
      </c>
      <c r="L7" s="1">
        <v>1019</v>
      </c>
      <c r="M7" s="1">
        <v>274</v>
      </c>
      <c r="N7" s="1">
        <v>353</v>
      </c>
      <c r="O7" s="1">
        <v>157</v>
      </c>
      <c r="P7" s="1">
        <v>235</v>
      </c>
      <c r="Q7" s="1">
        <v>5135</v>
      </c>
      <c r="R7" s="1">
        <v>3195</v>
      </c>
      <c r="S7" s="1">
        <v>1000</v>
      </c>
      <c r="T7" s="1">
        <v>157</v>
      </c>
      <c r="U7" s="1">
        <v>412</v>
      </c>
      <c r="V7" s="1">
        <v>118</v>
      </c>
      <c r="W7" s="1">
        <v>255</v>
      </c>
    </row>
    <row r="8" spans="1:23" x14ac:dyDescent="0.2">
      <c r="A8" s="1" t="s">
        <v>101</v>
      </c>
      <c r="B8" s="1">
        <v>10819</v>
      </c>
      <c r="C8" s="1">
        <v>6821</v>
      </c>
      <c r="D8" s="1">
        <v>2391</v>
      </c>
      <c r="E8" s="1">
        <v>255</v>
      </c>
      <c r="F8" s="1">
        <v>529</v>
      </c>
      <c r="G8" s="1">
        <v>333</v>
      </c>
      <c r="H8" s="1">
        <v>490</v>
      </c>
      <c r="I8" s="1" t="s">
        <v>101</v>
      </c>
      <c r="J8" s="1">
        <v>5723</v>
      </c>
      <c r="K8" s="1">
        <v>3646</v>
      </c>
      <c r="L8" s="1">
        <v>1196</v>
      </c>
      <c r="M8" s="1">
        <v>137</v>
      </c>
      <c r="N8" s="1">
        <v>314</v>
      </c>
      <c r="O8" s="1">
        <v>176</v>
      </c>
      <c r="P8" s="1">
        <v>255</v>
      </c>
      <c r="Q8" s="1">
        <v>5096</v>
      </c>
      <c r="R8" s="1">
        <v>3175</v>
      </c>
      <c r="S8" s="1">
        <v>1196</v>
      </c>
      <c r="T8" s="1">
        <v>118</v>
      </c>
      <c r="U8" s="1">
        <v>216</v>
      </c>
      <c r="V8" s="1">
        <v>157</v>
      </c>
      <c r="W8" s="1">
        <v>235</v>
      </c>
    </row>
    <row r="9" spans="1:23" x14ac:dyDescent="0.2">
      <c r="A9" s="1" t="s">
        <v>102</v>
      </c>
      <c r="B9" s="1">
        <v>10231</v>
      </c>
      <c r="C9" s="1">
        <v>6135</v>
      </c>
      <c r="D9" s="1">
        <v>2528</v>
      </c>
      <c r="E9" s="1">
        <v>235</v>
      </c>
      <c r="F9" s="1">
        <v>490</v>
      </c>
      <c r="G9" s="1">
        <v>235</v>
      </c>
      <c r="H9" s="1">
        <v>608</v>
      </c>
      <c r="I9" s="1" t="s">
        <v>102</v>
      </c>
      <c r="J9" s="1">
        <v>4959</v>
      </c>
      <c r="K9" s="1">
        <v>3175</v>
      </c>
      <c r="L9" s="1">
        <v>1078</v>
      </c>
      <c r="M9" s="1">
        <v>137</v>
      </c>
      <c r="N9" s="1">
        <v>216</v>
      </c>
      <c r="O9" s="1">
        <v>59</v>
      </c>
      <c r="P9" s="1">
        <v>294</v>
      </c>
      <c r="Q9" s="1">
        <v>5272</v>
      </c>
      <c r="R9" s="1">
        <v>2960</v>
      </c>
      <c r="S9" s="1">
        <v>1450</v>
      </c>
      <c r="T9" s="1">
        <v>98</v>
      </c>
      <c r="U9" s="1">
        <v>274</v>
      </c>
      <c r="V9" s="1">
        <v>176</v>
      </c>
      <c r="W9" s="1">
        <v>314</v>
      </c>
    </row>
    <row r="10" spans="1:23" x14ac:dyDescent="0.2">
      <c r="A10" s="1" t="s">
        <v>19</v>
      </c>
      <c r="B10" s="1">
        <v>8840</v>
      </c>
      <c r="C10" s="1">
        <v>5547</v>
      </c>
      <c r="D10" s="1">
        <v>2156</v>
      </c>
      <c r="E10" s="1">
        <v>255</v>
      </c>
      <c r="F10" s="1">
        <v>274</v>
      </c>
      <c r="G10" s="1">
        <v>196</v>
      </c>
      <c r="H10" s="1">
        <v>412</v>
      </c>
      <c r="I10" s="1" t="s">
        <v>19</v>
      </c>
      <c r="J10" s="1">
        <v>4390</v>
      </c>
      <c r="K10" s="1">
        <v>2685</v>
      </c>
      <c r="L10" s="1">
        <v>1117</v>
      </c>
      <c r="M10" s="1">
        <v>98</v>
      </c>
      <c r="N10" s="1">
        <v>176</v>
      </c>
      <c r="O10" s="1">
        <v>98</v>
      </c>
      <c r="P10" s="1">
        <v>216</v>
      </c>
      <c r="Q10" s="1">
        <v>4449</v>
      </c>
      <c r="R10" s="1">
        <v>2862</v>
      </c>
      <c r="S10" s="1">
        <v>1039</v>
      </c>
      <c r="T10" s="1">
        <v>157</v>
      </c>
      <c r="U10" s="1">
        <v>98</v>
      </c>
      <c r="V10" s="1">
        <v>98</v>
      </c>
      <c r="W10" s="1">
        <v>196</v>
      </c>
    </row>
    <row r="11" spans="1:23" x14ac:dyDescent="0.2">
      <c r="A11" s="1" t="s">
        <v>20</v>
      </c>
      <c r="B11" s="1">
        <v>8898</v>
      </c>
      <c r="C11" s="1">
        <v>5057</v>
      </c>
      <c r="D11" s="1">
        <v>2274</v>
      </c>
      <c r="E11" s="1">
        <v>274</v>
      </c>
      <c r="F11" s="1">
        <v>510</v>
      </c>
      <c r="G11" s="1">
        <v>588</v>
      </c>
      <c r="H11" s="1">
        <v>196</v>
      </c>
      <c r="I11" s="1" t="s">
        <v>20</v>
      </c>
      <c r="J11" s="1">
        <v>4273</v>
      </c>
      <c r="K11" s="1">
        <v>2528</v>
      </c>
      <c r="L11" s="1">
        <v>1019</v>
      </c>
      <c r="M11" s="1">
        <v>118</v>
      </c>
      <c r="N11" s="1">
        <v>274</v>
      </c>
      <c r="O11" s="1">
        <v>255</v>
      </c>
      <c r="P11" s="1">
        <v>78</v>
      </c>
      <c r="Q11" s="1">
        <v>4626</v>
      </c>
      <c r="R11" s="1">
        <v>2528</v>
      </c>
      <c r="S11" s="1">
        <v>1254</v>
      </c>
      <c r="T11" s="1">
        <v>157</v>
      </c>
      <c r="U11" s="1">
        <v>235</v>
      </c>
      <c r="V11" s="1">
        <v>333</v>
      </c>
      <c r="W11" s="1">
        <v>118</v>
      </c>
    </row>
    <row r="12" spans="1:23" x14ac:dyDescent="0.2">
      <c r="A12" s="1" t="s">
        <v>21</v>
      </c>
      <c r="B12" s="1">
        <v>8624</v>
      </c>
      <c r="C12" s="1">
        <v>4351</v>
      </c>
      <c r="D12" s="1">
        <v>2293</v>
      </c>
      <c r="E12" s="1">
        <v>372</v>
      </c>
      <c r="F12" s="1">
        <v>608</v>
      </c>
      <c r="G12" s="1">
        <v>608</v>
      </c>
      <c r="H12" s="1">
        <v>392</v>
      </c>
      <c r="I12" s="1" t="s">
        <v>21</v>
      </c>
      <c r="J12" s="1">
        <v>4038</v>
      </c>
      <c r="K12" s="1">
        <v>1940</v>
      </c>
      <c r="L12" s="1">
        <v>1156</v>
      </c>
      <c r="M12" s="1">
        <v>157</v>
      </c>
      <c r="N12" s="1">
        <v>314</v>
      </c>
      <c r="O12" s="1">
        <v>314</v>
      </c>
      <c r="P12" s="1">
        <v>157</v>
      </c>
      <c r="Q12" s="1">
        <v>4586</v>
      </c>
      <c r="R12" s="1">
        <v>2411</v>
      </c>
      <c r="S12" s="1">
        <v>1137</v>
      </c>
      <c r="T12" s="1">
        <v>216</v>
      </c>
      <c r="U12" s="1">
        <v>294</v>
      </c>
      <c r="V12" s="1">
        <v>294</v>
      </c>
      <c r="W12" s="1">
        <v>235</v>
      </c>
    </row>
    <row r="13" spans="1:23" x14ac:dyDescent="0.2">
      <c r="A13" s="1" t="s">
        <v>22</v>
      </c>
      <c r="B13" s="1">
        <v>9153</v>
      </c>
      <c r="C13" s="1">
        <v>4469</v>
      </c>
      <c r="D13" s="1">
        <v>2352</v>
      </c>
      <c r="E13" s="1">
        <v>255</v>
      </c>
      <c r="F13" s="1">
        <v>490</v>
      </c>
      <c r="G13" s="1">
        <v>921</v>
      </c>
      <c r="H13" s="1">
        <v>666</v>
      </c>
      <c r="I13" s="1" t="s">
        <v>22</v>
      </c>
      <c r="J13" s="1">
        <v>4763</v>
      </c>
      <c r="K13" s="1">
        <v>2372</v>
      </c>
      <c r="L13" s="1">
        <v>1137</v>
      </c>
      <c r="M13" s="1">
        <v>157</v>
      </c>
      <c r="N13" s="1">
        <v>216</v>
      </c>
      <c r="O13" s="1">
        <v>529</v>
      </c>
      <c r="P13" s="1">
        <v>353</v>
      </c>
      <c r="Q13" s="1">
        <v>4390</v>
      </c>
      <c r="R13" s="1">
        <v>2097</v>
      </c>
      <c r="S13" s="1">
        <v>1215</v>
      </c>
      <c r="T13" s="1">
        <v>98</v>
      </c>
      <c r="U13" s="1">
        <v>274</v>
      </c>
      <c r="V13" s="1">
        <v>392</v>
      </c>
      <c r="W13" s="1">
        <v>314</v>
      </c>
    </row>
    <row r="14" spans="1:23" x14ac:dyDescent="0.2">
      <c r="A14" s="1" t="s">
        <v>23</v>
      </c>
      <c r="B14" s="1">
        <v>7350</v>
      </c>
      <c r="C14" s="1">
        <v>3744</v>
      </c>
      <c r="D14" s="1">
        <v>1980</v>
      </c>
      <c r="E14" s="1">
        <v>98</v>
      </c>
      <c r="F14" s="1">
        <v>255</v>
      </c>
      <c r="G14" s="1">
        <v>588</v>
      </c>
      <c r="H14" s="1">
        <v>686</v>
      </c>
      <c r="I14" s="1" t="s">
        <v>23</v>
      </c>
      <c r="J14" s="1">
        <v>3214</v>
      </c>
      <c r="K14" s="1">
        <v>1607</v>
      </c>
      <c r="L14" s="1">
        <v>804</v>
      </c>
      <c r="M14" s="1">
        <v>59</v>
      </c>
      <c r="N14" s="1">
        <v>98</v>
      </c>
      <c r="O14" s="1">
        <v>333</v>
      </c>
      <c r="P14" s="1">
        <v>314</v>
      </c>
      <c r="Q14" s="1">
        <v>4136</v>
      </c>
      <c r="R14" s="1">
        <v>2136</v>
      </c>
      <c r="S14" s="1">
        <v>1176</v>
      </c>
      <c r="T14" s="1">
        <v>39</v>
      </c>
      <c r="U14" s="1">
        <v>157</v>
      </c>
      <c r="V14" s="1">
        <v>255</v>
      </c>
      <c r="W14" s="1">
        <v>372</v>
      </c>
    </row>
    <row r="15" spans="1:23" x14ac:dyDescent="0.2">
      <c r="A15" s="1" t="s">
        <v>24</v>
      </c>
      <c r="B15" s="1">
        <v>6919</v>
      </c>
      <c r="C15" s="1">
        <v>3430</v>
      </c>
      <c r="D15" s="1">
        <v>1842</v>
      </c>
      <c r="E15" s="1">
        <v>157</v>
      </c>
      <c r="F15" s="1">
        <v>372</v>
      </c>
      <c r="G15" s="1">
        <v>392</v>
      </c>
      <c r="H15" s="1">
        <v>725</v>
      </c>
      <c r="I15" s="1" t="s">
        <v>24</v>
      </c>
      <c r="J15" s="1">
        <v>3567</v>
      </c>
      <c r="K15" s="1">
        <v>1607</v>
      </c>
      <c r="L15" s="1">
        <v>1098</v>
      </c>
      <c r="M15" s="1">
        <v>59</v>
      </c>
      <c r="N15" s="1">
        <v>176</v>
      </c>
      <c r="O15" s="1">
        <v>294</v>
      </c>
      <c r="P15" s="1">
        <v>333</v>
      </c>
      <c r="Q15" s="1">
        <v>3352</v>
      </c>
      <c r="R15" s="1">
        <v>1823</v>
      </c>
      <c r="S15" s="1">
        <v>745</v>
      </c>
      <c r="T15" s="1">
        <v>98</v>
      </c>
      <c r="U15" s="1">
        <v>196</v>
      </c>
      <c r="V15" s="1">
        <v>98</v>
      </c>
      <c r="W15" s="1">
        <v>392</v>
      </c>
    </row>
    <row r="16" spans="1:23" x14ac:dyDescent="0.2">
      <c r="A16" s="1" t="s">
        <v>25</v>
      </c>
      <c r="B16" s="1">
        <v>5057</v>
      </c>
      <c r="C16" s="1">
        <v>2528</v>
      </c>
      <c r="D16" s="1">
        <v>1568</v>
      </c>
      <c r="E16" s="1">
        <v>78</v>
      </c>
      <c r="F16" s="1">
        <v>118</v>
      </c>
      <c r="G16" s="1">
        <v>431</v>
      </c>
      <c r="H16" s="1">
        <v>333</v>
      </c>
      <c r="I16" s="1" t="s">
        <v>25</v>
      </c>
      <c r="J16" s="1">
        <v>2509</v>
      </c>
      <c r="K16" s="1">
        <v>1078</v>
      </c>
      <c r="L16" s="1">
        <v>823</v>
      </c>
      <c r="M16" s="1">
        <v>59</v>
      </c>
      <c r="N16" s="1">
        <v>20</v>
      </c>
      <c r="O16" s="1">
        <v>333</v>
      </c>
      <c r="P16" s="1">
        <v>196</v>
      </c>
      <c r="Q16" s="1">
        <v>2548</v>
      </c>
      <c r="R16" s="1">
        <v>1450</v>
      </c>
      <c r="S16" s="1">
        <v>745</v>
      </c>
      <c r="T16" s="1">
        <v>20</v>
      </c>
      <c r="U16" s="1">
        <v>98</v>
      </c>
      <c r="V16" s="1">
        <v>98</v>
      </c>
      <c r="W16" s="1">
        <v>137</v>
      </c>
    </row>
    <row r="17" spans="1:23" x14ac:dyDescent="0.2">
      <c r="A17" s="1" t="s">
        <v>26</v>
      </c>
      <c r="B17" s="1">
        <v>4724</v>
      </c>
      <c r="C17" s="1">
        <v>1901</v>
      </c>
      <c r="D17" s="1">
        <v>1882</v>
      </c>
      <c r="E17" s="1">
        <v>78</v>
      </c>
      <c r="F17" s="1">
        <v>59</v>
      </c>
      <c r="G17" s="1">
        <v>490</v>
      </c>
      <c r="H17" s="1">
        <v>314</v>
      </c>
      <c r="I17" s="1" t="s">
        <v>26</v>
      </c>
      <c r="J17" s="1">
        <v>2411</v>
      </c>
      <c r="K17" s="1">
        <v>1156</v>
      </c>
      <c r="L17" s="1">
        <v>843</v>
      </c>
      <c r="M17" s="1">
        <v>59</v>
      </c>
      <c r="N17" s="1">
        <v>20</v>
      </c>
      <c r="O17" s="1">
        <v>235</v>
      </c>
      <c r="P17" s="1">
        <v>98</v>
      </c>
      <c r="Q17" s="1">
        <v>2313</v>
      </c>
      <c r="R17" s="1">
        <v>745</v>
      </c>
      <c r="S17" s="1">
        <v>1039</v>
      </c>
      <c r="T17" s="1">
        <v>20</v>
      </c>
      <c r="U17" s="1">
        <v>39</v>
      </c>
      <c r="V17" s="1">
        <v>255</v>
      </c>
      <c r="W17" s="1">
        <v>216</v>
      </c>
    </row>
    <row r="18" spans="1:23" x14ac:dyDescent="0.2">
      <c r="A18" s="1" t="s">
        <v>30</v>
      </c>
      <c r="B18" s="1">
        <v>4155</v>
      </c>
      <c r="C18" s="1">
        <v>1646</v>
      </c>
      <c r="D18" s="1">
        <v>1686</v>
      </c>
      <c r="E18" s="1">
        <v>20</v>
      </c>
      <c r="F18" s="1">
        <v>78</v>
      </c>
      <c r="G18" s="1">
        <v>392</v>
      </c>
      <c r="H18" s="1">
        <v>333</v>
      </c>
      <c r="I18" s="1" t="s">
        <v>30</v>
      </c>
      <c r="J18" s="1">
        <v>2058</v>
      </c>
      <c r="K18" s="1">
        <v>627</v>
      </c>
      <c r="L18" s="1">
        <v>921</v>
      </c>
      <c r="M18" s="1">
        <v>0</v>
      </c>
      <c r="N18" s="1">
        <v>59</v>
      </c>
      <c r="O18" s="1">
        <v>294</v>
      </c>
      <c r="P18" s="1">
        <v>157</v>
      </c>
      <c r="Q18" s="1">
        <v>2097</v>
      </c>
      <c r="R18" s="1">
        <v>1019</v>
      </c>
      <c r="S18" s="1">
        <v>764</v>
      </c>
      <c r="T18" s="1">
        <v>20</v>
      </c>
      <c r="U18" s="1">
        <v>20</v>
      </c>
      <c r="V18" s="1">
        <v>98</v>
      </c>
      <c r="W18" s="1">
        <v>176</v>
      </c>
    </row>
    <row r="19" spans="1:23" x14ac:dyDescent="0.2">
      <c r="A19" s="1" t="s">
        <v>31</v>
      </c>
      <c r="B19" s="1">
        <v>3802</v>
      </c>
      <c r="C19" s="1">
        <v>1607</v>
      </c>
      <c r="D19" s="1">
        <v>1686</v>
      </c>
      <c r="E19" s="1">
        <v>0</v>
      </c>
      <c r="F19" s="1">
        <v>137</v>
      </c>
      <c r="G19" s="1">
        <v>176</v>
      </c>
      <c r="H19" s="1">
        <v>196</v>
      </c>
      <c r="I19" s="1" t="s">
        <v>31</v>
      </c>
      <c r="J19" s="1">
        <v>1725</v>
      </c>
      <c r="K19" s="1">
        <v>725</v>
      </c>
      <c r="L19" s="1">
        <v>706</v>
      </c>
      <c r="M19" s="1">
        <v>0</v>
      </c>
      <c r="N19" s="1">
        <v>59</v>
      </c>
      <c r="O19" s="1">
        <v>157</v>
      </c>
      <c r="P19" s="1">
        <v>78</v>
      </c>
      <c r="Q19" s="1">
        <v>2078</v>
      </c>
      <c r="R19" s="1">
        <v>882</v>
      </c>
      <c r="S19" s="1">
        <v>980</v>
      </c>
      <c r="T19" s="1">
        <v>0</v>
      </c>
      <c r="U19" s="1">
        <v>78</v>
      </c>
      <c r="V19" s="1">
        <v>20</v>
      </c>
      <c r="W19" s="1">
        <v>118</v>
      </c>
    </row>
    <row r="20" spans="1:23" x14ac:dyDescent="0.2">
      <c r="A20" s="1" t="s">
        <v>32</v>
      </c>
      <c r="B20" s="1">
        <v>3234</v>
      </c>
      <c r="C20" s="1">
        <v>1392</v>
      </c>
      <c r="D20" s="1">
        <v>1450</v>
      </c>
      <c r="E20" s="1">
        <v>20</v>
      </c>
      <c r="F20" s="1">
        <v>98</v>
      </c>
      <c r="G20" s="1">
        <v>98</v>
      </c>
      <c r="H20" s="1">
        <v>176</v>
      </c>
      <c r="I20" s="1" t="s">
        <v>32</v>
      </c>
      <c r="J20" s="1">
        <v>1744</v>
      </c>
      <c r="K20" s="1">
        <v>627</v>
      </c>
      <c r="L20" s="1">
        <v>902</v>
      </c>
      <c r="M20" s="1">
        <v>20</v>
      </c>
      <c r="N20" s="1">
        <v>59</v>
      </c>
      <c r="O20" s="1">
        <v>59</v>
      </c>
      <c r="P20" s="1">
        <v>78</v>
      </c>
      <c r="Q20" s="1">
        <v>1490</v>
      </c>
      <c r="R20" s="1">
        <v>764</v>
      </c>
      <c r="S20" s="1">
        <v>549</v>
      </c>
      <c r="T20" s="1">
        <v>0</v>
      </c>
      <c r="U20" s="1">
        <v>39</v>
      </c>
      <c r="V20" s="1">
        <v>39</v>
      </c>
      <c r="W20" s="1">
        <v>98</v>
      </c>
    </row>
    <row r="21" spans="1:23" x14ac:dyDescent="0.2">
      <c r="A21" s="1" t="s">
        <v>33</v>
      </c>
      <c r="B21" s="1">
        <v>1705</v>
      </c>
      <c r="C21" s="1">
        <v>627</v>
      </c>
      <c r="D21" s="1">
        <v>902</v>
      </c>
      <c r="E21" s="1">
        <v>0</v>
      </c>
      <c r="F21" s="1">
        <v>98</v>
      </c>
      <c r="G21" s="1">
        <v>39</v>
      </c>
      <c r="H21" s="1">
        <v>39</v>
      </c>
      <c r="I21" s="1" t="s">
        <v>33</v>
      </c>
      <c r="J21" s="1">
        <v>843</v>
      </c>
      <c r="K21" s="1">
        <v>314</v>
      </c>
      <c r="L21" s="1">
        <v>490</v>
      </c>
      <c r="M21" s="1">
        <v>0</v>
      </c>
      <c r="N21" s="1">
        <v>39</v>
      </c>
      <c r="O21" s="1">
        <v>0</v>
      </c>
      <c r="P21" s="1">
        <v>0</v>
      </c>
      <c r="Q21" s="1">
        <v>862</v>
      </c>
      <c r="R21" s="1">
        <v>314</v>
      </c>
      <c r="S21" s="1">
        <v>412</v>
      </c>
      <c r="T21" s="1">
        <v>0</v>
      </c>
      <c r="U21" s="1">
        <v>59</v>
      </c>
      <c r="V21" s="1">
        <v>39</v>
      </c>
      <c r="W21" s="1">
        <v>39</v>
      </c>
    </row>
    <row r="22" spans="1:23" x14ac:dyDescent="0.2">
      <c r="A22" s="1" t="s">
        <v>34</v>
      </c>
      <c r="B22" s="1">
        <v>1176</v>
      </c>
      <c r="C22" s="1">
        <v>725</v>
      </c>
      <c r="D22" s="1">
        <v>333</v>
      </c>
      <c r="E22" s="1">
        <v>0</v>
      </c>
      <c r="F22" s="1">
        <v>0</v>
      </c>
      <c r="G22" s="1">
        <v>59</v>
      </c>
      <c r="H22" s="1">
        <v>59</v>
      </c>
      <c r="I22" s="1" t="s">
        <v>34</v>
      </c>
      <c r="J22" s="1">
        <v>470</v>
      </c>
      <c r="K22" s="1">
        <v>274</v>
      </c>
      <c r="L22" s="1">
        <v>137</v>
      </c>
      <c r="M22" s="1">
        <v>0</v>
      </c>
      <c r="N22" s="1">
        <v>0</v>
      </c>
      <c r="O22" s="1">
        <v>39</v>
      </c>
      <c r="P22" s="1">
        <v>20</v>
      </c>
      <c r="Q22" s="1">
        <v>706</v>
      </c>
      <c r="R22" s="1">
        <v>451</v>
      </c>
      <c r="S22" s="1">
        <v>196</v>
      </c>
      <c r="T22" s="1">
        <v>0</v>
      </c>
      <c r="U22" s="1">
        <v>0</v>
      </c>
      <c r="V22" s="1">
        <v>20</v>
      </c>
      <c r="W22" s="1">
        <v>39</v>
      </c>
    </row>
    <row r="23" spans="1:23" s="6" customFormat="1" x14ac:dyDescent="0.2">
      <c r="A23" s="6" t="s">
        <v>35</v>
      </c>
      <c r="B23" s="6">
        <v>26.8</v>
      </c>
      <c r="C23" s="6">
        <v>22.9</v>
      </c>
      <c r="D23" s="6">
        <v>32.1</v>
      </c>
      <c r="E23" s="6">
        <v>21.6</v>
      </c>
      <c r="F23" s="6">
        <v>23.8</v>
      </c>
      <c r="G23" s="6">
        <v>33.700000000000003</v>
      </c>
      <c r="H23" s="6">
        <v>33.5</v>
      </c>
      <c r="I23" s="6" t="s">
        <v>35</v>
      </c>
      <c r="J23" s="6">
        <v>26.3</v>
      </c>
      <c r="K23" s="6">
        <v>21.4</v>
      </c>
      <c r="L23" s="6">
        <v>32.799999999999997</v>
      </c>
      <c r="M23" s="6">
        <v>20.8</v>
      </c>
      <c r="N23" s="6">
        <v>22.5</v>
      </c>
      <c r="O23" s="6">
        <v>36.200000000000003</v>
      </c>
      <c r="P23" s="6">
        <v>32.799999999999997</v>
      </c>
      <c r="Q23" s="6">
        <v>27.2</v>
      </c>
      <c r="R23" s="6">
        <v>24.4</v>
      </c>
      <c r="S23" s="6">
        <v>31.5</v>
      </c>
      <c r="T23" s="6">
        <v>22.2</v>
      </c>
      <c r="U23" s="6">
        <v>25.2</v>
      </c>
      <c r="V23" s="6">
        <v>30.9</v>
      </c>
      <c r="W23" s="6">
        <v>34.4</v>
      </c>
    </row>
    <row r="24" spans="1:23" x14ac:dyDescent="0.2">
      <c r="B24" s="6"/>
      <c r="C24" s="6"/>
      <c r="D24" s="6"/>
      <c r="E24" s="6"/>
      <c r="F24" s="6"/>
      <c r="G24" s="6"/>
      <c r="H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</row>
    <row r="25" spans="1:23" x14ac:dyDescent="0.2">
      <c r="A25" s="1" t="s">
        <v>36</v>
      </c>
      <c r="B25" s="6"/>
      <c r="C25" s="6"/>
      <c r="D25" s="6"/>
      <c r="E25" s="6"/>
      <c r="F25" s="6"/>
      <c r="G25" s="6"/>
      <c r="H25" s="6"/>
      <c r="I25" s="1" t="s">
        <v>36</v>
      </c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7" spans="1:23" x14ac:dyDescent="0.2">
      <c r="A27" s="1" t="s">
        <v>97</v>
      </c>
      <c r="B27" s="1">
        <v>105781</v>
      </c>
      <c r="C27" s="1">
        <v>57075</v>
      </c>
      <c r="D27" s="1">
        <v>29361</v>
      </c>
      <c r="E27" s="1">
        <v>2528</v>
      </c>
      <c r="F27" s="1">
        <v>4880</v>
      </c>
      <c r="G27" s="1">
        <v>5821</v>
      </c>
      <c r="H27" s="1">
        <v>6115</v>
      </c>
      <c r="I27" s="1" t="s">
        <v>97</v>
      </c>
      <c r="J27" s="1">
        <v>52626</v>
      </c>
      <c r="K27" s="1">
        <v>28263</v>
      </c>
      <c r="L27" s="1">
        <v>14445</v>
      </c>
      <c r="M27" s="1">
        <v>1333</v>
      </c>
      <c r="N27" s="1">
        <v>2391</v>
      </c>
      <c r="O27" s="1">
        <v>3332</v>
      </c>
      <c r="P27" s="1">
        <v>2862</v>
      </c>
      <c r="Q27" s="1">
        <v>53155</v>
      </c>
      <c r="R27" s="1">
        <v>28812</v>
      </c>
      <c r="S27" s="1">
        <v>14916</v>
      </c>
      <c r="T27" s="1">
        <v>1196</v>
      </c>
      <c r="U27" s="1">
        <v>2489</v>
      </c>
      <c r="V27" s="1">
        <v>2489</v>
      </c>
      <c r="W27" s="1">
        <v>3254</v>
      </c>
    </row>
    <row r="28" spans="1:23" x14ac:dyDescent="0.2">
      <c r="A28" s="1" t="s">
        <v>37</v>
      </c>
      <c r="B28" s="1">
        <v>61720</v>
      </c>
      <c r="C28" s="1">
        <v>50901</v>
      </c>
      <c r="D28" s="1">
        <v>7174</v>
      </c>
      <c r="E28" s="1">
        <v>412</v>
      </c>
      <c r="F28" s="1">
        <v>1313</v>
      </c>
      <c r="G28" s="1">
        <v>608</v>
      </c>
      <c r="H28" s="1">
        <v>1313</v>
      </c>
      <c r="I28" s="1" t="s">
        <v>37</v>
      </c>
      <c r="J28" s="1">
        <v>30419</v>
      </c>
      <c r="K28" s="1">
        <v>25088</v>
      </c>
      <c r="L28" s="1">
        <v>3332</v>
      </c>
      <c r="M28" s="1">
        <v>255</v>
      </c>
      <c r="N28" s="1">
        <v>666</v>
      </c>
      <c r="O28" s="1">
        <v>333</v>
      </c>
      <c r="P28" s="1">
        <v>745</v>
      </c>
      <c r="Q28" s="1">
        <v>31301</v>
      </c>
      <c r="R28" s="1">
        <v>25813</v>
      </c>
      <c r="S28" s="1">
        <v>3842</v>
      </c>
      <c r="T28" s="1">
        <v>157</v>
      </c>
      <c r="U28" s="1">
        <v>647</v>
      </c>
      <c r="V28" s="1">
        <v>274</v>
      </c>
      <c r="W28" s="1">
        <v>568</v>
      </c>
    </row>
    <row r="29" spans="1:23" x14ac:dyDescent="0.2">
      <c r="A29" s="1" t="s">
        <v>38</v>
      </c>
      <c r="B29" s="1">
        <v>22364</v>
      </c>
      <c r="C29" s="1">
        <v>1254</v>
      </c>
      <c r="D29" s="1">
        <v>20933</v>
      </c>
      <c r="E29" s="1">
        <v>0</v>
      </c>
      <c r="F29" s="1">
        <v>118</v>
      </c>
      <c r="G29" s="1">
        <v>39</v>
      </c>
      <c r="H29" s="1">
        <v>20</v>
      </c>
      <c r="I29" s="1" t="s">
        <v>38</v>
      </c>
      <c r="J29" s="1">
        <v>11133</v>
      </c>
      <c r="K29" s="1">
        <v>608</v>
      </c>
      <c r="L29" s="1">
        <v>10408</v>
      </c>
      <c r="M29" s="1">
        <v>0</v>
      </c>
      <c r="N29" s="1">
        <v>78</v>
      </c>
      <c r="O29" s="1">
        <v>39</v>
      </c>
      <c r="P29" s="1">
        <v>0</v>
      </c>
      <c r="Q29" s="1">
        <v>11231</v>
      </c>
      <c r="R29" s="1">
        <v>647</v>
      </c>
      <c r="S29" s="1">
        <v>10525</v>
      </c>
      <c r="T29" s="1">
        <v>0</v>
      </c>
      <c r="U29" s="1">
        <v>39</v>
      </c>
      <c r="V29" s="1">
        <v>0</v>
      </c>
      <c r="W29" s="1">
        <v>20</v>
      </c>
    </row>
    <row r="30" spans="1:23" x14ac:dyDescent="0.2">
      <c r="A30" s="1" t="s">
        <v>39</v>
      </c>
      <c r="B30" s="1">
        <v>9271</v>
      </c>
      <c r="C30" s="1">
        <v>2822</v>
      </c>
      <c r="D30" s="1">
        <v>960</v>
      </c>
      <c r="E30" s="1">
        <v>39</v>
      </c>
      <c r="F30" s="1">
        <v>20</v>
      </c>
      <c r="G30" s="1">
        <v>4959</v>
      </c>
      <c r="H30" s="1">
        <v>470</v>
      </c>
      <c r="I30" s="1" t="s">
        <v>39</v>
      </c>
      <c r="J30" s="1">
        <v>5233</v>
      </c>
      <c r="K30" s="1">
        <v>1607</v>
      </c>
      <c r="L30" s="1">
        <v>549</v>
      </c>
      <c r="M30" s="1">
        <v>20</v>
      </c>
      <c r="N30" s="1">
        <v>0</v>
      </c>
      <c r="O30" s="1">
        <v>2862</v>
      </c>
      <c r="P30" s="1">
        <v>196</v>
      </c>
      <c r="Q30" s="1">
        <v>4038</v>
      </c>
      <c r="R30" s="1">
        <v>1215</v>
      </c>
      <c r="S30" s="1">
        <v>412</v>
      </c>
      <c r="T30" s="1">
        <v>20</v>
      </c>
      <c r="U30" s="1">
        <v>20</v>
      </c>
      <c r="V30" s="1">
        <v>2097</v>
      </c>
      <c r="W30" s="1">
        <v>274</v>
      </c>
    </row>
    <row r="31" spans="1:23" x14ac:dyDescent="0.2">
      <c r="A31" s="1" t="s">
        <v>40</v>
      </c>
      <c r="B31" s="1">
        <v>4175</v>
      </c>
      <c r="C31" s="1">
        <v>59</v>
      </c>
      <c r="D31" s="1">
        <v>39</v>
      </c>
      <c r="E31" s="1">
        <v>1960</v>
      </c>
      <c r="F31" s="1">
        <v>2058</v>
      </c>
      <c r="G31" s="1">
        <v>59</v>
      </c>
      <c r="H31" s="1">
        <v>0</v>
      </c>
      <c r="I31" s="1" t="s">
        <v>40</v>
      </c>
      <c r="J31" s="1">
        <v>2097</v>
      </c>
      <c r="K31" s="1">
        <v>0</v>
      </c>
      <c r="L31" s="1">
        <v>20</v>
      </c>
      <c r="M31" s="1">
        <v>1000</v>
      </c>
      <c r="N31" s="1">
        <v>1058</v>
      </c>
      <c r="O31" s="1">
        <v>20</v>
      </c>
      <c r="P31" s="1">
        <v>0</v>
      </c>
      <c r="Q31" s="1">
        <v>2078</v>
      </c>
      <c r="R31" s="1">
        <v>59</v>
      </c>
      <c r="S31" s="1">
        <v>20</v>
      </c>
      <c r="T31" s="1">
        <v>960</v>
      </c>
      <c r="U31" s="1">
        <v>1000</v>
      </c>
      <c r="V31" s="1">
        <v>39</v>
      </c>
      <c r="W31" s="1">
        <v>0</v>
      </c>
    </row>
    <row r="32" spans="1:23" x14ac:dyDescent="0.2">
      <c r="A32" s="1" t="s">
        <v>41</v>
      </c>
      <c r="B32" s="1">
        <v>235</v>
      </c>
      <c r="C32" s="1">
        <v>0</v>
      </c>
      <c r="D32" s="1">
        <v>0</v>
      </c>
      <c r="E32" s="1">
        <v>0</v>
      </c>
      <c r="F32" s="1">
        <v>235</v>
      </c>
      <c r="G32" s="1">
        <v>0</v>
      </c>
      <c r="H32" s="1">
        <v>0</v>
      </c>
      <c r="I32" s="1" t="s">
        <v>41</v>
      </c>
      <c r="J32" s="1">
        <v>176</v>
      </c>
      <c r="K32" s="1">
        <v>0</v>
      </c>
      <c r="L32" s="1">
        <v>0</v>
      </c>
      <c r="M32" s="1">
        <v>0</v>
      </c>
      <c r="N32" s="1">
        <v>176</v>
      </c>
      <c r="O32" s="1">
        <v>0</v>
      </c>
      <c r="P32" s="1">
        <v>0</v>
      </c>
      <c r="Q32" s="1">
        <v>59</v>
      </c>
      <c r="R32" s="1">
        <v>0</v>
      </c>
      <c r="S32" s="1">
        <v>0</v>
      </c>
      <c r="T32" s="1">
        <v>0</v>
      </c>
      <c r="U32" s="1">
        <v>59</v>
      </c>
      <c r="V32" s="1">
        <v>0</v>
      </c>
      <c r="W32" s="1">
        <v>0</v>
      </c>
    </row>
    <row r="33" spans="1:23" x14ac:dyDescent="0.2">
      <c r="A33" s="1" t="s">
        <v>42</v>
      </c>
      <c r="B33" s="1">
        <v>1058</v>
      </c>
      <c r="C33" s="1">
        <v>20</v>
      </c>
      <c r="D33" s="1">
        <v>0</v>
      </c>
      <c r="E33" s="1">
        <v>20</v>
      </c>
      <c r="F33" s="1">
        <v>1019</v>
      </c>
      <c r="G33" s="1">
        <v>0</v>
      </c>
      <c r="H33" s="1">
        <v>0</v>
      </c>
      <c r="I33" s="1" t="s">
        <v>42</v>
      </c>
      <c r="J33" s="1">
        <v>412</v>
      </c>
      <c r="K33" s="1">
        <v>0</v>
      </c>
      <c r="L33" s="1">
        <v>0</v>
      </c>
      <c r="M33" s="1">
        <v>20</v>
      </c>
      <c r="N33" s="1">
        <v>392</v>
      </c>
      <c r="O33" s="1">
        <v>0</v>
      </c>
      <c r="P33" s="1">
        <v>0</v>
      </c>
      <c r="Q33" s="1">
        <v>647</v>
      </c>
      <c r="R33" s="1">
        <v>20</v>
      </c>
      <c r="S33" s="1">
        <v>0</v>
      </c>
      <c r="T33" s="1">
        <v>0</v>
      </c>
      <c r="U33" s="1">
        <v>627</v>
      </c>
      <c r="V33" s="1">
        <v>0</v>
      </c>
      <c r="W33" s="1">
        <v>0</v>
      </c>
    </row>
    <row r="34" spans="1:23" x14ac:dyDescent="0.2">
      <c r="A34" s="1" t="s">
        <v>43</v>
      </c>
      <c r="B34" s="1">
        <v>1411</v>
      </c>
      <c r="C34" s="1">
        <v>1294</v>
      </c>
      <c r="D34" s="1">
        <v>39</v>
      </c>
      <c r="E34" s="1">
        <v>20</v>
      </c>
      <c r="F34" s="1">
        <v>39</v>
      </c>
      <c r="G34" s="1">
        <v>0</v>
      </c>
      <c r="H34" s="1">
        <v>20</v>
      </c>
      <c r="I34" s="1" t="s">
        <v>43</v>
      </c>
      <c r="J34" s="1">
        <v>627</v>
      </c>
      <c r="K34" s="1">
        <v>588</v>
      </c>
      <c r="L34" s="1">
        <v>0</v>
      </c>
      <c r="M34" s="1">
        <v>20</v>
      </c>
      <c r="N34" s="1">
        <v>0</v>
      </c>
      <c r="O34" s="1">
        <v>0</v>
      </c>
      <c r="P34" s="1">
        <v>20</v>
      </c>
      <c r="Q34" s="1">
        <v>784</v>
      </c>
      <c r="R34" s="1">
        <v>706</v>
      </c>
      <c r="S34" s="1">
        <v>39</v>
      </c>
      <c r="T34" s="1">
        <v>0</v>
      </c>
      <c r="U34" s="1">
        <v>39</v>
      </c>
      <c r="V34" s="1">
        <v>0</v>
      </c>
      <c r="W34" s="1">
        <v>0</v>
      </c>
    </row>
    <row r="35" spans="1:23" x14ac:dyDescent="0.2">
      <c r="A35" s="1" t="s">
        <v>44</v>
      </c>
      <c r="B35" s="1">
        <v>1078</v>
      </c>
      <c r="C35" s="1">
        <v>78</v>
      </c>
      <c r="D35" s="1">
        <v>118</v>
      </c>
      <c r="E35" s="1">
        <v>20</v>
      </c>
      <c r="F35" s="1">
        <v>0</v>
      </c>
      <c r="G35" s="1">
        <v>20</v>
      </c>
      <c r="H35" s="1">
        <v>843</v>
      </c>
      <c r="I35" s="1" t="s">
        <v>44</v>
      </c>
      <c r="J35" s="1">
        <v>431</v>
      </c>
      <c r="K35" s="1">
        <v>39</v>
      </c>
      <c r="L35" s="1">
        <v>59</v>
      </c>
      <c r="M35" s="1">
        <v>0</v>
      </c>
      <c r="N35" s="1">
        <v>0</v>
      </c>
      <c r="O35" s="1">
        <v>20</v>
      </c>
      <c r="P35" s="1">
        <v>314</v>
      </c>
      <c r="Q35" s="1">
        <v>647</v>
      </c>
      <c r="R35" s="1">
        <v>39</v>
      </c>
      <c r="S35" s="1">
        <v>59</v>
      </c>
      <c r="T35" s="1">
        <v>20</v>
      </c>
      <c r="U35" s="1">
        <v>0</v>
      </c>
      <c r="V35" s="1">
        <v>0</v>
      </c>
      <c r="W35" s="1">
        <v>529</v>
      </c>
    </row>
    <row r="36" spans="1:23" x14ac:dyDescent="0.2">
      <c r="A36" s="1" t="s">
        <v>45</v>
      </c>
      <c r="B36" s="1">
        <v>157</v>
      </c>
      <c r="C36" s="1">
        <v>0</v>
      </c>
      <c r="D36" s="1">
        <v>0</v>
      </c>
      <c r="E36" s="1">
        <v>0</v>
      </c>
      <c r="F36" s="1">
        <v>20</v>
      </c>
      <c r="G36" s="1">
        <v>0</v>
      </c>
      <c r="H36" s="1">
        <v>137</v>
      </c>
      <c r="I36" s="1" t="s">
        <v>45</v>
      </c>
      <c r="J36" s="1">
        <v>39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39</v>
      </c>
      <c r="Q36" s="1">
        <v>118</v>
      </c>
      <c r="R36" s="1">
        <v>0</v>
      </c>
      <c r="S36" s="1">
        <v>0</v>
      </c>
      <c r="T36" s="1">
        <v>0</v>
      </c>
      <c r="U36" s="1">
        <v>20</v>
      </c>
      <c r="V36" s="1">
        <v>0</v>
      </c>
      <c r="W36" s="1">
        <v>98</v>
      </c>
    </row>
    <row r="37" spans="1:23" x14ac:dyDescent="0.2">
      <c r="A37" s="1" t="s">
        <v>46</v>
      </c>
      <c r="B37" s="1">
        <v>1764</v>
      </c>
      <c r="C37" s="1">
        <v>39</v>
      </c>
      <c r="D37" s="1">
        <v>0</v>
      </c>
      <c r="E37" s="1">
        <v>59</v>
      </c>
      <c r="F37" s="1">
        <v>20</v>
      </c>
      <c r="G37" s="1">
        <v>20</v>
      </c>
      <c r="H37" s="1">
        <v>1627</v>
      </c>
      <c r="I37" s="1" t="s">
        <v>46</v>
      </c>
      <c r="J37" s="1">
        <v>745</v>
      </c>
      <c r="K37" s="1">
        <v>0</v>
      </c>
      <c r="L37" s="1">
        <v>0</v>
      </c>
      <c r="M37" s="1">
        <v>20</v>
      </c>
      <c r="N37" s="1">
        <v>0</v>
      </c>
      <c r="O37" s="1">
        <v>0</v>
      </c>
      <c r="P37" s="1">
        <v>725</v>
      </c>
      <c r="Q37" s="1">
        <v>1019</v>
      </c>
      <c r="R37" s="1">
        <v>39</v>
      </c>
      <c r="S37" s="1">
        <v>0</v>
      </c>
      <c r="T37" s="1">
        <v>39</v>
      </c>
      <c r="U37" s="1">
        <v>20</v>
      </c>
      <c r="V37" s="1">
        <v>20</v>
      </c>
      <c r="W37" s="1">
        <v>902</v>
      </c>
    </row>
    <row r="38" spans="1:23" x14ac:dyDescent="0.2">
      <c r="A38" s="1" t="s">
        <v>8</v>
      </c>
      <c r="B38" s="1">
        <v>2470</v>
      </c>
      <c r="C38" s="1">
        <v>568</v>
      </c>
      <c r="D38" s="1">
        <v>98</v>
      </c>
      <c r="E38" s="1">
        <v>0</v>
      </c>
      <c r="F38" s="1">
        <v>39</v>
      </c>
      <c r="G38" s="1">
        <v>118</v>
      </c>
      <c r="H38" s="1">
        <v>1646</v>
      </c>
      <c r="I38" s="1" t="s">
        <v>8</v>
      </c>
      <c r="J38" s="1">
        <v>1294</v>
      </c>
      <c r="K38" s="1">
        <v>333</v>
      </c>
      <c r="L38" s="1">
        <v>78</v>
      </c>
      <c r="M38" s="1">
        <v>0</v>
      </c>
      <c r="N38" s="1">
        <v>20</v>
      </c>
      <c r="O38" s="1">
        <v>59</v>
      </c>
      <c r="P38" s="1">
        <v>804</v>
      </c>
      <c r="Q38" s="1">
        <v>1176</v>
      </c>
      <c r="R38" s="1">
        <v>235</v>
      </c>
      <c r="S38" s="1">
        <v>20</v>
      </c>
      <c r="T38" s="1">
        <v>0</v>
      </c>
      <c r="U38" s="1">
        <v>20</v>
      </c>
      <c r="V38" s="1">
        <v>59</v>
      </c>
      <c r="W38" s="1">
        <v>843</v>
      </c>
    </row>
    <row r="39" spans="1:23" x14ac:dyDescent="0.2">
      <c r="A39" s="1" t="s">
        <v>47</v>
      </c>
      <c r="B39" s="1">
        <v>78</v>
      </c>
      <c r="C39" s="1">
        <v>39</v>
      </c>
      <c r="D39" s="1">
        <v>0</v>
      </c>
      <c r="E39" s="1">
        <v>0</v>
      </c>
      <c r="F39" s="1">
        <v>0</v>
      </c>
      <c r="G39" s="1">
        <v>0</v>
      </c>
      <c r="H39" s="1">
        <v>39</v>
      </c>
      <c r="I39" s="1" t="s">
        <v>47</v>
      </c>
      <c r="J39" s="1">
        <v>20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20</v>
      </c>
      <c r="Q39" s="1">
        <v>59</v>
      </c>
      <c r="R39" s="1">
        <v>39</v>
      </c>
      <c r="S39" s="1">
        <v>0</v>
      </c>
      <c r="T39" s="1">
        <v>0</v>
      </c>
      <c r="U39" s="1">
        <v>0</v>
      </c>
      <c r="V39" s="1">
        <v>0</v>
      </c>
      <c r="W39" s="1">
        <v>20</v>
      </c>
    </row>
    <row r="40" spans="1:23" x14ac:dyDescent="0.2">
      <c r="A40" s="7" t="s">
        <v>107</v>
      </c>
      <c r="B40" s="7"/>
      <c r="C40" s="7"/>
      <c r="D40" s="7"/>
      <c r="E40" s="7"/>
      <c r="F40" s="7"/>
      <c r="G40" s="7"/>
      <c r="H40" s="7"/>
      <c r="I40" s="7" t="s">
        <v>107</v>
      </c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</row>
  </sheetData>
  <mergeCells count="7">
    <mergeCell ref="A40:H40"/>
    <mergeCell ref="I40:W40"/>
    <mergeCell ref="A1:H1"/>
    <mergeCell ref="I1:W1"/>
    <mergeCell ref="B2:H2"/>
    <mergeCell ref="J2:P2"/>
    <mergeCell ref="Q2:W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BB80F-4C83-4DAC-BDB3-0C48BE4BB342}">
  <dimension ref="A1:W35"/>
  <sheetViews>
    <sheetView view="pageBreakPreview" zoomScale="125" zoomScaleNormal="100" zoomScaleSheetLayoutView="125" workbookViewId="0">
      <selection sqref="A1:H1"/>
    </sheetView>
  </sheetViews>
  <sheetFormatPr defaultColWidth="8.85546875" defaultRowHeight="11.25" x14ac:dyDescent="0.2"/>
  <cols>
    <col min="1" max="1" width="13.42578125" style="1" customWidth="1"/>
    <col min="2" max="8" width="9.7109375" style="1" customWidth="1"/>
    <col min="9" max="9" width="10.7109375" style="1" customWidth="1"/>
    <col min="10" max="23" width="5" style="1" customWidth="1"/>
    <col min="24" max="16384" width="8.85546875" style="1"/>
  </cols>
  <sheetData>
    <row r="1" spans="1:23" x14ac:dyDescent="0.2">
      <c r="A1" s="8" t="s">
        <v>112</v>
      </c>
      <c r="B1" s="8"/>
      <c r="C1" s="8"/>
      <c r="D1" s="8"/>
      <c r="E1" s="8"/>
      <c r="F1" s="8"/>
      <c r="G1" s="8"/>
      <c r="H1" s="8"/>
      <c r="I1" s="8" t="s">
        <v>112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x14ac:dyDescent="0.2">
      <c r="A2" s="2" t="s">
        <v>99</v>
      </c>
      <c r="B2" s="9" t="s">
        <v>0</v>
      </c>
      <c r="C2" s="9"/>
      <c r="D2" s="9"/>
      <c r="E2" s="9"/>
      <c r="F2" s="9"/>
      <c r="G2" s="9"/>
      <c r="H2" s="10"/>
      <c r="I2" s="2" t="s">
        <v>99</v>
      </c>
      <c r="J2" s="9" t="s">
        <v>1</v>
      </c>
      <c r="K2" s="9"/>
      <c r="L2" s="9"/>
      <c r="M2" s="9"/>
      <c r="N2" s="9"/>
      <c r="O2" s="9"/>
      <c r="P2" s="9"/>
      <c r="Q2" s="9" t="s">
        <v>2</v>
      </c>
      <c r="R2" s="9"/>
      <c r="S2" s="9"/>
      <c r="T2" s="9"/>
      <c r="U2" s="9"/>
      <c r="V2" s="9"/>
      <c r="W2" s="10"/>
    </row>
    <row r="3" spans="1:23" x14ac:dyDescent="0.2">
      <c r="A3" s="3" t="s">
        <v>100</v>
      </c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 t="s">
        <v>100</v>
      </c>
      <c r="J3" s="4" t="s">
        <v>0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4</v>
      </c>
      <c r="T3" s="4" t="s">
        <v>5</v>
      </c>
      <c r="U3" s="4" t="s">
        <v>6</v>
      </c>
      <c r="V3" s="4" t="s">
        <v>7</v>
      </c>
      <c r="W3" s="5" t="s">
        <v>8</v>
      </c>
    </row>
    <row r="4" spans="1:23" x14ac:dyDescent="0.2">
      <c r="A4" s="1" t="s">
        <v>48</v>
      </c>
      <c r="I4" s="1" t="s">
        <v>48</v>
      </c>
    </row>
    <row r="6" spans="1:23" x14ac:dyDescent="0.2">
      <c r="A6" s="1" t="s">
        <v>104</v>
      </c>
      <c r="B6" s="1">
        <v>105781</v>
      </c>
      <c r="C6" s="1">
        <v>57075</v>
      </c>
      <c r="D6" s="1">
        <v>29361</v>
      </c>
      <c r="E6" s="1">
        <v>2528</v>
      </c>
      <c r="F6" s="1">
        <v>4880</v>
      </c>
      <c r="G6" s="1">
        <v>5821</v>
      </c>
      <c r="H6" s="1">
        <v>6115</v>
      </c>
      <c r="I6" s="1" t="s">
        <v>104</v>
      </c>
      <c r="J6" s="1">
        <v>52626</v>
      </c>
      <c r="K6" s="1">
        <v>28263</v>
      </c>
      <c r="L6" s="1">
        <v>14445</v>
      </c>
      <c r="M6" s="1">
        <v>1333</v>
      </c>
      <c r="N6" s="1">
        <v>2391</v>
      </c>
      <c r="O6" s="1">
        <v>3332</v>
      </c>
      <c r="P6" s="1">
        <v>2862</v>
      </c>
      <c r="Q6" s="1">
        <v>53155</v>
      </c>
      <c r="R6" s="1">
        <v>28812</v>
      </c>
      <c r="S6" s="1">
        <v>14916</v>
      </c>
      <c r="T6" s="1">
        <v>1196</v>
      </c>
      <c r="U6" s="1">
        <v>2489</v>
      </c>
      <c r="V6" s="1">
        <v>2489</v>
      </c>
      <c r="W6" s="1">
        <v>3254</v>
      </c>
    </row>
    <row r="7" spans="1:23" x14ac:dyDescent="0.2">
      <c r="A7" s="1" t="s">
        <v>49</v>
      </c>
      <c r="B7" s="1">
        <v>26460</v>
      </c>
      <c r="C7" s="1">
        <v>16092</v>
      </c>
      <c r="D7" s="1">
        <v>5880</v>
      </c>
      <c r="E7" s="1">
        <v>823</v>
      </c>
      <c r="F7" s="1">
        <v>1548</v>
      </c>
      <c r="G7" s="1">
        <v>745</v>
      </c>
      <c r="H7" s="1">
        <v>1372</v>
      </c>
      <c r="I7" s="1" t="s">
        <v>49</v>
      </c>
      <c r="J7" s="1">
        <v>13583</v>
      </c>
      <c r="K7" s="1">
        <v>8585</v>
      </c>
      <c r="L7" s="1">
        <v>2626</v>
      </c>
      <c r="M7" s="1">
        <v>470</v>
      </c>
      <c r="N7" s="1">
        <v>784</v>
      </c>
      <c r="O7" s="1">
        <v>431</v>
      </c>
      <c r="P7" s="1">
        <v>686</v>
      </c>
      <c r="Q7" s="1">
        <v>12877</v>
      </c>
      <c r="R7" s="1">
        <v>7507</v>
      </c>
      <c r="S7" s="1">
        <v>3254</v>
      </c>
      <c r="T7" s="1">
        <v>353</v>
      </c>
      <c r="U7" s="1">
        <v>764</v>
      </c>
      <c r="V7" s="1">
        <v>314</v>
      </c>
      <c r="W7" s="1">
        <v>686</v>
      </c>
    </row>
    <row r="8" spans="1:23" x14ac:dyDescent="0.2">
      <c r="A8" s="1" t="s">
        <v>50</v>
      </c>
      <c r="B8" s="1">
        <v>12720</v>
      </c>
      <c r="C8" s="1">
        <v>6821</v>
      </c>
      <c r="D8" s="1">
        <v>3940</v>
      </c>
      <c r="E8" s="1">
        <v>431</v>
      </c>
      <c r="F8" s="1">
        <v>706</v>
      </c>
      <c r="G8" s="1">
        <v>235</v>
      </c>
      <c r="H8" s="1">
        <v>588</v>
      </c>
      <c r="I8" s="1" t="s">
        <v>50</v>
      </c>
      <c r="J8" s="1">
        <v>5860</v>
      </c>
      <c r="K8" s="1">
        <v>3195</v>
      </c>
      <c r="L8" s="1">
        <v>1901</v>
      </c>
      <c r="M8" s="1">
        <v>216</v>
      </c>
      <c r="N8" s="1">
        <v>255</v>
      </c>
      <c r="O8" s="1">
        <v>59</v>
      </c>
      <c r="P8" s="1">
        <v>235</v>
      </c>
      <c r="Q8" s="1">
        <v>6860</v>
      </c>
      <c r="R8" s="1">
        <v>3626</v>
      </c>
      <c r="S8" s="1">
        <v>2038</v>
      </c>
      <c r="T8" s="1">
        <v>216</v>
      </c>
      <c r="U8" s="1">
        <v>451</v>
      </c>
      <c r="V8" s="1">
        <v>176</v>
      </c>
      <c r="W8" s="1">
        <v>353</v>
      </c>
    </row>
    <row r="9" spans="1:23" x14ac:dyDescent="0.2">
      <c r="A9" s="1" t="s">
        <v>51</v>
      </c>
      <c r="B9" s="1">
        <v>13210</v>
      </c>
      <c r="C9" s="1">
        <v>8644</v>
      </c>
      <c r="D9" s="1">
        <v>2803</v>
      </c>
      <c r="E9" s="1">
        <v>431</v>
      </c>
      <c r="F9" s="1">
        <v>490</v>
      </c>
      <c r="G9" s="1">
        <v>216</v>
      </c>
      <c r="H9" s="1">
        <v>627</v>
      </c>
      <c r="I9" s="1" t="s">
        <v>51</v>
      </c>
      <c r="J9" s="1">
        <v>7056</v>
      </c>
      <c r="K9" s="1">
        <v>4390</v>
      </c>
      <c r="L9" s="1">
        <v>1784</v>
      </c>
      <c r="M9" s="1">
        <v>235</v>
      </c>
      <c r="N9" s="1">
        <v>235</v>
      </c>
      <c r="O9" s="1">
        <v>118</v>
      </c>
      <c r="P9" s="1">
        <v>294</v>
      </c>
      <c r="Q9" s="1">
        <v>6154</v>
      </c>
      <c r="R9" s="1">
        <v>4253</v>
      </c>
      <c r="S9" s="1">
        <v>1019</v>
      </c>
      <c r="T9" s="1">
        <v>196</v>
      </c>
      <c r="U9" s="1">
        <v>255</v>
      </c>
      <c r="V9" s="1">
        <v>98</v>
      </c>
      <c r="W9" s="1">
        <v>333</v>
      </c>
    </row>
    <row r="10" spans="1:23" x14ac:dyDescent="0.2">
      <c r="A10" s="1" t="s">
        <v>52</v>
      </c>
      <c r="B10" s="1">
        <v>29910</v>
      </c>
      <c r="C10" s="1">
        <v>17562</v>
      </c>
      <c r="D10" s="1">
        <v>6644</v>
      </c>
      <c r="E10" s="1">
        <v>588</v>
      </c>
      <c r="F10" s="1">
        <v>1372</v>
      </c>
      <c r="G10" s="1">
        <v>1627</v>
      </c>
      <c r="H10" s="1">
        <v>2117</v>
      </c>
      <c r="I10" s="1" t="s">
        <v>52</v>
      </c>
      <c r="J10" s="1">
        <v>14622</v>
      </c>
      <c r="K10" s="1">
        <v>8428</v>
      </c>
      <c r="L10" s="1">
        <v>3508</v>
      </c>
      <c r="M10" s="1">
        <v>235</v>
      </c>
      <c r="N10" s="1">
        <v>725</v>
      </c>
      <c r="O10" s="1">
        <v>941</v>
      </c>
      <c r="P10" s="1">
        <v>784</v>
      </c>
      <c r="Q10" s="1">
        <v>15288</v>
      </c>
      <c r="R10" s="1">
        <v>9134</v>
      </c>
      <c r="S10" s="1">
        <v>3136</v>
      </c>
      <c r="T10" s="1">
        <v>353</v>
      </c>
      <c r="U10" s="1">
        <v>647</v>
      </c>
      <c r="V10" s="1">
        <v>686</v>
      </c>
      <c r="W10" s="1">
        <v>1333</v>
      </c>
    </row>
    <row r="11" spans="1:23" x14ac:dyDescent="0.2">
      <c r="A11" s="1" t="s">
        <v>53</v>
      </c>
      <c r="B11" s="1">
        <v>3116</v>
      </c>
      <c r="C11" s="1">
        <v>1411</v>
      </c>
      <c r="D11" s="1">
        <v>1058</v>
      </c>
      <c r="E11" s="1">
        <v>78</v>
      </c>
      <c r="F11" s="1">
        <v>176</v>
      </c>
      <c r="G11" s="1">
        <v>294</v>
      </c>
      <c r="H11" s="1">
        <v>98</v>
      </c>
      <c r="I11" s="1" t="s">
        <v>53</v>
      </c>
      <c r="J11" s="1">
        <v>1372</v>
      </c>
      <c r="K11" s="1">
        <v>510</v>
      </c>
      <c r="L11" s="1">
        <v>549</v>
      </c>
      <c r="M11" s="1">
        <v>39</v>
      </c>
      <c r="N11" s="1">
        <v>78</v>
      </c>
      <c r="O11" s="1">
        <v>176</v>
      </c>
      <c r="P11" s="1">
        <v>20</v>
      </c>
      <c r="Q11" s="1">
        <v>1744</v>
      </c>
      <c r="R11" s="1">
        <v>902</v>
      </c>
      <c r="S11" s="1">
        <v>510</v>
      </c>
      <c r="T11" s="1">
        <v>39</v>
      </c>
      <c r="U11" s="1">
        <v>98</v>
      </c>
      <c r="V11" s="1">
        <v>118</v>
      </c>
      <c r="W11" s="1">
        <v>78</v>
      </c>
    </row>
    <row r="12" spans="1:23" x14ac:dyDescent="0.2">
      <c r="A12" s="1" t="s">
        <v>54</v>
      </c>
      <c r="B12" s="1">
        <v>8193</v>
      </c>
      <c r="C12" s="1">
        <v>3136</v>
      </c>
      <c r="D12" s="1">
        <v>3391</v>
      </c>
      <c r="E12" s="1">
        <v>137</v>
      </c>
      <c r="F12" s="1">
        <v>314</v>
      </c>
      <c r="G12" s="1">
        <v>725</v>
      </c>
      <c r="H12" s="1">
        <v>490</v>
      </c>
      <c r="I12" s="1" t="s">
        <v>54</v>
      </c>
      <c r="J12" s="1">
        <v>4312</v>
      </c>
      <c r="K12" s="1">
        <v>1666</v>
      </c>
      <c r="L12" s="1">
        <v>1666</v>
      </c>
      <c r="M12" s="1">
        <v>98</v>
      </c>
      <c r="N12" s="1">
        <v>176</v>
      </c>
      <c r="O12" s="1">
        <v>451</v>
      </c>
      <c r="P12" s="1">
        <v>255</v>
      </c>
      <c r="Q12" s="1">
        <v>3881</v>
      </c>
      <c r="R12" s="1">
        <v>1470</v>
      </c>
      <c r="S12" s="1">
        <v>1725</v>
      </c>
      <c r="T12" s="1">
        <v>39</v>
      </c>
      <c r="U12" s="1">
        <v>137</v>
      </c>
      <c r="V12" s="1">
        <v>274</v>
      </c>
      <c r="W12" s="1">
        <v>235</v>
      </c>
    </row>
    <row r="13" spans="1:23" x14ac:dyDescent="0.2">
      <c r="A13" s="1" t="s">
        <v>55</v>
      </c>
      <c r="B13" s="1">
        <v>9937</v>
      </c>
      <c r="C13" s="1">
        <v>2587</v>
      </c>
      <c r="D13" s="1">
        <v>5292</v>
      </c>
      <c r="E13" s="1">
        <v>39</v>
      </c>
      <c r="F13" s="1">
        <v>255</v>
      </c>
      <c r="G13" s="1">
        <v>1058</v>
      </c>
      <c r="H13" s="1">
        <v>706</v>
      </c>
      <c r="I13" s="1" t="s">
        <v>55</v>
      </c>
      <c r="J13" s="1">
        <v>4547</v>
      </c>
      <c r="K13" s="1">
        <v>1117</v>
      </c>
      <c r="L13" s="1">
        <v>2274</v>
      </c>
      <c r="M13" s="1">
        <v>39</v>
      </c>
      <c r="N13" s="1">
        <v>118</v>
      </c>
      <c r="O13" s="1">
        <v>510</v>
      </c>
      <c r="P13" s="1">
        <v>490</v>
      </c>
      <c r="Q13" s="1">
        <v>5390</v>
      </c>
      <c r="R13" s="1">
        <v>1470</v>
      </c>
      <c r="S13" s="1">
        <v>3018</v>
      </c>
      <c r="T13" s="1">
        <v>0</v>
      </c>
      <c r="U13" s="1">
        <v>137</v>
      </c>
      <c r="V13" s="1">
        <v>549</v>
      </c>
      <c r="W13" s="1">
        <v>216</v>
      </c>
    </row>
    <row r="14" spans="1:23" x14ac:dyDescent="0.2">
      <c r="A14" s="1" t="s">
        <v>56</v>
      </c>
      <c r="B14" s="1">
        <v>2156</v>
      </c>
      <c r="C14" s="1">
        <v>745</v>
      </c>
      <c r="D14" s="1">
        <v>353</v>
      </c>
      <c r="E14" s="1">
        <v>0</v>
      </c>
      <c r="F14" s="1">
        <v>20</v>
      </c>
      <c r="G14" s="1">
        <v>921</v>
      </c>
      <c r="H14" s="1">
        <v>118</v>
      </c>
      <c r="I14" s="1" t="s">
        <v>56</v>
      </c>
      <c r="J14" s="1">
        <v>1235</v>
      </c>
      <c r="K14" s="1">
        <v>333</v>
      </c>
      <c r="L14" s="1">
        <v>137</v>
      </c>
      <c r="M14" s="1">
        <v>0</v>
      </c>
      <c r="N14" s="1">
        <v>20</v>
      </c>
      <c r="O14" s="1">
        <v>647</v>
      </c>
      <c r="P14" s="1">
        <v>98</v>
      </c>
      <c r="Q14" s="1">
        <v>921</v>
      </c>
      <c r="R14" s="1">
        <v>412</v>
      </c>
      <c r="S14" s="1">
        <v>216</v>
      </c>
      <c r="T14" s="1">
        <v>0</v>
      </c>
      <c r="U14" s="1">
        <v>0</v>
      </c>
      <c r="V14" s="1">
        <v>274</v>
      </c>
      <c r="W14" s="1">
        <v>20</v>
      </c>
    </row>
    <row r="15" spans="1:23" x14ac:dyDescent="0.2">
      <c r="A15" s="1" t="s">
        <v>57</v>
      </c>
      <c r="B15" s="1">
        <v>78</v>
      </c>
      <c r="C15" s="1">
        <v>78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 t="s">
        <v>57</v>
      </c>
      <c r="J15" s="1">
        <v>39</v>
      </c>
      <c r="K15" s="1">
        <v>39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39</v>
      </c>
      <c r="R15" s="1">
        <v>39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</row>
    <row r="16" spans="1:23" x14ac:dyDescent="0.2">
      <c r="A16" s="1" t="s">
        <v>105</v>
      </c>
      <c r="B16" s="6">
        <f>SUM(B10:B14)*100/(B6-B15)</f>
        <v>50.435654617182102</v>
      </c>
      <c r="C16" s="6">
        <f t="shared" ref="C16:W16" si="0">SUM(C10:C14)*100/(C6-C15)</f>
        <v>44.635682579784898</v>
      </c>
      <c r="D16" s="6">
        <f t="shared" si="0"/>
        <v>57.007595109158409</v>
      </c>
      <c r="E16" s="6">
        <f t="shared" si="0"/>
        <v>33.306962025316459</v>
      </c>
      <c r="F16" s="6">
        <f t="shared" si="0"/>
        <v>43.790983606557376</v>
      </c>
      <c r="G16" s="6">
        <f t="shared" si="0"/>
        <v>79.453702113039</v>
      </c>
      <c r="H16" s="6">
        <f t="shared" si="0"/>
        <v>57.710547833197055</v>
      </c>
      <c r="I16" s="1" t="s">
        <v>105</v>
      </c>
      <c r="J16" s="6">
        <f t="shared" si="0"/>
        <v>49.609219008500197</v>
      </c>
      <c r="K16" s="6">
        <f t="shared" si="0"/>
        <v>42.708333333333336</v>
      </c>
      <c r="L16" s="6">
        <f t="shared" si="0"/>
        <v>56.310141917618552</v>
      </c>
      <c r="M16" s="6">
        <f t="shared" si="0"/>
        <v>30.83270817704426</v>
      </c>
      <c r="N16" s="6">
        <f t="shared" si="0"/>
        <v>46.716854872438311</v>
      </c>
      <c r="O16" s="6">
        <f t="shared" si="0"/>
        <v>81.782713085234093</v>
      </c>
      <c r="P16" s="6">
        <f t="shared" si="0"/>
        <v>57.547169811320757</v>
      </c>
      <c r="Q16" s="6">
        <f t="shared" si="0"/>
        <v>51.253859477370284</v>
      </c>
      <c r="R16" s="6">
        <f t="shared" si="0"/>
        <v>46.529732735550688</v>
      </c>
      <c r="S16" s="6">
        <f t="shared" si="0"/>
        <v>57.689729149906142</v>
      </c>
      <c r="T16" s="6">
        <f t="shared" si="0"/>
        <v>36.036789297658864</v>
      </c>
      <c r="U16" s="6">
        <f t="shared" si="0"/>
        <v>40.9401366010446</v>
      </c>
      <c r="V16" s="6">
        <f t="shared" si="0"/>
        <v>76.376054640417834</v>
      </c>
      <c r="W16" s="6">
        <f t="shared" si="0"/>
        <v>57.836508912108172</v>
      </c>
    </row>
    <row r="17" spans="1:23" x14ac:dyDescent="0.2">
      <c r="A17" s="1" t="s">
        <v>106</v>
      </c>
      <c r="B17" s="6">
        <f>(B13+B14)*100/(B6-B15)</f>
        <v>11.440545679876635</v>
      </c>
      <c r="C17" s="6">
        <f t="shared" ref="C17:W17" si="1">(C13+C14)*100/(C6-C15)</f>
        <v>5.8459217151779921</v>
      </c>
      <c r="D17" s="6">
        <f t="shared" si="1"/>
        <v>19.2261843942645</v>
      </c>
      <c r="E17" s="6">
        <f t="shared" si="1"/>
        <v>1.5427215189873418</v>
      </c>
      <c r="F17" s="6">
        <f t="shared" si="1"/>
        <v>5.6352459016393439</v>
      </c>
      <c r="G17" s="6">
        <f t="shared" si="1"/>
        <v>33.997594914963067</v>
      </c>
      <c r="H17" s="6">
        <f t="shared" si="1"/>
        <v>13.475061324611611</v>
      </c>
      <c r="I17" s="1" t="s">
        <v>106</v>
      </c>
      <c r="J17" s="6">
        <f t="shared" si="1"/>
        <v>10.995112860592922</v>
      </c>
      <c r="K17" s="6">
        <f t="shared" si="1"/>
        <v>5.137471655328798</v>
      </c>
      <c r="L17" s="6">
        <f t="shared" si="1"/>
        <v>16.690896503980618</v>
      </c>
      <c r="M17" s="6">
        <f t="shared" si="1"/>
        <v>2.9257314328582145</v>
      </c>
      <c r="N17" s="6">
        <f t="shared" si="1"/>
        <v>5.7716436637390212</v>
      </c>
      <c r="O17" s="6">
        <f t="shared" si="1"/>
        <v>34.723889555822332</v>
      </c>
      <c r="P17" s="6">
        <f t="shared" si="1"/>
        <v>20.545073375262053</v>
      </c>
      <c r="Q17" s="6">
        <f t="shared" si="1"/>
        <v>11.881542284810603</v>
      </c>
      <c r="R17" s="6">
        <f t="shared" si="1"/>
        <v>6.5408542731032568</v>
      </c>
      <c r="S17" s="6">
        <f t="shared" si="1"/>
        <v>21.681415929203538</v>
      </c>
      <c r="T17" s="6">
        <f t="shared" si="1"/>
        <v>0</v>
      </c>
      <c r="U17" s="6">
        <f t="shared" si="1"/>
        <v>5.5042185616713537</v>
      </c>
      <c r="V17" s="6">
        <f t="shared" si="1"/>
        <v>33.065488147850544</v>
      </c>
      <c r="W17" s="6">
        <f t="shared" si="1"/>
        <v>7.2526121696373691</v>
      </c>
    </row>
    <row r="19" spans="1:23" x14ac:dyDescent="0.2">
      <c r="A19" s="1" t="s">
        <v>58</v>
      </c>
      <c r="I19" s="1" t="s">
        <v>58</v>
      </c>
    </row>
    <row r="21" spans="1:23" x14ac:dyDescent="0.2">
      <c r="A21" s="1" t="s">
        <v>104</v>
      </c>
      <c r="B21" s="1">
        <v>72285</v>
      </c>
      <c r="C21" s="1">
        <v>36142</v>
      </c>
      <c r="D21" s="1">
        <v>22030</v>
      </c>
      <c r="E21" s="1">
        <v>1607</v>
      </c>
      <c r="F21" s="1">
        <v>3097</v>
      </c>
      <c r="G21" s="1">
        <v>4978</v>
      </c>
      <c r="H21" s="1">
        <v>4430</v>
      </c>
      <c r="I21" s="1" t="s">
        <v>104</v>
      </c>
      <c r="J21" s="1">
        <v>35339</v>
      </c>
      <c r="K21" s="1">
        <v>17052</v>
      </c>
      <c r="L21" s="1">
        <v>11015</v>
      </c>
      <c r="M21" s="1">
        <v>784</v>
      </c>
      <c r="N21" s="1">
        <v>1509</v>
      </c>
      <c r="O21" s="1">
        <v>2940</v>
      </c>
      <c r="P21" s="1">
        <v>2038</v>
      </c>
      <c r="Q21" s="1">
        <v>36946</v>
      </c>
      <c r="R21" s="1">
        <v>19090</v>
      </c>
      <c r="S21" s="1">
        <v>11015</v>
      </c>
      <c r="T21" s="1">
        <v>823</v>
      </c>
      <c r="U21" s="1">
        <v>1588</v>
      </c>
      <c r="V21" s="1">
        <v>2038</v>
      </c>
      <c r="W21" s="1">
        <v>2391</v>
      </c>
    </row>
    <row r="22" spans="1:23" x14ac:dyDescent="0.2">
      <c r="A22" s="1" t="s">
        <v>59</v>
      </c>
      <c r="B22" s="1">
        <v>6154</v>
      </c>
      <c r="C22" s="1">
        <v>3920</v>
      </c>
      <c r="D22" s="1">
        <v>627</v>
      </c>
      <c r="E22" s="1">
        <v>0</v>
      </c>
      <c r="F22" s="1">
        <v>20</v>
      </c>
      <c r="G22" s="1">
        <v>1352</v>
      </c>
      <c r="H22" s="1">
        <v>235</v>
      </c>
      <c r="I22" s="1" t="s">
        <v>59</v>
      </c>
      <c r="J22" s="1">
        <v>5606</v>
      </c>
      <c r="K22" s="1">
        <v>3606</v>
      </c>
      <c r="L22" s="1">
        <v>529</v>
      </c>
      <c r="M22" s="1">
        <v>0</v>
      </c>
      <c r="N22" s="1">
        <v>20</v>
      </c>
      <c r="O22" s="1">
        <v>1235</v>
      </c>
      <c r="P22" s="1">
        <v>216</v>
      </c>
      <c r="Q22" s="1">
        <v>549</v>
      </c>
      <c r="R22" s="1">
        <v>314</v>
      </c>
      <c r="S22" s="1">
        <v>98</v>
      </c>
      <c r="T22" s="1">
        <v>0</v>
      </c>
      <c r="U22" s="1">
        <v>0</v>
      </c>
      <c r="V22" s="1">
        <v>118</v>
      </c>
      <c r="W22" s="1">
        <v>20</v>
      </c>
    </row>
    <row r="23" spans="1:23" x14ac:dyDescent="0.2">
      <c r="A23" s="1" t="s">
        <v>60</v>
      </c>
      <c r="B23" s="1">
        <v>66130</v>
      </c>
      <c r="C23" s="1">
        <v>32222</v>
      </c>
      <c r="D23" s="1">
        <v>21403</v>
      </c>
      <c r="E23" s="1">
        <v>1607</v>
      </c>
      <c r="F23" s="1">
        <v>3077</v>
      </c>
      <c r="G23" s="1">
        <v>3626</v>
      </c>
      <c r="H23" s="1">
        <v>4194</v>
      </c>
      <c r="I23" s="1" t="s">
        <v>60</v>
      </c>
      <c r="J23" s="1">
        <v>29733</v>
      </c>
      <c r="K23" s="1">
        <v>13446</v>
      </c>
      <c r="L23" s="1">
        <v>10486</v>
      </c>
      <c r="M23" s="1">
        <v>784</v>
      </c>
      <c r="N23" s="1">
        <v>1490</v>
      </c>
      <c r="O23" s="1">
        <v>1705</v>
      </c>
      <c r="P23" s="1">
        <v>1823</v>
      </c>
      <c r="Q23" s="1">
        <v>36397</v>
      </c>
      <c r="R23" s="1">
        <v>18777</v>
      </c>
      <c r="S23" s="1">
        <v>10917</v>
      </c>
      <c r="T23" s="1">
        <v>823</v>
      </c>
      <c r="U23" s="1">
        <v>1588</v>
      </c>
      <c r="V23" s="1">
        <v>1921</v>
      </c>
      <c r="W23" s="1">
        <v>2372</v>
      </c>
    </row>
    <row r="24" spans="1:23" x14ac:dyDescent="0.2">
      <c r="A24" s="1" t="s">
        <v>61</v>
      </c>
      <c r="I24" s="1" t="s">
        <v>61</v>
      </c>
    </row>
    <row r="25" spans="1:23" x14ac:dyDescent="0.2">
      <c r="A25" s="1" t="s">
        <v>18</v>
      </c>
      <c r="B25" s="1">
        <v>5684</v>
      </c>
      <c r="C25" s="1">
        <v>3646</v>
      </c>
      <c r="D25" s="1">
        <v>588</v>
      </c>
      <c r="E25" s="1">
        <v>0</v>
      </c>
      <c r="F25" s="1">
        <v>20</v>
      </c>
      <c r="G25" s="1">
        <v>1196</v>
      </c>
      <c r="H25" s="1">
        <v>235</v>
      </c>
      <c r="I25" s="1" t="s">
        <v>18</v>
      </c>
      <c r="J25" s="1">
        <v>5214</v>
      </c>
      <c r="K25" s="1">
        <v>3391</v>
      </c>
      <c r="L25" s="1">
        <v>490</v>
      </c>
      <c r="M25" s="1">
        <v>0</v>
      </c>
      <c r="N25" s="1">
        <v>20</v>
      </c>
      <c r="O25" s="1">
        <v>1098</v>
      </c>
      <c r="P25" s="1">
        <v>216</v>
      </c>
      <c r="Q25" s="1">
        <v>470</v>
      </c>
      <c r="R25" s="1">
        <v>255</v>
      </c>
      <c r="S25" s="1">
        <v>98</v>
      </c>
      <c r="T25" s="1">
        <v>0</v>
      </c>
      <c r="U25" s="1">
        <v>0</v>
      </c>
      <c r="V25" s="1">
        <v>98</v>
      </c>
      <c r="W25" s="1">
        <v>20</v>
      </c>
    </row>
    <row r="26" spans="1:23" x14ac:dyDescent="0.2">
      <c r="A26" s="1" t="s">
        <v>62</v>
      </c>
      <c r="B26" s="1">
        <v>1352</v>
      </c>
      <c r="C26" s="1">
        <v>902</v>
      </c>
      <c r="D26" s="1">
        <v>137</v>
      </c>
      <c r="E26" s="1">
        <v>0</v>
      </c>
      <c r="F26" s="1">
        <v>20</v>
      </c>
      <c r="G26" s="1">
        <v>235</v>
      </c>
      <c r="H26" s="1">
        <v>59</v>
      </c>
      <c r="I26" s="1" t="s">
        <v>62</v>
      </c>
      <c r="J26" s="1">
        <v>1333</v>
      </c>
      <c r="K26" s="1">
        <v>882</v>
      </c>
      <c r="L26" s="1">
        <v>137</v>
      </c>
      <c r="M26" s="1">
        <v>0</v>
      </c>
      <c r="N26" s="1">
        <v>20</v>
      </c>
      <c r="O26" s="1">
        <v>235</v>
      </c>
      <c r="P26" s="1">
        <v>59</v>
      </c>
      <c r="Q26" s="1">
        <v>20</v>
      </c>
      <c r="R26" s="1">
        <v>20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</row>
    <row r="27" spans="1:23" x14ac:dyDescent="0.2">
      <c r="A27" s="1" t="s">
        <v>63</v>
      </c>
      <c r="B27" s="1">
        <v>274</v>
      </c>
      <c r="C27" s="1">
        <v>235</v>
      </c>
      <c r="D27" s="1">
        <v>20</v>
      </c>
      <c r="E27" s="1">
        <v>0</v>
      </c>
      <c r="F27" s="1">
        <v>0</v>
      </c>
      <c r="G27" s="1">
        <v>20</v>
      </c>
      <c r="H27" s="1">
        <v>0</v>
      </c>
      <c r="I27" s="1" t="s">
        <v>63</v>
      </c>
      <c r="J27" s="1">
        <v>274</v>
      </c>
      <c r="K27" s="1">
        <v>235</v>
      </c>
      <c r="L27" s="1">
        <v>20</v>
      </c>
      <c r="M27" s="1">
        <v>0</v>
      </c>
      <c r="N27" s="1">
        <v>0</v>
      </c>
      <c r="O27" s="1">
        <v>20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</row>
    <row r="28" spans="1:23" x14ac:dyDescent="0.2">
      <c r="A28" s="1" t="s">
        <v>64</v>
      </c>
      <c r="B28" s="1">
        <v>314</v>
      </c>
      <c r="C28" s="1">
        <v>176</v>
      </c>
      <c r="D28" s="1">
        <v>78</v>
      </c>
      <c r="E28" s="1">
        <v>0</v>
      </c>
      <c r="F28" s="1">
        <v>0</v>
      </c>
      <c r="G28" s="1">
        <v>59</v>
      </c>
      <c r="H28" s="1">
        <v>0</v>
      </c>
      <c r="I28" s="1" t="s">
        <v>64</v>
      </c>
      <c r="J28" s="1">
        <v>294</v>
      </c>
      <c r="K28" s="1">
        <v>176</v>
      </c>
      <c r="L28" s="1">
        <v>78</v>
      </c>
      <c r="M28" s="1">
        <v>0</v>
      </c>
      <c r="N28" s="1">
        <v>0</v>
      </c>
      <c r="O28" s="1">
        <v>39</v>
      </c>
      <c r="P28" s="1">
        <v>0</v>
      </c>
      <c r="Q28" s="1">
        <v>20</v>
      </c>
      <c r="R28" s="1">
        <v>0</v>
      </c>
      <c r="S28" s="1">
        <v>0</v>
      </c>
      <c r="T28" s="1">
        <v>0</v>
      </c>
      <c r="U28" s="1">
        <v>0</v>
      </c>
      <c r="V28" s="1">
        <v>20</v>
      </c>
      <c r="W28" s="1">
        <v>0</v>
      </c>
    </row>
    <row r="29" spans="1:23" x14ac:dyDescent="0.2">
      <c r="A29" s="1" t="s">
        <v>65</v>
      </c>
      <c r="B29" s="1">
        <v>20</v>
      </c>
      <c r="C29" s="1">
        <v>0</v>
      </c>
      <c r="D29" s="1">
        <v>20</v>
      </c>
      <c r="E29" s="1">
        <v>0</v>
      </c>
      <c r="F29" s="1">
        <v>0</v>
      </c>
      <c r="G29" s="1">
        <v>0</v>
      </c>
      <c r="H29" s="1">
        <v>0</v>
      </c>
      <c r="I29" s="1" t="s">
        <v>65</v>
      </c>
      <c r="J29" s="1">
        <v>20</v>
      </c>
      <c r="K29" s="1">
        <v>0</v>
      </c>
      <c r="L29" s="1">
        <v>20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</row>
    <row r="30" spans="1:23" x14ac:dyDescent="0.2">
      <c r="A30" s="1" t="s">
        <v>66</v>
      </c>
      <c r="B30" s="1">
        <v>3724</v>
      </c>
      <c r="C30" s="1">
        <v>2332</v>
      </c>
      <c r="D30" s="1">
        <v>333</v>
      </c>
      <c r="E30" s="1">
        <v>0</v>
      </c>
      <c r="F30" s="1">
        <v>0</v>
      </c>
      <c r="G30" s="1">
        <v>882</v>
      </c>
      <c r="H30" s="1">
        <v>176</v>
      </c>
      <c r="I30" s="1" t="s">
        <v>66</v>
      </c>
      <c r="J30" s="1">
        <v>3293</v>
      </c>
      <c r="K30" s="1">
        <v>2097</v>
      </c>
      <c r="L30" s="1">
        <v>235</v>
      </c>
      <c r="M30" s="1">
        <v>0</v>
      </c>
      <c r="N30" s="1">
        <v>0</v>
      </c>
      <c r="O30" s="1">
        <v>804</v>
      </c>
      <c r="P30" s="1">
        <v>157</v>
      </c>
      <c r="Q30" s="1">
        <v>431</v>
      </c>
      <c r="R30" s="1">
        <v>235</v>
      </c>
      <c r="S30" s="1">
        <v>98</v>
      </c>
      <c r="T30" s="1">
        <v>0</v>
      </c>
      <c r="U30" s="1">
        <v>0</v>
      </c>
      <c r="V30" s="1">
        <v>78</v>
      </c>
      <c r="W30" s="1">
        <v>20</v>
      </c>
    </row>
    <row r="31" spans="1:23" x14ac:dyDescent="0.2">
      <c r="A31" s="1" t="s">
        <v>67</v>
      </c>
      <c r="I31" s="1" t="s">
        <v>67</v>
      </c>
    </row>
    <row r="32" spans="1:23" x14ac:dyDescent="0.2">
      <c r="A32" s="1" t="s">
        <v>97</v>
      </c>
      <c r="B32" s="1">
        <v>72167</v>
      </c>
      <c r="C32" s="1">
        <v>36084</v>
      </c>
      <c r="D32" s="1">
        <v>22011</v>
      </c>
      <c r="E32" s="1">
        <v>1588</v>
      </c>
      <c r="F32" s="1">
        <v>3097</v>
      </c>
      <c r="G32" s="1">
        <v>4959</v>
      </c>
      <c r="H32" s="1">
        <v>4430</v>
      </c>
      <c r="I32" s="1" t="s">
        <v>97</v>
      </c>
      <c r="J32" s="1">
        <v>35280</v>
      </c>
      <c r="K32" s="1">
        <v>17013</v>
      </c>
      <c r="L32" s="1">
        <v>11015</v>
      </c>
      <c r="M32" s="1">
        <v>764</v>
      </c>
      <c r="N32" s="1">
        <v>1529</v>
      </c>
      <c r="O32" s="1">
        <v>2920</v>
      </c>
      <c r="P32" s="1">
        <v>2038</v>
      </c>
      <c r="Q32" s="1">
        <v>36887</v>
      </c>
      <c r="R32" s="1">
        <v>19071</v>
      </c>
      <c r="S32" s="1">
        <v>10996</v>
      </c>
      <c r="T32" s="1">
        <v>823</v>
      </c>
      <c r="U32" s="1">
        <v>1568</v>
      </c>
      <c r="V32" s="1">
        <v>2038</v>
      </c>
      <c r="W32" s="1">
        <v>2391</v>
      </c>
    </row>
    <row r="33" spans="1:23" x14ac:dyDescent="0.2">
      <c r="A33" s="1" t="s">
        <v>68</v>
      </c>
      <c r="B33" s="1">
        <v>372</v>
      </c>
      <c r="C33" s="1">
        <v>196</v>
      </c>
      <c r="D33" s="1">
        <v>20</v>
      </c>
      <c r="E33" s="1">
        <v>0</v>
      </c>
      <c r="F33" s="1">
        <v>0</v>
      </c>
      <c r="G33" s="1">
        <v>118</v>
      </c>
      <c r="H33" s="1">
        <v>39</v>
      </c>
      <c r="I33" s="1" t="s">
        <v>68</v>
      </c>
      <c r="J33" s="1">
        <v>235</v>
      </c>
      <c r="K33" s="1">
        <v>98</v>
      </c>
      <c r="L33" s="1">
        <v>20</v>
      </c>
      <c r="M33" s="1">
        <v>0</v>
      </c>
      <c r="N33" s="1">
        <v>0</v>
      </c>
      <c r="O33" s="1">
        <v>78</v>
      </c>
      <c r="P33" s="1">
        <v>39</v>
      </c>
      <c r="Q33" s="1">
        <v>137</v>
      </c>
      <c r="R33" s="1">
        <v>98</v>
      </c>
      <c r="S33" s="1">
        <v>0</v>
      </c>
      <c r="T33" s="1">
        <v>0</v>
      </c>
      <c r="U33" s="1">
        <v>0</v>
      </c>
      <c r="V33" s="1">
        <v>39</v>
      </c>
      <c r="W33" s="1">
        <v>0</v>
      </c>
    </row>
    <row r="34" spans="1:23" x14ac:dyDescent="0.2">
      <c r="A34" s="1" t="s">
        <v>69</v>
      </c>
      <c r="B34" s="1">
        <v>71795</v>
      </c>
      <c r="C34" s="1">
        <v>35888</v>
      </c>
      <c r="D34" s="1">
        <v>21991</v>
      </c>
      <c r="E34" s="1">
        <v>1588</v>
      </c>
      <c r="F34" s="1">
        <v>3097</v>
      </c>
      <c r="G34" s="1">
        <v>4841</v>
      </c>
      <c r="H34" s="1">
        <v>4390</v>
      </c>
      <c r="I34" s="1" t="s">
        <v>69</v>
      </c>
      <c r="J34" s="1">
        <v>35045</v>
      </c>
      <c r="K34" s="1">
        <v>16915</v>
      </c>
      <c r="L34" s="1">
        <v>10996</v>
      </c>
      <c r="M34" s="1">
        <v>764</v>
      </c>
      <c r="N34" s="1">
        <v>1529</v>
      </c>
      <c r="O34" s="1">
        <v>2842</v>
      </c>
      <c r="P34" s="1">
        <v>1999</v>
      </c>
      <c r="Q34" s="1">
        <v>36750</v>
      </c>
      <c r="R34" s="1">
        <v>18973</v>
      </c>
      <c r="S34" s="1">
        <v>10996</v>
      </c>
      <c r="T34" s="1">
        <v>823</v>
      </c>
      <c r="U34" s="1">
        <v>1568</v>
      </c>
      <c r="V34" s="1">
        <v>1999</v>
      </c>
      <c r="W34" s="1">
        <v>2391</v>
      </c>
    </row>
    <row r="35" spans="1:23" x14ac:dyDescent="0.2">
      <c r="A35" s="7" t="s">
        <v>107</v>
      </c>
      <c r="B35" s="7"/>
      <c r="C35" s="7"/>
      <c r="D35" s="7"/>
      <c r="E35" s="7"/>
      <c r="F35" s="7"/>
      <c r="G35" s="7"/>
      <c r="H35" s="7"/>
      <c r="I35" s="7" t="s">
        <v>107</v>
      </c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</row>
  </sheetData>
  <mergeCells count="7">
    <mergeCell ref="A35:H35"/>
    <mergeCell ref="I35:W35"/>
    <mergeCell ref="A1:H1"/>
    <mergeCell ref="I1:W1"/>
    <mergeCell ref="B2:H2"/>
    <mergeCell ref="J2:P2"/>
    <mergeCell ref="Q2:W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06ACB-7EF3-40C8-A46B-E20BA0B29900}">
  <dimension ref="A1:W10"/>
  <sheetViews>
    <sheetView view="pageBreakPreview" zoomScale="125" zoomScaleNormal="100" zoomScaleSheetLayoutView="125" workbookViewId="0">
      <selection sqref="A1:H1"/>
    </sheetView>
  </sheetViews>
  <sheetFormatPr defaultColWidth="8.85546875" defaultRowHeight="11.25" x14ac:dyDescent="0.2"/>
  <cols>
    <col min="1" max="1" width="10.7109375" style="1" customWidth="1"/>
    <col min="2" max="8" width="9.7109375" style="1" customWidth="1"/>
    <col min="9" max="9" width="11.7109375" style="1" customWidth="1"/>
    <col min="10" max="23" width="5" style="1" customWidth="1"/>
    <col min="24" max="16384" width="8.85546875" style="1"/>
  </cols>
  <sheetData>
    <row r="1" spans="1:23" x14ac:dyDescent="0.2">
      <c r="A1" s="8" t="s">
        <v>113</v>
      </c>
      <c r="B1" s="8"/>
      <c r="C1" s="8"/>
      <c r="D1" s="8"/>
      <c r="E1" s="8"/>
      <c r="F1" s="8"/>
      <c r="G1" s="8"/>
      <c r="H1" s="8"/>
      <c r="I1" s="8" t="s">
        <v>113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x14ac:dyDescent="0.2">
      <c r="A2" s="2"/>
      <c r="B2" s="9" t="s">
        <v>0</v>
      </c>
      <c r="C2" s="9"/>
      <c r="D2" s="9"/>
      <c r="E2" s="9"/>
      <c r="F2" s="9"/>
      <c r="G2" s="9"/>
      <c r="H2" s="10"/>
      <c r="I2" s="2"/>
      <c r="J2" s="9" t="s">
        <v>1</v>
      </c>
      <c r="K2" s="9"/>
      <c r="L2" s="9"/>
      <c r="M2" s="9"/>
      <c r="N2" s="9"/>
      <c r="O2" s="9"/>
      <c r="P2" s="9"/>
      <c r="Q2" s="9" t="s">
        <v>2</v>
      </c>
      <c r="R2" s="9"/>
      <c r="S2" s="9"/>
      <c r="T2" s="9"/>
      <c r="U2" s="9"/>
      <c r="V2" s="9"/>
      <c r="W2" s="10"/>
    </row>
    <row r="3" spans="1:23" x14ac:dyDescent="0.2">
      <c r="A3" s="3" t="s">
        <v>98</v>
      </c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 t="s">
        <v>98</v>
      </c>
      <c r="J3" s="4" t="s">
        <v>0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4</v>
      </c>
      <c r="T3" s="4" t="s">
        <v>5</v>
      </c>
      <c r="U3" s="4" t="s">
        <v>6</v>
      </c>
      <c r="V3" s="4" t="s">
        <v>7</v>
      </c>
      <c r="W3" s="5" t="s">
        <v>8</v>
      </c>
    </row>
    <row r="4" spans="1:23" x14ac:dyDescent="0.2">
      <c r="A4" s="1" t="s">
        <v>97</v>
      </c>
      <c r="B4" s="1">
        <v>105781</v>
      </c>
      <c r="C4" s="1">
        <v>57075</v>
      </c>
      <c r="D4" s="1">
        <v>29361</v>
      </c>
      <c r="E4" s="1">
        <v>2528</v>
      </c>
      <c r="F4" s="1">
        <v>4880</v>
      </c>
      <c r="G4" s="1">
        <v>5821</v>
      </c>
      <c r="H4" s="1">
        <v>6115</v>
      </c>
      <c r="I4" s="1" t="s">
        <v>97</v>
      </c>
      <c r="J4" s="1">
        <v>52626</v>
      </c>
      <c r="K4" s="1">
        <v>28263</v>
      </c>
      <c r="L4" s="1">
        <v>14445</v>
      </c>
      <c r="M4" s="1">
        <v>1333</v>
      </c>
      <c r="N4" s="1">
        <v>2391</v>
      </c>
      <c r="O4" s="1">
        <v>3332</v>
      </c>
      <c r="P4" s="1">
        <v>2862</v>
      </c>
      <c r="Q4" s="1">
        <v>53155</v>
      </c>
      <c r="R4" s="1">
        <v>28812</v>
      </c>
      <c r="S4" s="1">
        <v>14916</v>
      </c>
      <c r="T4" s="1">
        <v>1196</v>
      </c>
      <c r="U4" s="1">
        <v>2489</v>
      </c>
      <c r="V4" s="1">
        <v>2489</v>
      </c>
      <c r="W4" s="1">
        <v>3254</v>
      </c>
    </row>
    <row r="5" spans="1:23" x14ac:dyDescent="0.2">
      <c r="A5" s="1" t="s">
        <v>39</v>
      </c>
      <c r="B5" s="1">
        <v>90807</v>
      </c>
      <c r="C5" s="1">
        <v>56546</v>
      </c>
      <c r="D5" s="1">
        <v>22226</v>
      </c>
      <c r="E5" s="1">
        <v>627</v>
      </c>
      <c r="F5" s="1">
        <v>1901</v>
      </c>
      <c r="G5" s="1">
        <v>5762</v>
      </c>
      <c r="H5" s="1">
        <v>3744</v>
      </c>
      <c r="I5" s="1" t="s">
        <v>39</v>
      </c>
      <c r="J5" s="1">
        <v>45844</v>
      </c>
      <c r="K5" s="1">
        <v>28106</v>
      </c>
      <c r="L5" s="1">
        <v>11348</v>
      </c>
      <c r="M5" s="1">
        <v>392</v>
      </c>
      <c r="N5" s="1">
        <v>843</v>
      </c>
      <c r="O5" s="1">
        <v>3312</v>
      </c>
      <c r="P5" s="1">
        <v>1842</v>
      </c>
      <c r="Q5" s="1">
        <v>44962</v>
      </c>
      <c r="R5" s="1">
        <v>28440</v>
      </c>
      <c r="S5" s="1">
        <v>10878</v>
      </c>
      <c r="T5" s="1">
        <v>235</v>
      </c>
      <c r="U5" s="1">
        <v>1058</v>
      </c>
      <c r="V5" s="1">
        <v>2450</v>
      </c>
      <c r="W5" s="1">
        <v>1901</v>
      </c>
    </row>
    <row r="6" spans="1:23" x14ac:dyDescent="0.2">
      <c r="A6" s="1" t="s">
        <v>38</v>
      </c>
      <c r="B6" s="1">
        <v>11446</v>
      </c>
      <c r="C6" s="1">
        <v>510</v>
      </c>
      <c r="D6" s="1">
        <v>7036</v>
      </c>
      <c r="E6" s="1">
        <v>333</v>
      </c>
      <c r="F6" s="1">
        <v>1196</v>
      </c>
      <c r="G6" s="1">
        <v>0</v>
      </c>
      <c r="H6" s="1">
        <v>2372</v>
      </c>
      <c r="I6" s="1" t="s">
        <v>38</v>
      </c>
      <c r="J6" s="1">
        <v>4900</v>
      </c>
      <c r="K6" s="1">
        <v>137</v>
      </c>
      <c r="L6" s="1">
        <v>3018</v>
      </c>
      <c r="M6" s="1">
        <v>176</v>
      </c>
      <c r="N6" s="1">
        <v>549</v>
      </c>
      <c r="O6" s="1">
        <v>0</v>
      </c>
      <c r="P6" s="1">
        <v>1019</v>
      </c>
      <c r="Q6" s="1">
        <v>6546</v>
      </c>
      <c r="R6" s="1">
        <v>372</v>
      </c>
      <c r="S6" s="1">
        <v>4018</v>
      </c>
      <c r="T6" s="1">
        <v>157</v>
      </c>
      <c r="U6" s="1">
        <v>647</v>
      </c>
      <c r="V6" s="1">
        <v>0</v>
      </c>
      <c r="W6" s="1">
        <v>1352</v>
      </c>
    </row>
    <row r="7" spans="1:23" x14ac:dyDescent="0.2">
      <c r="A7" s="1" t="s">
        <v>70</v>
      </c>
      <c r="B7" s="1">
        <v>78</v>
      </c>
      <c r="C7" s="1">
        <v>20</v>
      </c>
      <c r="D7" s="1">
        <v>59</v>
      </c>
      <c r="E7" s="1">
        <v>0</v>
      </c>
      <c r="F7" s="1">
        <v>0</v>
      </c>
      <c r="G7" s="1">
        <v>0</v>
      </c>
      <c r="H7" s="1">
        <v>0</v>
      </c>
      <c r="I7" s="1" t="s">
        <v>70</v>
      </c>
      <c r="J7" s="1">
        <v>78</v>
      </c>
      <c r="K7" s="1">
        <v>20</v>
      </c>
      <c r="L7" s="1">
        <v>59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</row>
    <row r="8" spans="1:23" x14ac:dyDescent="0.2">
      <c r="A8" s="1" t="s">
        <v>40</v>
      </c>
      <c r="B8" s="1">
        <v>3214</v>
      </c>
      <c r="C8" s="1">
        <v>0</v>
      </c>
      <c r="D8" s="1">
        <v>39</v>
      </c>
      <c r="E8" s="1">
        <v>1568</v>
      </c>
      <c r="F8" s="1">
        <v>1548</v>
      </c>
      <c r="G8" s="1">
        <v>59</v>
      </c>
      <c r="H8" s="1">
        <v>0</v>
      </c>
      <c r="I8" s="1" t="s">
        <v>40</v>
      </c>
      <c r="J8" s="1">
        <v>1627</v>
      </c>
      <c r="K8" s="1">
        <v>0</v>
      </c>
      <c r="L8" s="1">
        <v>20</v>
      </c>
      <c r="M8" s="1">
        <v>764</v>
      </c>
      <c r="N8" s="1">
        <v>823</v>
      </c>
      <c r="O8" s="1">
        <v>20</v>
      </c>
      <c r="P8" s="1">
        <v>0</v>
      </c>
      <c r="Q8" s="1">
        <v>1588</v>
      </c>
      <c r="R8" s="1">
        <v>0</v>
      </c>
      <c r="S8" s="1">
        <v>20</v>
      </c>
      <c r="T8" s="1">
        <v>804</v>
      </c>
      <c r="U8" s="1">
        <v>725</v>
      </c>
      <c r="V8" s="1">
        <v>39</v>
      </c>
      <c r="W8" s="1">
        <v>0</v>
      </c>
    </row>
    <row r="9" spans="1:23" x14ac:dyDescent="0.2">
      <c r="A9" s="1" t="s">
        <v>41</v>
      </c>
      <c r="B9" s="1">
        <v>235</v>
      </c>
      <c r="C9" s="1">
        <v>0</v>
      </c>
      <c r="D9" s="1">
        <v>0</v>
      </c>
      <c r="E9" s="1">
        <v>0</v>
      </c>
      <c r="F9" s="1">
        <v>235</v>
      </c>
      <c r="G9" s="1">
        <v>0</v>
      </c>
      <c r="H9" s="1">
        <v>0</v>
      </c>
      <c r="I9" s="1" t="s">
        <v>41</v>
      </c>
      <c r="J9" s="1">
        <v>176</v>
      </c>
      <c r="K9" s="1">
        <v>0</v>
      </c>
      <c r="L9" s="1">
        <v>0</v>
      </c>
      <c r="M9" s="1">
        <v>0</v>
      </c>
      <c r="N9" s="1">
        <v>176</v>
      </c>
      <c r="O9" s="1">
        <v>0</v>
      </c>
      <c r="P9" s="1">
        <v>0</v>
      </c>
      <c r="Q9" s="1">
        <v>59</v>
      </c>
      <c r="R9" s="1">
        <v>0</v>
      </c>
      <c r="S9" s="1">
        <v>0</v>
      </c>
      <c r="T9" s="1">
        <v>0</v>
      </c>
      <c r="U9" s="1">
        <v>59</v>
      </c>
      <c r="V9" s="1">
        <v>0</v>
      </c>
      <c r="W9" s="1">
        <v>0</v>
      </c>
    </row>
    <row r="10" spans="1:23" x14ac:dyDescent="0.2">
      <c r="A10" s="7" t="s">
        <v>107</v>
      </c>
      <c r="B10" s="7"/>
      <c r="C10" s="7"/>
      <c r="D10" s="7"/>
      <c r="E10" s="7"/>
      <c r="F10" s="7"/>
      <c r="G10" s="7"/>
      <c r="H10" s="7"/>
      <c r="I10" s="7" t="s">
        <v>107</v>
      </c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</sheetData>
  <mergeCells count="7">
    <mergeCell ref="A10:H10"/>
    <mergeCell ref="I10:W10"/>
    <mergeCell ref="A1:H1"/>
    <mergeCell ref="I1:W1"/>
    <mergeCell ref="B2:H2"/>
    <mergeCell ref="J2:P2"/>
    <mergeCell ref="Q2:W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E5074-B3FA-409A-9AA6-BB4F37737832}">
  <dimension ref="A1:W30"/>
  <sheetViews>
    <sheetView view="pageBreakPreview" zoomScale="125" zoomScaleNormal="100" zoomScaleSheetLayoutView="125" workbookViewId="0">
      <selection sqref="A1:H1"/>
    </sheetView>
  </sheetViews>
  <sheetFormatPr defaultColWidth="8.85546875" defaultRowHeight="11.25" x14ac:dyDescent="0.2"/>
  <cols>
    <col min="1" max="1" width="10.7109375" style="1" customWidth="1"/>
    <col min="2" max="8" width="9.7109375" style="1" customWidth="1"/>
    <col min="9" max="9" width="11.7109375" style="1" customWidth="1"/>
    <col min="10" max="23" width="5" style="1" customWidth="1"/>
    <col min="24" max="16384" width="8.85546875" style="1"/>
  </cols>
  <sheetData>
    <row r="1" spans="1:23" x14ac:dyDescent="0.2">
      <c r="A1" s="8" t="s">
        <v>114</v>
      </c>
      <c r="B1" s="8"/>
      <c r="C1" s="8"/>
      <c r="D1" s="8"/>
      <c r="E1" s="8"/>
      <c r="F1" s="8"/>
      <c r="G1" s="8"/>
      <c r="H1" s="8"/>
      <c r="I1" s="8" t="s">
        <v>114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x14ac:dyDescent="0.2">
      <c r="A2" s="2" t="s">
        <v>95</v>
      </c>
      <c r="B2" s="9" t="s">
        <v>0</v>
      </c>
      <c r="C2" s="9"/>
      <c r="D2" s="9"/>
      <c r="E2" s="9"/>
      <c r="F2" s="9"/>
      <c r="G2" s="9"/>
      <c r="H2" s="10"/>
      <c r="I2" s="2" t="s">
        <v>95</v>
      </c>
      <c r="J2" s="9" t="s">
        <v>1</v>
      </c>
      <c r="K2" s="9"/>
      <c r="L2" s="9"/>
      <c r="M2" s="9"/>
      <c r="N2" s="9"/>
      <c r="O2" s="9"/>
      <c r="P2" s="9"/>
      <c r="Q2" s="9" t="s">
        <v>2</v>
      </c>
      <c r="R2" s="9"/>
      <c r="S2" s="9"/>
      <c r="T2" s="9"/>
      <c r="U2" s="9"/>
      <c r="V2" s="9"/>
      <c r="W2" s="10"/>
    </row>
    <row r="3" spans="1:23" x14ac:dyDescent="0.2">
      <c r="A3" s="3" t="s">
        <v>96</v>
      </c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 t="s">
        <v>96</v>
      </c>
      <c r="J3" s="4" t="s">
        <v>0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4</v>
      </c>
      <c r="T3" s="4" t="s">
        <v>5</v>
      </c>
      <c r="U3" s="4" t="s">
        <v>6</v>
      </c>
      <c r="V3" s="4" t="s">
        <v>7</v>
      </c>
      <c r="W3" s="5" t="s">
        <v>8</v>
      </c>
    </row>
    <row r="4" spans="1:23" x14ac:dyDescent="0.2">
      <c r="A4" s="1" t="s">
        <v>71</v>
      </c>
      <c r="I4" s="1" t="s">
        <v>71</v>
      </c>
    </row>
    <row r="6" spans="1:23" x14ac:dyDescent="0.2">
      <c r="A6" s="1" t="s">
        <v>104</v>
      </c>
      <c r="B6" s="1">
        <v>71305</v>
      </c>
      <c r="C6" s="1">
        <v>35692</v>
      </c>
      <c r="D6" s="1">
        <v>21815</v>
      </c>
      <c r="E6" s="1">
        <v>1607</v>
      </c>
      <c r="F6" s="1">
        <v>2999</v>
      </c>
      <c r="G6" s="1">
        <v>4822</v>
      </c>
      <c r="H6" s="1">
        <v>4371</v>
      </c>
      <c r="I6" s="1" t="s">
        <v>104</v>
      </c>
      <c r="J6" s="1">
        <v>34751</v>
      </c>
      <c r="K6" s="1">
        <v>16856</v>
      </c>
      <c r="L6" s="1">
        <v>10839</v>
      </c>
      <c r="M6" s="1">
        <v>784</v>
      </c>
      <c r="N6" s="1">
        <v>1450</v>
      </c>
      <c r="O6" s="1">
        <v>2842</v>
      </c>
      <c r="P6" s="1">
        <v>1980</v>
      </c>
      <c r="Q6" s="1">
        <v>36554</v>
      </c>
      <c r="R6" s="1">
        <v>18836</v>
      </c>
      <c r="S6" s="1">
        <v>10976</v>
      </c>
      <c r="T6" s="1">
        <v>823</v>
      </c>
      <c r="U6" s="1">
        <v>1548</v>
      </c>
      <c r="V6" s="1">
        <v>1980</v>
      </c>
      <c r="W6" s="1">
        <v>2391</v>
      </c>
    </row>
    <row r="7" spans="1:23" x14ac:dyDescent="0.2">
      <c r="A7" s="1" t="s">
        <v>108</v>
      </c>
      <c r="B7" s="6">
        <f>SUM(B8:B10)*100/B6</f>
        <v>66.877498071663979</v>
      </c>
      <c r="C7" s="6">
        <f t="shared" ref="C7:H7" si="0">SUM(C8:C10)*100/C6</f>
        <v>61.120138966715231</v>
      </c>
      <c r="D7" s="6">
        <f t="shared" si="0"/>
        <v>73.490717396286954</v>
      </c>
      <c r="E7" s="6">
        <f t="shared" si="0"/>
        <v>52.457996266334789</v>
      </c>
      <c r="F7" s="6">
        <f t="shared" si="0"/>
        <v>67.32244081360453</v>
      </c>
      <c r="G7" s="6">
        <f t="shared" si="0"/>
        <v>80.900041476565747</v>
      </c>
      <c r="H7" s="6">
        <f t="shared" si="0"/>
        <v>70.395790436970941</v>
      </c>
      <c r="I7" s="1" t="s">
        <v>108</v>
      </c>
      <c r="J7" s="6">
        <f t="shared" ref="J7:W7" si="1">SUM(J8:J10)*100/J6</f>
        <v>75.971914477281231</v>
      </c>
      <c r="K7" s="6">
        <f t="shared" si="1"/>
        <v>70.580208827717129</v>
      </c>
      <c r="L7" s="6">
        <f t="shared" si="1"/>
        <v>79.564535473752187</v>
      </c>
      <c r="M7" s="6">
        <f t="shared" si="1"/>
        <v>79.974489795918373</v>
      </c>
      <c r="N7" s="6">
        <f t="shared" si="1"/>
        <v>75.65517241379311</v>
      </c>
      <c r="O7" s="6">
        <f t="shared" si="1"/>
        <v>86.910626319493318</v>
      </c>
      <c r="P7" s="6">
        <f t="shared" si="1"/>
        <v>85.101010101010104</v>
      </c>
      <c r="Q7" s="6">
        <f t="shared" si="1"/>
        <v>58.23165727416972</v>
      </c>
      <c r="R7" s="6">
        <f t="shared" si="1"/>
        <v>52.649182416648969</v>
      </c>
      <c r="S7" s="6">
        <f t="shared" si="1"/>
        <v>67.501822157434404</v>
      </c>
      <c r="T7" s="6">
        <f t="shared" si="1"/>
        <v>26.245443499392465</v>
      </c>
      <c r="U7" s="6">
        <f t="shared" si="1"/>
        <v>59.496124031007753</v>
      </c>
      <c r="V7" s="6">
        <f t="shared" si="1"/>
        <v>72.222222222222229</v>
      </c>
      <c r="W7" s="6">
        <f t="shared" si="1"/>
        <v>58.218318695106653</v>
      </c>
    </row>
    <row r="8" spans="1:23" x14ac:dyDescent="0.2">
      <c r="A8" s="1" t="s">
        <v>72</v>
      </c>
      <c r="B8" s="1">
        <v>43081</v>
      </c>
      <c r="C8" s="1">
        <v>19424</v>
      </c>
      <c r="D8" s="1">
        <v>14837</v>
      </c>
      <c r="E8" s="1">
        <v>686</v>
      </c>
      <c r="F8" s="1">
        <v>1509</v>
      </c>
      <c r="G8" s="1">
        <v>3783</v>
      </c>
      <c r="H8" s="1">
        <v>2842</v>
      </c>
      <c r="I8" s="1" t="s">
        <v>72</v>
      </c>
      <c r="J8" s="1">
        <v>23755</v>
      </c>
      <c r="K8" s="1">
        <v>10564</v>
      </c>
      <c r="L8" s="1">
        <v>7899</v>
      </c>
      <c r="M8" s="1">
        <v>490</v>
      </c>
      <c r="N8" s="1">
        <v>823</v>
      </c>
      <c r="O8" s="1">
        <v>2430</v>
      </c>
      <c r="P8" s="1">
        <v>1548</v>
      </c>
      <c r="Q8" s="1">
        <v>19326</v>
      </c>
      <c r="R8" s="1">
        <v>8859</v>
      </c>
      <c r="S8" s="1">
        <v>6938</v>
      </c>
      <c r="T8" s="1">
        <v>196</v>
      </c>
      <c r="U8" s="1">
        <v>686</v>
      </c>
      <c r="V8" s="1">
        <v>1352</v>
      </c>
      <c r="W8" s="1">
        <v>1294</v>
      </c>
    </row>
    <row r="9" spans="1:23" x14ac:dyDescent="0.2">
      <c r="A9" s="1" t="s">
        <v>73</v>
      </c>
      <c r="B9" s="1">
        <v>1098</v>
      </c>
      <c r="C9" s="1">
        <v>392</v>
      </c>
      <c r="D9" s="1">
        <v>431</v>
      </c>
      <c r="E9" s="1">
        <v>20</v>
      </c>
      <c r="F9" s="1">
        <v>98</v>
      </c>
      <c r="G9" s="1">
        <v>59</v>
      </c>
      <c r="H9" s="1">
        <v>98</v>
      </c>
      <c r="I9" s="1" t="s">
        <v>73</v>
      </c>
      <c r="J9" s="1">
        <v>608</v>
      </c>
      <c r="K9" s="1">
        <v>216</v>
      </c>
      <c r="L9" s="1">
        <v>274</v>
      </c>
      <c r="M9" s="1">
        <v>0</v>
      </c>
      <c r="N9" s="1">
        <v>39</v>
      </c>
      <c r="O9" s="1">
        <v>20</v>
      </c>
      <c r="P9" s="1">
        <v>59</v>
      </c>
      <c r="Q9" s="1">
        <v>490</v>
      </c>
      <c r="R9" s="1">
        <v>176</v>
      </c>
      <c r="S9" s="1">
        <v>157</v>
      </c>
      <c r="T9" s="1">
        <v>20</v>
      </c>
      <c r="U9" s="1">
        <v>59</v>
      </c>
      <c r="V9" s="1">
        <v>39</v>
      </c>
      <c r="W9" s="1">
        <v>39</v>
      </c>
    </row>
    <row r="10" spans="1:23" x14ac:dyDescent="0.2">
      <c r="A10" s="1" t="s">
        <v>74</v>
      </c>
      <c r="B10" s="1">
        <v>3508</v>
      </c>
      <c r="C10" s="1">
        <v>1999</v>
      </c>
      <c r="D10" s="1">
        <v>764</v>
      </c>
      <c r="E10" s="1">
        <v>137</v>
      </c>
      <c r="F10" s="1">
        <v>412</v>
      </c>
      <c r="G10" s="1">
        <v>59</v>
      </c>
      <c r="H10" s="1">
        <v>137</v>
      </c>
      <c r="I10" s="1" t="s">
        <v>74</v>
      </c>
      <c r="J10" s="1">
        <v>2038</v>
      </c>
      <c r="K10" s="1">
        <v>1117</v>
      </c>
      <c r="L10" s="1">
        <v>451</v>
      </c>
      <c r="M10" s="1">
        <v>137</v>
      </c>
      <c r="N10" s="1">
        <v>235</v>
      </c>
      <c r="O10" s="1">
        <v>20</v>
      </c>
      <c r="P10" s="1">
        <v>78</v>
      </c>
      <c r="Q10" s="1">
        <v>1470</v>
      </c>
      <c r="R10" s="1">
        <v>882</v>
      </c>
      <c r="S10" s="1">
        <v>314</v>
      </c>
      <c r="T10" s="1">
        <v>0</v>
      </c>
      <c r="U10" s="1">
        <v>176</v>
      </c>
      <c r="V10" s="1">
        <v>39</v>
      </c>
      <c r="W10" s="1">
        <v>59</v>
      </c>
    </row>
    <row r="11" spans="1:23" x14ac:dyDescent="0.2">
      <c r="A11" s="1" t="s">
        <v>109</v>
      </c>
      <c r="B11" s="6">
        <f>B10*100/SUM(B8:B10)</f>
        <v>7.3563025562522277</v>
      </c>
      <c r="C11" s="6">
        <f t="shared" ref="C11:H11" si="2">C10*100/SUM(C8:C10)</f>
        <v>9.1634196653678668</v>
      </c>
      <c r="D11" s="6">
        <f t="shared" si="2"/>
        <v>4.7654690618762476</v>
      </c>
      <c r="E11" s="6">
        <f t="shared" si="2"/>
        <v>16.251482799525505</v>
      </c>
      <c r="F11" s="6">
        <f t="shared" si="2"/>
        <v>20.406141654284298</v>
      </c>
      <c r="G11" s="6">
        <f t="shared" si="2"/>
        <v>1.5124327095616508</v>
      </c>
      <c r="H11" s="6">
        <f t="shared" si="2"/>
        <v>4.452388690282743</v>
      </c>
      <c r="I11" s="1" t="s">
        <v>109</v>
      </c>
      <c r="J11" s="6">
        <f t="shared" ref="J11:W11" si="3">J10*100/SUM(J8:J10)</f>
        <v>7.7194045680087875</v>
      </c>
      <c r="K11" s="6">
        <f t="shared" si="3"/>
        <v>9.3889215768681176</v>
      </c>
      <c r="L11" s="6">
        <f t="shared" si="3"/>
        <v>5.2295918367346941</v>
      </c>
      <c r="M11" s="6">
        <f t="shared" si="3"/>
        <v>21.850079744816586</v>
      </c>
      <c r="N11" s="6">
        <f t="shared" si="3"/>
        <v>21.422060164083867</v>
      </c>
      <c r="O11" s="6">
        <f t="shared" si="3"/>
        <v>0.80971659919028338</v>
      </c>
      <c r="P11" s="6">
        <f t="shared" si="3"/>
        <v>4.629080118694362</v>
      </c>
      <c r="Q11" s="6">
        <f t="shared" si="3"/>
        <v>6.9059475711735416</v>
      </c>
      <c r="R11" s="6">
        <f t="shared" si="3"/>
        <v>8.8938186951699105</v>
      </c>
      <c r="S11" s="6">
        <f t="shared" si="3"/>
        <v>4.2380888109056549</v>
      </c>
      <c r="T11" s="6">
        <f t="shared" si="3"/>
        <v>0</v>
      </c>
      <c r="U11" s="6">
        <f t="shared" si="3"/>
        <v>19.109663409337678</v>
      </c>
      <c r="V11" s="6">
        <f t="shared" si="3"/>
        <v>2.7272727272727271</v>
      </c>
      <c r="W11" s="6">
        <f t="shared" si="3"/>
        <v>4.2385057471264371</v>
      </c>
    </row>
    <row r="12" spans="1:23" x14ac:dyDescent="0.2">
      <c r="A12" s="1" t="s">
        <v>75</v>
      </c>
      <c r="B12" s="1">
        <v>11211</v>
      </c>
      <c r="C12" s="1">
        <v>6390</v>
      </c>
      <c r="D12" s="1">
        <v>2470</v>
      </c>
      <c r="E12" s="1">
        <v>490</v>
      </c>
      <c r="F12" s="1">
        <v>608</v>
      </c>
      <c r="G12" s="1">
        <v>372</v>
      </c>
      <c r="H12" s="1">
        <v>882</v>
      </c>
      <c r="I12" s="1" t="s">
        <v>75</v>
      </c>
      <c r="J12" s="1">
        <v>1548</v>
      </c>
      <c r="K12" s="1">
        <v>980</v>
      </c>
      <c r="L12" s="1">
        <v>255</v>
      </c>
      <c r="M12" s="1">
        <v>78</v>
      </c>
      <c r="N12" s="1">
        <v>118</v>
      </c>
      <c r="O12" s="1">
        <v>59</v>
      </c>
      <c r="P12" s="1">
        <v>59</v>
      </c>
      <c r="Q12" s="1">
        <v>9663</v>
      </c>
      <c r="R12" s="1">
        <v>5410</v>
      </c>
      <c r="S12" s="1">
        <v>2215</v>
      </c>
      <c r="T12" s="1">
        <v>412</v>
      </c>
      <c r="U12" s="1">
        <v>490</v>
      </c>
      <c r="V12" s="1">
        <v>314</v>
      </c>
      <c r="W12" s="1">
        <v>823</v>
      </c>
    </row>
    <row r="13" spans="1:23" x14ac:dyDescent="0.2">
      <c r="A13" s="1" t="s">
        <v>76</v>
      </c>
      <c r="B13" s="1">
        <v>6135</v>
      </c>
      <c r="C13" s="1">
        <v>3469</v>
      </c>
      <c r="D13" s="1">
        <v>1842</v>
      </c>
      <c r="E13" s="1">
        <v>216</v>
      </c>
      <c r="F13" s="1">
        <v>216</v>
      </c>
      <c r="G13" s="1">
        <v>137</v>
      </c>
      <c r="H13" s="1">
        <v>255</v>
      </c>
      <c r="I13" s="1" t="s">
        <v>76</v>
      </c>
      <c r="J13" s="1">
        <v>2764</v>
      </c>
      <c r="K13" s="1">
        <v>1431</v>
      </c>
      <c r="L13" s="1">
        <v>1000</v>
      </c>
      <c r="M13" s="1">
        <v>20</v>
      </c>
      <c r="N13" s="1">
        <v>118</v>
      </c>
      <c r="O13" s="1">
        <v>59</v>
      </c>
      <c r="P13" s="1">
        <v>137</v>
      </c>
      <c r="Q13" s="1">
        <v>3371</v>
      </c>
      <c r="R13" s="1">
        <v>2038</v>
      </c>
      <c r="S13" s="1">
        <v>843</v>
      </c>
      <c r="T13" s="1">
        <v>196</v>
      </c>
      <c r="U13" s="1">
        <v>98</v>
      </c>
      <c r="V13" s="1">
        <v>78</v>
      </c>
      <c r="W13" s="1">
        <v>118</v>
      </c>
    </row>
    <row r="14" spans="1:23" x14ac:dyDescent="0.2">
      <c r="A14" s="1" t="s">
        <v>77</v>
      </c>
      <c r="B14" s="1">
        <v>1156</v>
      </c>
      <c r="C14" s="1">
        <v>588</v>
      </c>
      <c r="D14" s="1">
        <v>392</v>
      </c>
      <c r="E14" s="1">
        <v>59</v>
      </c>
      <c r="F14" s="1">
        <v>0</v>
      </c>
      <c r="G14" s="1">
        <v>78</v>
      </c>
      <c r="H14" s="1">
        <v>39</v>
      </c>
      <c r="I14" s="1" t="s">
        <v>77</v>
      </c>
      <c r="J14" s="1">
        <v>588</v>
      </c>
      <c r="K14" s="1">
        <v>235</v>
      </c>
      <c r="L14" s="1">
        <v>235</v>
      </c>
      <c r="M14" s="1">
        <v>59</v>
      </c>
      <c r="N14" s="1">
        <v>0</v>
      </c>
      <c r="O14" s="1">
        <v>39</v>
      </c>
      <c r="P14" s="1">
        <v>20</v>
      </c>
      <c r="Q14" s="1">
        <v>568</v>
      </c>
      <c r="R14" s="1">
        <v>353</v>
      </c>
      <c r="S14" s="1">
        <v>157</v>
      </c>
      <c r="T14" s="1">
        <v>0</v>
      </c>
      <c r="U14" s="1">
        <v>0</v>
      </c>
      <c r="V14" s="1">
        <v>39</v>
      </c>
      <c r="W14" s="1">
        <v>20</v>
      </c>
    </row>
    <row r="15" spans="1:23" x14ac:dyDescent="0.2">
      <c r="A15" s="1" t="s">
        <v>78</v>
      </c>
      <c r="B15" s="1">
        <v>4665</v>
      </c>
      <c r="C15" s="1">
        <v>3175</v>
      </c>
      <c r="D15" s="1">
        <v>980</v>
      </c>
      <c r="E15" s="1">
        <v>0</v>
      </c>
      <c r="F15" s="1">
        <v>118</v>
      </c>
      <c r="G15" s="1">
        <v>274</v>
      </c>
      <c r="H15" s="1">
        <v>118</v>
      </c>
      <c r="I15" s="1" t="s">
        <v>78</v>
      </c>
      <c r="J15" s="1">
        <v>3195</v>
      </c>
      <c r="K15" s="1">
        <v>2117</v>
      </c>
      <c r="L15" s="1">
        <v>706</v>
      </c>
      <c r="M15" s="1">
        <v>0</v>
      </c>
      <c r="N15" s="1">
        <v>98</v>
      </c>
      <c r="O15" s="1">
        <v>196</v>
      </c>
      <c r="P15" s="1">
        <v>78</v>
      </c>
      <c r="Q15" s="1">
        <v>1470</v>
      </c>
      <c r="R15" s="1">
        <v>1058</v>
      </c>
      <c r="S15" s="1">
        <v>274</v>
      </c>
      <c r="T15" s="1">
        <v>0</v>
      </c>
      <c r="U15" s="1">
        <v>20</v>
      </c>
      <c r="V15" s="1">
        <v>78</v>
      </c>
      <c r="W15" s="1">
        <v>39</v>
      </c>
    </row>
    <row r="16" spans="1:23" x14ac:dyDescent="0.2">
      <c r="A16" s="1" t="s">
        <v>8</v>
      </c>
      <c r="B16" s="1">
        <v>451</v>
      </c>
      <c r="C16" s="1">
        <v>255</v>
      </c>
      <c r="D16" s="1">
        <v>98</v>
      </c>
      <c r="E16" s="1">
        <v>0</v>
      </c>
      <c r="F16" s="1">
        <v>39</v>
      </c>
      <c r="G16" s="1">
        <v>59</v>
      </c>
      <c r="H16" s="1">
        <v>0</v>
      </c>
      <c r="I16" s="1" t="s">
        <v>8</v>
      </c>
      <c r="J16" s="1">
        <v>255</v>
      </c>
      <c r="K16" s="1">
        <v>196</v>
      </c>
      <c r="L16" s="1">
        <v>20</v>
      </c>
      <c r="M16" s="1">
        <v>0</v>
      </c>
      <c r="N16" s="1">
        <v>20</v>
      </c>
      <c r="O16" s="1">
        <v>20</v>
      </c>
      <c r="P16" s="1">
        <v>0</v>
      </c>
      <c r="Q16" s="1">
        <v>196</v>
      </c>
      <c r="R16" s="1">
        <v>59</v>
      </c>
      <c r="S16" s="1">
        <v>78</v>
      </c>
      <c r="T16" s="1">
        <v>0</v>
      </c>
      <c r="U16" s="1">
        <v>20</v>
      </c>
      <c r="V16" s="1">
        <v>39</v>
      </c>
      <c r="W16" s="1">
        <v>0</v>
      </c>
    </row>
    <row r="17" spans="1:23" x14ac:dyDescent="0.2">
      <c r="A17" s="1" t="s">
        <v>79</v>
      </c>
      <c r="I17" s="1" t="s">
        <v>79</v>
      </c>
    </row>
    <row r="18" spans="1:23" x14ac:dyDescent="0.2">
      <c r="A18" s="1" t="s">
        <v>97</v>
      </c>
      <c r="B18" s="1">
        <v>4449</v>
      </c>
      <c r="C18" s="1">
        <v>1568</v>
      </c>
      <c r="D18" s="1">
        <v>1784</v>
      </c>
      <c r="E18" s="1">
        <v>137</v>
      </c>
      <c r="F18" s="1">
        <v>216</v>
      </c>
      <c r="G18" s="1">
        <v>353</v>
      </c>
      <c r="H18" s="1">
        <v>392</v>
      </c>
      <c r="I18" s="1" t="s">
        <v>97</v>
      </c>
      <c r="J18" s="1">
        <v>1960</v>
      </c>
      <c r="K18" s="1">
        <v>784</v>
      </c>
      <c r="L18" s="1">
        <v>686</v>
      </c>
      <c r="M18" s="1">
        <v>98</v>
      </c>
      <c r="N18" s="1">
        <v>118</v>
      </c>
      <c r="O18" s="1">
        <v>157</v>
      </c>
      <c r="P18" s="1">
        <v>118</v>
      </c>
      <c r="Q18" s="1">
        <v>2489</v>
      </c>
      <c r="R18" s="1">
        <v>784</v>
      </c>
      <c r="S18" s="1">
        <v>1098</v>
      </c>
      <c r="T18" s="1">
        <v>39</v>
      </c>
      <c r="U18" s="1">
        <v>98</v>
      </c>
      <c r="V18" s="1">
        <v>196</v>
      </c>
      <c r="W18" s="1">
        <v>274</v>
      </c>
    </row>
    <row r="19" spans="1:23" x14ac:dyDescent="0.2">
      <c r="A19" s="1" t="s">
        <v>80</v>
      </c>
      <c r="B19" s="1">
        <v>902</v>
      </c>
      <c r="C19" s="1">
        <v>490</v>
      </c>
      <c r="D19" s="1">
        <v>274</v>
      </c>
      <c r="E19" s="1">
        <v>20</v>
      </c>
      <c r="F19" s="1">
        <v>39</v>
      </c>
      <c r="G19" s="1">
        <v>39</v>
      </c>
      <c r="H19" s="1">
        <v>39</v>
      </c>
      <c r="I19" s="1" t="s">
        <v>80</v>
      </c>
      <c r="J19" s="1">
        <v>608</v>
      </c>
      <c r="K19" s="1">
        <v>353</v>
      </c>
      <c r="L19" s="1">
        <v>157</v>
      </c>
      <c r="M19" s="1">
        <v>20</v>
      </c>
      <c r="N19" s="1">
        <v>39</v>
      </c>
      <c r="O19" s="1">
        <v>20</v>
      </c>
      <c r="P19" s="1">
        <v>20</v>
      </c>
      <c r="Q19" s="1">
        <v>294</v>
      </c>
      <c r="R19" s="1">
        <v>137</v>
      </c>
      <c r="S19" s="1">
        <v>118</v>
      </c>
      <c r="T19" s="1">
        <v>0</v>
      </c>
      <c r="U19" s="1">
        <v>0</v>
      </c>
      <c r="V19" s="1">
        <v>20</v>
      </c>
      <c r="W19" s="1">
        <v>20</v>
      </c>
    </row>
    <row r="20" spans="1:23" x14ac:dyDescent="0.2">
      <c r="A20" s="1" t="s">
        <v>81</v>
      </c>
      <c r="B20" s="1">
        <v>3548</v>
      </c>
      <c r="C20" s="1">
        <v>1078</v>
      </c>
      <c r="D20" s="1">
        <v>1509</v>
      </c>
      <c r="E20" s="1">
        <v>118</v>
      </c>
      <c r="F20" s="1">
        <v>176</v>
      </c>
      <c r="G20" s="1">
        <v>314</v>
      </c>
      <c r="H20" s="1">
        <v>353</v>
      </c>
      <c r="I20" s="1" t="s">
        <v>81</v>
      </c>
      <c r="J20" s="1">
        <v>1352</v>
      </c>
      <c r="K20" s="1">
        <v>431</v>
      </c>
      <c r="L20" s="1">
        <v>529</v>
      </c>
      <c r="M20" s="1">
        <v>78</v>
      </c>
      <c r="N20" s="1">
        <v>78</v>
      </c>
      <c r="O20" s="1">
        <v>137</v>
      </c>
      <c r="P20" s="1">
        <v>98</v>
      </c>
      <c r="Q20" s="1">
        <v>2195</v>
      </c>
      <c r="R20" s="1">
        <v>647</v>
      </c>
      <c r="S20" s="1">
        <v>980</v>
      </c>
      <c r="T20" s="1">
        <v>39</v>
      </c>
      <c r="U20" s="1">
        <v>98</v>
      </c>
      <c r="V20" s="1">
        <v>176</v>
      </c>
      <c r="W20" s="1">
        <v>255</v>
      </c>
    </row>
    <row r="22" spans="1:23" x14ac:dyDescent="0.2">
      <c r="A22" s="1" t="s">
        <v>82</v>
      </c>
      <c r="I22" s="1" t="s">
        <v>82</v>
      </c>
    </row>
    <row r="24" spans="1:23" x14ac:dyDescent="0.2">
      <c r="A24" s="1" t="s">
        <v>97</v>
      </c>
      <c r="B24" s="1">
        <v>71226</v>
      </c>
      <c r="C24" s="1">
        <v>35652</v>
      </c>
      <c r="D24" s="1">
        <v>21776</v>
      </c>
      <c r="E24" s="1">
        <v>1607</v>
      </c>
      <c r="F24" s="1">
        <v>2999</v>
      </c>
      <c r="G24" s="1">
        <v>4822</v>
      </c>
      <c r="H24" s="1">
        <v>4371</v>
      </c>
      <c r="I24" s="1" t="s">
        <v>97</v>
      </c>
      <c r="J24" s="1">
        <v>34731</v>
      </c>
      <c r="K24" s="1">
        <v>16836</v>
      </c>
      <c r="L24" s="1">
        <v>10839</v>
      </c>
      <c r="M24" s="1">
        <v>784</v>
      </c>
      <c r="N24" s="1">
        <v>1450</v>
      </c>
      <c r="O24" s="1">
        <v>2842</v>
      </c>
      <c r="P24" s="1">
        <v>1980</v>
      </c>
      <c r="Q24" s="1">
        <v>36495</v>
      </c>
      <c r="R24" s="1">
        <v>18816</v>
      </c>
      <c r="S24" s="1">
        <v>10937</v>
      </c>
      <c r="T24" s="1">
        <v>823</v>
      </c>
      <c r="U24" s="1">
        <v>1548</v>
      </c>
      <c r="V24" s="1">
        <v>1980</v>
      </c>
      <c r="W24" s="1">
        <v>2391</v>
      </c>
    </row>
    <row r="25" spans="1:23" x14ac:dyDescent="0.2">
      <c r="A25" s="1" t="s">
        <v>83</v>
      </c>
      <c r="B25" s="1">
        <v>36280</v>
      </c>
      <c r="C25" s="1">
        <v>13563</v>
      </c>
      <c r="D25" s="1">
        <v>13916</v>
      </c>
      <c r="E25" s="1">
        <v>1078</v>
      </c>
      <c r="F25" s="1">
        <v>1980</v>
      </c>
      <c r="G25" s="1">
        <v>2685</v>
      </c>
      <c r="H25" s="1">
        <v>3058</v>
      </c>
      <c r="I25" s="1" t="s">
        <v>83</v>
      </c>
      <c r="J25" s="1">
        <v>18600</v>
      </c>
      <c r="K25" s="1">
        <v>6586</v>
      </c>
      <c r="L25" s="1">
        <v>7095</v>
      </c>
      <c r="M25" s="1">
        <v>706</v>
      </c>
      <c r="N25" s="1">
        <v>1000</v>
      </c>
      <c r="O25" s="1">
        <v>1646</v>
      </c>
      <c r="P25" s="1">
        <v>1568</v>
      </c>
      <c r="Q25" s="1">
        <v>17679</v>
      </c>
      <c r="R25" s="1">
        <v>6978</v>
      </c>
      <c r="S25" s="1">
        <v>6821</v>
      </c>
      <c r="T25" s="1">
        <v>372</v>
      </c>
      <c r="U25" s="1">
        <v>980</v>
      </c>
      <c r="V25" s="1">
        <v>1039</v>
      </c>
      <c r="W25" s="1">
        <v>1490</v>
      </c>
    </row>
    <row r="26" spans="1:23" x14ac:dyDescent="0.2">
      <c r="A26" s="1" t="s">
        <v>84</v>
      </c>
      <c r="B26" s="1">
        <v>18248</v>
      </c>
      <c r="C26" s="1">
        <v>13073</v>
      </c>
      <c r="D26" s="1">
        <v>3312</v>
      </c>
      <c r="E26" s="1">
        <v>39</v>
      </c>
      <c r="F26" s="1">
        <v>274</v>
      </c>
      <c r="G26" s="1">
        <v>1313</v>
      </c>
      <c r="H26" s="1">
        <v>235</v>
      </c>
      <c r="I26" s="1" t="s">
        <v>84</v>
      </c>
      <c r="J26" s="1">
        <v>10251</v>
      </c>
      <c r="K26" s="1">
        <v>7174</v>
      </c>
      <c r="L26" s="1">
        <v>1921</v>
      </c>
      <c r="M26" s="1">
        <v>20</v>
      </c>
      <c r="N26" s="1">
        <v>176</v>
      </c>
      <c r="O26" s="1">
        <v>804</v>
      </c>
      <c r="P26" s="1">
        <v>157</v>
      </c>
      <c r="Q26" s="1">
        <v>7997</v>
      </c>
      <c r="R26" s="1">
        <v>5900</v>
      </c>
      <c r="S26" s="1">
        <v>1392</v>
      </c>
      <c r="T26" s="1">
        <v>20</v>
      </c>
      <c r="U26" s="1">
        <v>98</v>
      </c>
      <c r="V26" s="1">
        <v>510</v>
      </c>
      <c r="W26" s="1">
        <v>78</v>
      </c>
    </row>
    <row r="27" spans="1:23" x14ac:dyDescent="0.2">
      <c r="A27" s="1" t="s">
        <v>85</v>
      </c>
      <c r="B27" s="1">
        <v>2058</v>
      </c>
      <c r="C27" s="1">
        <v>843</v>
      </c>
      <c r="D27" s="1">
        <v>627</v>
      </c>
      <c r="E27" s="1">
        <v>39</v>
      </c>
      <c r="F27" s="1">
        <v>59</v>
      </c>
      <c r="G27" s="1">
        <v>333</v>
      </c>
      <c r="H27" s="1">
        <v>157</v>
      </c>
      <c r="I27" s="1" t="s">
        <v>85</v>
      </c>
      <c r="J27" s="1">
        <v>1294</v>
      </c>
      <c r="K27" s="1">
        <v>529</v>
      </c>
      <c r="L27" s="1">
        <v>392</v>
      </c>
      <c r="M27" s="1">
        <v>0</v>
      </c>
      <c r="N27" s="1">
        <v>59</v>
      </c>
      <c r="O27" s="1">
        <v>216</v>
      </c>
      <c r="P27" s="1">
        <v>98</v>
      </c>
      <c r="Q27" s="1">
        <v>764</v>
      </c>
      <c r="R27" s="1">
        <v>314</v>
      </c>
      <c r="S27" s="1">
        <v>235</v>
      </c>
      <c r="T27" s="1">
        <v>39</v>
      </c>
      <c r="U27" s="1">
        <v>0</v>
      </c>
      <c r="V27" s="1">
        <v>118</v>
      </c>
      <c r="W27" s="1">
        <v>59</v>
      </c>
    </row>
    <row r="28" spans="1:23" x14ac:dyDescent="0.2">
      <c r="A28" s="1" t="s">
        <v>86</v>
      </c>
      <c r="B28" s="1">
        <v>98</v>
      </c>
      <c r="C28" s="1">
        <v>0</v>
      </c>
      <c r="D28" s="1">
        <v>20</v>
      </c>
      <c r="E28" s="1">
        <v>0</v>
      </c>
      <c r="F28" s="1">
        <v>0</v>
      </c>
      <c r="G28" s="1">
        <v>20</v>
      </c>
      <c r="H28" s="1">
        <v>59</v>
      </c>
      <c r="I28" s="1" t="s">
        <v>86</v>
      </c>
      <c r="J28" s="1">
        <v>59</v>
      </c>
      <c r="K28" s="1">
        <v>0</v>
      </c>
      <c r="L28" s="1">
        <v>20</v>
      </c>
      <c r="M28" s="1">
        <v>0</v>
      </c>
      <c r="N28" s="1">
        <v>0</v>
      </c>
      <c r="O28" s="1">
        <v>20</v>
      </c>
      <c r="P28" s="1">
        <v>20</v>
      </c>
      <c r="Q28" s="1">
        <v>39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39</v>
      </c>
    </row>
    <row r="29" spans="1:23" x14ac:dyDescent="0.2">
      <c r="A29" s="1" t="s">
        <v>87</v>
      </c>
      <c r="B29" s="1">
        <v>14543</v>
      </c>
      <c r="C29" s="1">
        <v>8173</v>
      </c>
      <c r="D29" s="1">
        <v>3900</v>
      </c>
      <c r="E29" s="1">
        <v>451</v>
      </c>
      <c r="F29" s="1">
        <v>686</v>
      </c>
      <c r="G29" s="1">
        <v>470</v>
      </c>
      <c r="H29" s="1">
        <v>862</v>
      </c>
      <c r="I29" s="1" t="s">
        <v>87</v>
      </c>
      <c r="J29" s="1">
        <v>4528</v>
      </c>
      <c r="K29" s="1">
        <v>2548</v>
      </c>
      <c r="L29" s="1">
        <v>1411</v>
      </c>
      <c r="M29" s="1">
        <v>59</v>
      </c>
      <c r="N29" s="1">
        <v>216</v>
      </c>
      <c r="O29" s="1">
        <v>157</v>
      </c>
      <c r="P29" s="1">
        <v>137</v>
      </c>
      <c r="Q29" s="1">
        <v>10016</v>
      </c>
      <c r="R29" s="1">
        <v>5625</v>
      </c>
      <c r="S29" s="1">
        <v>2489</v>
      </c>
      <c r="T29" s="1">
        <v>392</v>
      </c>
      <c r="U29" s="1">
        <v>470</v>
      </c>
      <c r="V29" s="1">
        <v>314</v>
      </c>
      <c r="W29" s="1">
        <v>725</v>
      </c>
    </row>
    <row r="30" spans="1:23" x14ac:dyDescent="0.2">
      <c r="A30" s="7" t="s">
        <v>107</v>
      </c>
      <c r="B30" s="7"/>
      <c r="C30" s="7"/>
      <c r="D30" s="7"/>
      <c r="E30" s="7"/>
      <c r="F30" s="7"/>
      <c r="G30" s="7"/>
      <c r="H30" s="7"/>
      <c r="I30" s="7" t="s">
        <v>107</v>
      </c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</row>
  </sheetData>
  <mergeCells count="7">
    <mergeCell ref="A30:H30"/>
    <mergeCell ref="I30:W30"/>
    <mergeCell ref="A1:H1"/>
    <mergeCell ref="I1:W1"/>
    <mergeCell ref="B2:H2"/>
    <mergeCell ref="J2:P2"/>
    <mergeCell ref="Q2:W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DBFD3-5919-4CC4-8F24-BFE42381B1F6}">
  <dimension ref="A1:W37"/>
  <sheetViews>
    <sheetView view="pageBreakPreview" zoomScale="125" zoomScaleNormal="100" zoomScaleSheetLayoutView="125" workbookViewId="0">
      <selection sqref="A1:H1"/>
    </sheetView>
  </sheetViews>
  <sheetFormatPr defaultColWidth="8.85546875" defaultRowHeight="11.25" x14ac:dyDescent="0.2"/>
  <cols>
    <col min="1" max="1" width="10.7109375" style="1" customWidth="1"/>
    <col min="2" max="8" width="9.7109375" style="1" customWidth="1"/>
    <col min="9" max="9" width="11.7109375" style="1" customWidth="1"/>
    <col min="10" max="23" width="5" style="1" customWidth="1"/>
    <col min="24" max="16384" width="8.85546875" style="1"/>
  </cols>
  <sheetData>
    <row r="1" spans="1:23" x14ac:dyDescent="0.2">
      <c r="A1" s="8" t="s">
        <v>115</v>
      </c>
      <c r="B1" s="8"/>
      <c r="C1" s="8"/>
      <c r="D1" s="8"/>
      <c r="E1" s="8"/>
      <c r="F1" s="8"/>
      <c r="G1" s="8"/>
      <c r="H1" s="8"/>
      <c r="I1" s="8" t="s">
        <v>115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x14ac:dyDescent="0.2">
      <c r="A2" s="2" t="s">
        <v>93</v>
      </c>
      <c r="B2" s="9" t="s">
        <v>0</v>
      </c>
      <c r="C2" s="9"/>
      <c r="D2" s="9"/>
      <c r="E2" s="9"/>
      <c r="F2" s="9"/>
      <c r="G2" s="9"/>
      <c r="H2" s="10"/>
      <c r="I2" s="2" t="s">
        <v>93</v>
      </c>
      <c r="J2" s="9" t="s">
        <v>1</v>
      </c>
      <c r="K2" s="9"/>
      <c r="L2" s="9"/>
      <c r="M2" s="9"/>
      <c r="N2" s="9"/>
      <c r="O2" s="9"/>
      <c r="P2" s="9"/>
      <c r="Q2" s="9" t="s">
        <v>2</v>
      </c>
      <c r="R2" s="9"/>
      <c r="S2" s="9"/>
      <c r="T2" s="9"/>
      <c r="U2" s="9"/>
      <c r="V2" s="9"/>
      <c r="W2" s="10"/>
    </row>
    <row r="3" spans="1:23" x14ac:dyDescent="0.2">
      <c r="A3" s="3" t="s">
        <v>94</v>
      </c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 t="s">
        <v>94</v>
      </c>
      <c r="J3" s="4" t="s">
        <v>0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4</v>
      </c>
      <c r="T3" s="4" t="s">
        <v>5</v>
      </c>
      <c r="U3" s="4" t="s">
        <v>6</v>
      </c>
      <c r="V3" s="4" t="s">
        <v>7</v>
      </c>
      <c r="W3" s="5" t="s">
        <v>8</v>
      </c>
    </row>
    <row r="4" spans="1:23" x14ac:dyDescent="0.2">
      <c r="A4" s="1" t="s">
        <v>88</v>
      </c>
      <c r="I4" s="1" t="s">
        <v>88</v>
      </c>
    </row>
    <row r="6" spans="1:23" x14ac:dyDescent="0.2">
      <c r="A6" s="1" t="s">
        <v>97</v>
      </c>
      <c r="B6" s="1">
        <v>4410</v>
      </c>
      <c r="C6" s="1">
        <v>59</v>
      </c>
      <c r="D6" s="1">
        <v>39</v>
      </c>
      <c r="E6" s="1">
        <v>1960</v>
      </c>
      <c r="F6" s="1">
        <v>2293</v>
      </c>
      <c r="G6" s="1">
        <v>59</v>
      </c>
      <c r="H6" s="1">
        <v>0</v>
      </c>
      <c r="I6" s="1" t="s">
        <v>97</v>
      </c>
      <c r="J6" s="1">
        <v>2274</v>
      </c>
      <c r="K6" s="1">
        <v>0</v>
      </c>
      <c r="L6" s="1">
        <v>20</v>
      </c>
      <c r="M6" s="1">
        <v>1000</v>
      </c>
      <c r="N6" s="1">
        <v>1235</v>
      </c>
      <c r="O6" s="1">
        <v>20</v>
      </c>
      <c r="P6" s="1">
        <v>0</v>
      </c>
      <c r="Q6" s="1">
        <v>2136</v>
      </c>
      <c r="R6" s="1">
        <v>59</v>
      </c>
      <c r="S6" s="1">
        <v>20</v>
      </c>
      <c r="T6" s="1">
        <v>960</v>
      </c>
      <c r="U6" s="1">
        <v>1058</v>
      </c>
      <c r="V6" s="1">
        <v>39</v>
      </c>
      <c r="W6" s="1">
        <v>0</v>
      </c>
    </row>
    <row r="7" spans="1:23" x14ac:dyDescent="0.2">
      <c r="A7" s="1" t="s">
        <v>37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 t="s">
        <v>37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</row>
    <row r="8" spans="1:23" x14ac:dyDescent="0.2">
      <c r="A8" s="1" t="s">
        <v>38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 t="s">
        <v>38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</row>
    <row r="9" spans="1:23" x14ac:dyDescent="0.2">
      <c r="A9" s="1" t="s">
        <v>39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 t="s">
        <v>39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</row>
    <row r="10" spans="1:23" x14ac:dyDescent="0.2">
      <c r="A10" s="1" t="s">
        <v>40</v>
      </c>
      <c r="B10" s="1">
        <v>4116</v>
      </c>
      <c r="C10" s="1">
        <v>59</v>
      </c>
      <c r="D10" s="1">
        <v>39</v>
      </c>
      <c r="E10" s="1">
        <v>1960</v>
      </c>
      <c r="F10" s="1">
        <v>1999</v>
      </c>
      <c r="G10" s="1">
        <v>59</v>
      </c>
      <c r="H10" s="1">
        <v>0</v>
      </c>
      <c r="I10" s="1" t="s">
        <v>40</v>
      </c>
      <c r="J10" s="1">
        <v>2078</v>
      </c>
      <c r="K10" s="1">
        <v>0</v>
      </c>
      <c r="L10" s="1">
        <v>20</v>
      </c>
      <c r="M10" s="1">
        <v>1000</v>
      </c>
      <c r="N10" s="1">
        <v>1039</v>
      </c>
      <c r="O10" s="1">
        <v>20</v>
      </c>
      <c r="P10" s="1">
        <v>0</v>
      </c>
      <c r="Q10" s="1">
        <v>2038</v>
      </c>
      <c r="R10" s="1">
        <v>59</v>
      </c>
      <c r="S10" s="1">
        <v>20</v>
      </c>
      <c r="T10" s="1">
        <v>960</v>
      </c>
      <c r="U10" s="1">
        <v>960</v>
      </c>
      <c r="V10" s="1">
        <v>39</v>
      </c>
      <c r="W10" s="1">
        <v>0</v>
      </c>
    </row>
    <row r="11" spans="1:23" x14ac:dyDescent="0.2">
      <c r="A11" s="1" t="s">
        <v>41</v>
      </c>
      <c r="B11" s="1">
        <v>255</v>
      </c>
      <c r="C11" s="1">
        <v>0</v>
      </c>
      <c r="D11" s="1">
        <v>0</v>
      </c>
      <c r="E11" s="1">
        <v>0</v>
      </c>
      <c r="F11" s="1">
        <v>255</v>
      </c>
      <c r="G11" s="1">
        <v>0</v>
      </c>
      <c r="H11" s="1">
        <v>0</v>
      </c>
      <c r="I11" s="1" t="s">
        <v>41</v>
      </c>
      <c r="J11" s="1">
        <v>176</v>
      </c>
      <c r="K11" s="1">
        <v>0</v>
      </c>
      <c r="L11" s="1">
        <v>0</v>
      </c>
      <c r="M11" s="1">
        <v>0</v>
      </c>
      <c r="N11" s="1">
        <v>176</v>
      </c>
      <c r="O11" s="1">
        <v>0</v>
      </c>
      <c r="P11" s="1">
        <v>0</v>
      </c>
      <c r="Q11" s="1">
        <v>78</v>
      </c>
      <c r="R11" s="1">
        <v>0</v>
      </c>
      <c r="S11" s="1">
        <v>0</v>
      </c>
      <c r="T11" s="1">
        <v>0</v>
      </c>
      <c r="U11" s="1">
        <v>78</v>
      </c>
      <c r="V11" s="1">
        <v>0</v>
      </c>
      <c r="W11" s="1">
        <v>0</v>
      </c>
    </row>
    <row r="12" spans="1:23" x14ac:dyDescent="0.2">
      <c r="A12" s="1" t="s">
        <v>42</v>
      </c>
      <c r="B12" s="1">
        <v>20</v>
      </c>
      <c r="C12" s="1">
        <v>0</v>
      </c>
      <c r="D12" s="1">
        <v>0</v>
      </c>
      <c r="E12" s="1">
        <v>0</v>
      </c>
      <c r="F12" s="1">
        <v>20</v>
      </c>
      <c r="G12" s="1">
        <v>0</v>
      </c>
      <c r="H12" s="1">
        <v>0</v>
      </c>
      <c r="I12" s="1" t="s">
        <v>42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20</v>
      </c>
      <c r="R12" s="1">
        <v>0</v>
      </c>
      <c r="S12" s="1">
        <v>0</v>
      </c>
      <c r="T12" s="1">
        <v>0</v>
      </c>
      <c r="U12" s="1">
        <v>20</v>
      </c>
      <c r="V12" s="1">
        <v>0</v>
      </c>
      <c r="W12" s="1">
        <v>0</v>
      </c>
    </row>
    <row r="13" spans="1:23" x14ac:dyDescent="0.2">
      <c r="A13" s="1" t="s">
        <v>43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 t="s">
        <v>43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</row>
    <row r="14" spans="1:23" x14ac:dyDescent="0.2">
      <c r="A14" s="1" t="s">
        <v>44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 t="s">
        <v>44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</row>
    <row r="15" spans="1:23" x14ac:dyDescent="0.2">
      <c r="A15" s="1" t="s">
        <v>45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 t="s">
        <v>45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</row>
    <row r="16" spans="1:23" x14ac:dyDescent="0.2">
      <c r="A16" s="1" t="s">
        <v>46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 t="s">
        <v>46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</row>
    <row r="17" spans="1:23" x14ac:dyDescent="0.2">
      <c r="A17" s="1" t="s">
        <v>8</v>
      </c>
      <c r="B17" s="1">
        <v>20</v>
      </c>
      <c r="C17" s="1">
        <v>0</v>
      </c>
      <c r="D17" s="1">
        <v>0</v>
      </c>
      <c r="E17" s="1">
        <v>0</v>
      </c>
      <c r="F17" s="1">
        <v>20</v>
      </c>
      <c r="G17" s="1">
        <v>0</v>
      </c>
      <c r="H17" s="1">
        <v>0</v>
      </c>
      <c r="I17" s="1" t="s">
        <v>8</v>
      </c>
      <c r="J17" s="1">
        <v>20</v>
      </c>
      <c r="K17" s="1">
        <v>0</v>
      </c>
      <c r="L17" s="1">
        <v>0</v>
      </c>
      <c r="M17" s="1">
        <v>0</v>
      </c>
      <c r="N17" s="1">
        <v>20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</row>
    <row r="18" spans="1:23" x14ac:dyDescent="0.2">
      <c r="A18" s="1" t="s">
        <v>47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 t="s">
        <v>47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</row>
    <row r="19" spans="1:23" x14ac:dyDescent="0.2">
      <c r="A19" s="1" t="s">
        <v>89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 t="s">
        <v>89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</row>
    <row r="21" spans="1:23" x14ac:dyDescent="0.2">
      <c r="A21" s="1" t="s">
        <v>90</v>
      </c>
      <c r="I21" s="1" t="s">
        <v>90</v>
      </c>
    </row>
    <row r="23" spans="1:23" x14ac:dyDescent="0.2">
      <c r="A23" s="1" t="s">
        <v>97</v>
      </c>
      <c r="B23" s="1">
        <v>4410</v>
      </c>
      <c r="C23" s="1">
        <v>59</v>
      </c>
      <c r="D23" s="1">
        <v>39</v>
      </c>
      <c r="E23" s="1">
        <v>1960</v>
      </c>
      <c r="F23" s="1">
        <v>2293</v>
      </c>
      <c r="G23" s="1">
        <v>59</v>
      </c>
      <c r="H23" s="1">
        <v>0</v>
      </c>
      <c r="I23" s="1" t="s">
        <v>97</v>
      </c>
      <c r="J23" s="1">
        <v>2274</v>
      </c>
      <c r="K23" s="1">
        <v>0</v>
      </c>
      <c r="L23" s="1">
        <v>20</v>
      </c>
      <c r="M23" s="1">
        <v>1000</v>
      </c>
      <c r="N23" s="1">
        <v>1235</v>
      </c>
      <c r="O23" s="1">
        <v>20</v>
      </c>
      <c r="P23" s="1">
        <v>0</v>
      </c>
      <c r="Q23" s="1">
        <v>2136</v>
      </c>
      <c r="R23" s="1">
        <v>59</v>
      </c>
      <c r="S23" s="1">
        <v>20</v>
      </c>
      <c r="T23" s="1">
        <v>960</v>
      </c>
      <c r="U23" s="1">
        <v>1058</v>
      </c>
      <c r="V23" s="1">
        <v>39</v>
      </c>
      <c r="W23" s="1">
        <v>0</v>
      </c>
    </row>
    <row r="24" spans="1:23" x14ac:dyDescent="0.2">
      <c r="A24" s="1" t="s">
        <v>37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 t="s">
        <v>37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</row>
    <row r="25" spans="1:23" x14ac:dyDescent="0.2">
      <c r="A25" s="1" t="s">
        <v>38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 t="s">
        <v>38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</row>
    <row r="26" spans="1:23" x14ac:dyDescent="0.2">
      <c r="A26" s="1" t="s">
        <v>39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 t="s">
        <v>39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</row>
    <row r="27" spans="1:23" x14ac:dyDescent="0.2">
      <c r="A27" s="1" t="s">
        <v>40</v>
      </c>
      <c r="B27" s="1">
        <v>4116</v>
      </c>
      <c r="C27" s="1">
        <v>59</v>
      </c>
      <c r="D27" s="1">
        <v>39</v>
      </c>
      <c r="E27" s="1">
        <v>1960</v>
      </c>
      <c r="F27" s="1">
        <v>1999</v>
      </c>
      <c r="G27" s="1">
        <v>59</v>
      </c>
      <c r="H27" s="1">
        <v>0</v>
      </c>
      <c r="I27" s="1" t="s">
        <v>40</v>
      </c>
      <c r="J27" s="1">
        <v>2078</v>
      </c>
      <c r="K27" s="1">
        <v>0</v>
      </c>
      <c r="L27" s="1">
        <v>20</v>
      </c>
      <c r="M27" s="1">
        <v>1000</v>
      </c>
      <c r="N27" s="1">
        <v>1039</v>
      </c>
      <c r="O27" s="1">
        <v>20</v>
      </c>
      <c r="P27" s="1">
        <v>0</v>
      </c>
      <c r="Q27" s="1">
        <v>2038</v>
      </c>
      <c r="R27" s="1">
        <v>59</v>
      </c>
      <c r="S27" s="1">
        <v>20</v>
      </c>
      <c r="T27" s="1">
        <v>960</v>
      </c>
      <c r="U27" s="1">
        <v>960</v>
      </c>
      <c r="V27" s="1">
        <v>39</v>
      </c>
      <c r="W27" s="1">
        <v>0</v>
      </c>
    </row>
    <row r="28" spans="1:23" x14ac:dyDescent="0.2">
      <c r="A28" s="1" t="s">
        <v>41</v>
      </c>
      <c r="B28" s="1">
        <v>255</v>
      </c>
      <c r="C28" s="1">
        <v>0</v>
      </c>
      <c r="D28" s="1">
        <v>0</v>
      </c>
      <c r="E28" s="1">
        <v>0</v>
      </c>
      <c r="F28" s="1">
        <v>255</v>
      </c>
      <c r="G28" s="1">
        <v>0</v>
      </c>
      <c r="H28" s="1">
        <v>0</v>
      </c>
      <c r="I28" s="1" t="s">
        <v>41</v>
      </c>
      <c r="J28" s="1">
        <v>176</v>
      </c>
      <c r="K28" s="1">
        <v>0</v>
      </c>
      <c r="L28" s="1">
        <v>0</v>
      </c>
      <c r="M28" s="1">
        <v>0</v>
      </c>
      <c r="N28" s="1">
        <v>176</v>
      </c>
      <c r="O28" s="1">
        <v>0</v>
      </c>
      <c r="P28" s="1">
        <v>0</v>
      </c>
      <c r="Q28" s="1">
        <v>78</v>
      </c>
      <c r="R28" s="1">
        <v>0</v>
      </c>
      <c r="S28" s="1">
        <v>0</v>
      </c>
      <c r="T28" s="1">
        <v>0</v>
      </c>
      <c r="U28" s="1">
        <v>78</v>
      </c>
      <c r="V28" s="1">
        <v>0</v>
      </c>
      <c r="W28" s="1">
        <v>0</v>
      </c>
    </row>
    <row r="29" spans="1:23" x14ac:dyDescent="0.2">
      <c r="A29" s="1" t="s">
        <v>42</v>
      </c>
      <c r="B29" s="1">
        <v>20</v>
      </c>
      <c r="C29" s="1">
        <v>0</v>
      </c>
      <c r="D29" s="1">
        <v>0</v>
      </c>
      <c r="E29" s="1">
        <v>0</v>
      </c>
      <c r="F29" s="1">
        <v>20</v>
      </c>
      <c r="G29" s="1">
        <v>0</v>
      </c>
      <c r="H29" s="1">
        <v>0</v>
      </c>
      <c r="I29" s="1" t="s">
        <v>42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20</v>
      </c>
      <c r="R29" s="1">
        <v>0</v>
      </c>
      <c r="S29" s="1">
        <v>0</v>
      </c>
      <c r="T29" s="1">
        <v>0</v>
      </c>
      <c r="U29" s="1">
        <v>20</v>
      </c>
      <c r="V29" s="1">
        <v>0</v>
      </c>
      <c r="W29" s="1">
        <v>0</v>
      </c>
    </row>
    <row r="30" spans="1:23" x14ac:dyDescent="0.2">
      <c r="A30" s="1" t="s">
        <v>43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 t="s">
        <v>43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</row>
    <row r="31" spans="1:23" x14ac:dyDescent="0.2">
      <c r="A31" s="1" t="s">
        <v>44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 t="s">
        <v>44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</row>
    <row r="32" spans="1:23" x14ac:dyDescent="0.2">
      <c r="A32" s="1" t="s">
        <v>45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 t="s">
        <v>45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</row>
    <row r="33" spans="1:23" x14ac:dyDescent="0.2">
      <c r="A33" s="1" t="s">
        <v>46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 t="s">
        <v>46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</row>
    <row r="34" spans="1:23" x14ac:dyDescent="0.2">
      <c r="A34" s="1" t="s">
        <v>8</v>
      </c>
      <c r="B34" s="1">
        <v>20</v>
      </c>
      <c r="C34" s="1">
        <v>0</v>
      </c>
      <c r="D34" s="1">
        <v>0</v>
      </c>
      <c r="E34" s="1">
        <v>0</v>
      </c>
      <c r="F34" s="1">
        <v>20</v>
      </c>
      <c r="G34" s="1">
        <v>0</v>
      </c>
      <c r="H34" s="1">
        <v>0</v>
      </c>
      <c r="I34" s="1" t="s">
        <v>8</v>
      </c>
      <c r="J34" s="1">
        <v>20</v>
      </c>
      <c r="K34" s="1">
        <v>0</v>
      </c>
      <c r="L34" s="1">
        <v>0</v>
      </c>
      <c r="M34" s="1">
        <v>0</v>
      </c>
      <c r="N34" s="1">
        <v>20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</row>
    <row r="35" spans="1:23" x14ac:dyDescent="0.2">
      <c r="A35" s="1" t="s">
        <v>47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 t="s">
        <v>47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</row>
    <row r="36" spans="1:23" x14ac:dyDescent="0.2">
      <c r="A36" s="1" t="s">
        <v>89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 t="s">
        <v>89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</row>
    <row r="37" spans="1:23" x14ac:dyDescent="0.2">
      <c r="A37" s="7" t="s">
        <v>107</v>
      </c>
      <c r="B37" s="7"/>
      <c r="C37" s="7"/>
      <c r="D37" s="7"/>
      <c r="E37" s="7"/>
      <c r="F37" s="7"/>
      <c r="G37" s="7"/>
      <c r="H37" s="7"/>
      <c r="I37" s="7" t="s">
        <v>107</v>
      </c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</row>
  </sheetData>
  <mergeCells count="7">
    <mergeCell ref="A37:H37"/>
    <mergeCell ref="I37:W37"/>
    <mergeCell ref="A1:H1"/>
    <mergeCell ref="I1:W1"/>
    <mergeCell ref="B2:H2"/>
    <mergeCell ref="J2:P2"/>
    <mergeCell ref="Q2:W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TOC</vt:lpstr>
      <vt:lpstr>Guam LFS March 1995</vt:lpstr>
      <vt:lpstr>Age Birthplace</vt:lpstr>
      <vt:lpstr>Educ AF</vt:lpstr>
      <vt:lpstr>Citizenship</vt:lpstr>
      <vt:lpstr>Work last week</vt:lpstr>
      <vt:lpstr>Mo FA BP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Pacific Web</cp:lastModifiedBy>
  <dcterms:created xsi:type="dcterms:W3CDTF">2019-08-01T01:37:29Z</dcterms:created>
  <dcterms:modified xsi:type="dcterms:W3CDTF">2020-07-07T01:13:04Z</dcterms:modified>
</cp:coreProperties>
</file>