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6BFF7089-D937-4751-A519-BEF590AFD745}" xr6:coauthVersionLast="45" xr6:coauthVersionMax="45" xr10:uidLastSave="{00000000-0000-0000-0000-000000000000}"/>
  <bookViews>
    <workbookView xWindow="-120" yWindow="-120" windowWidth="29040" windowHeight="15840" xr2:uid="{79BE9DC0-AFD6-4D26-BF3E-9238BA7863A7}"/>
  </bookViews>
  <sheets>
    <sheet name="TOC " sheetId="7" r:id="rId1"/>
    <sheet name="Guam 3-1998 LFS" sheetId="1" r:id="rId2"/>
    <sheet name="Age Birthplace" sheetId="2" r:id="rId3"/>
    <sheet name="Educ AF" sheetId="3" r:id="rId4"/>
    <sheet name="Citizenship" sheetId="4" r:id="rId5"/>
    <sheet name="Work last week" sheetId="5" r:id="rId6"/>
    <sheet name="Mo FA BP" sheetId="6" r:id="rId7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1" i="5" l="1"/>
  <c r="D11" i="5"/>
  <c r="E11" i="5"/>
  <c r="F11" i="5"/>
  <c r="G11" i="5"/>
  <c r="H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B11" i="5"/>
  <c r="C7" i="5"/>
  <c r="D7" i="5"/>
  <c r="E7" i="5"/>
  <c r="F7" i="5"/>
  <c r="G7" i="5"/>
  <c r="H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B7" i="5"/>
  <c r="C16" i="3" l="1"/>
  <c r="D16" i="3"/>
  <c r="E16" i="3"/>
  <c r="F16" i="3"/>
  <c r="G16" i="3"/>
  <c r="H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C17" i="3"/>
  <c r="D17" i="3"/>
  <c r="E17" i="3"/>
  <c r="F17" i="3"/>
  <c r="G17" i="3"/>
  <c r="H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B17" i="3"/>
  <c r="B16" i="3"/>
</calcChain>
</file>

<file path=xl/sharedStrings.xml><?xml version="1.0" encoding="utf-8"?>
<sst xmlns="http://schemas.openxmlformats.org/spreadsheetml/2006/main" count="515" uniqueCount="118">
  <si>
    <t>Total</t>
  </si>
  <si>
    <t>Male</t>
  </si>
  <si>
    <t>Female</t>
  </si>
  <si>
    <t>Chamorro</t>
  </si>
  <si>
    <t>Filipino</t>
  </si>
  <si>
    <t>Chuukese</t>
  </si>
  <si>
    <t>Other FAS</t>
  </si>
  <si>
    <t>Caucasian</t>
  </si>
  <si>
    <t>Other</t>
  </si>
  <si>
    <t xml:space="preserve">   Relationship</t>
  </si>
  <si>
    <t>Head</t>
  </si>
  <si>
    <t>Spouse</t>
  </si>
  <si>
    <t>Child</t>
  </si>
  <si>
    <t>Parent/Parent-in-law</t>
  </si>
  <si>
    <t>Grandchild</t>
  </si>
  <si>
    <t>Child-in-law</t>
  </si>
  <si>
    <t>Other or non-relative</t>
  </si>
  <si>
    <t xml:space="preserve">   Marital Status</t>
  </si>
  <si>
    <t xml:space="preserve">   Total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</si>
  <si>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</si>
  <si>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</si>
  <si>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</si>
  <si>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</si>
  <si>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</si>
  <si>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</si>
  <si>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</si>
  <si>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</si>
  <si>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 xml:space="preserve">   Never married</t>
  </si>
  <si>
    <t xml:space="preserve">   Ever married</t>
  </si>
  <si>
    <t>0 - 4</t>
  </si>
  <si>
    <t>55 - 59</t>
  </si>
  <si>
    <t>60 - 64</t>
  </si>
  <si>
    <t>65 - 69</t>
  </si>
  <si>
    <t>70 - 74</t>
  </si>
  <si>
    <t>75+</t>
  </si>
  <si>
    <t>Median</t>
  </si>
  <si>
    <t xml:space="preserve">   Birthplace</t>
  </si>
  <si>
    <t>Guam</t>
  </si>
  <si>
    <t>Philippines</t>
  </si>
  <si>
    <t>USA</t>
  </si>
  <si>
    <t>FSM</t>
  </si>
  <si>
    <t>RMI</t>
  </si>
  <si>
    <t>Palau</t>
  </si>
  <si>
    <t>CNMI</t>
  </si>
  <si>
    <t>Japan</t>
  </si>
  <si>
    <t>Taiwan</t>
  </si>
  <si>
    <t>Korea</t>
  </si>
  <si>
    <t>Not stated</t>
  </si>
  <si>
    <t xml:space="preserve">   Educational attainment</t>
  </si>
  <si>
    <t>Less than 5th grade</t>
  </si>
  <si>
    <t>5th to 8th grade</t>
  </si>
  <si>
    <t>9th to 11th grade</t>
  </si>
  <si>
    <t>12th (High School Graduate)</t>
  </si>
  <si>
    <t>Some College</t>
  </si>
  <si>
    <t>Associates</t>
  </si>
  <si>
    <t>Bachelor's degree</t>
  </si>
  <si>
    <t>Masters or higher</t>
  </si>
  <si>
    <t>Special program</t>
  </si>
  <si>
    <t xml:space="preserve">   Armed forces</t>
  </si>
  <si>
    <t>Armed forces</t>
  </si>
  <si>
    <t>Not armed forces</t>
  </si>
  <si>
    <t xml:space="preserve">   Period of service</t>
  </si>
  <si>
    <t>Vietnam</t>
  </si>
  <si>
    <t>Korean War</t>
  </si>
  <si>
    <t>WWII</t>
  </si>
  <si>
    <t>WWI</t>
  </si>
  <si>
    <t>Other period</t>
  </si>
  <si>
    <t xml:space="preserve">   Now in Armed</t>
  </si>
  <si>
    <t>Current Armed Forces</t>
  </si>
  <si>
    <t>Not current Armed Forces</t>
  </si>
  <si>
    <t>Other Asian</t>
  </si>
  <si>
    <t xml:space="preserve">   Work last week</t>
  </si>
  <si>
    <t>Working</t>
  </si>
  <si>
    <t>With a job but not working</t>
  </si>
  <si>
    <t>Looking for work</t>
  </si>
  <si>
    <t>Keeping house</t>
  </si>
  <si>
    <t>School</t>
  </si>
  <si>
    <t>Unable to work</t>
  </si>
  <si>
    <t>Retired</t>
  </si>
  <si>
    <t xml:space="preserve">   Usual 35 hours</t>
  </si>
  <si>
    <t>Usually worked 35+ hours</t>
  </si>
  <si>
    <t>Worked less than 35 hours</t>
  </si>
  <si>
    <t xml:space="preserve">   Class of Worker</t>
  </si>
  <si>
    <t>Private company</t>
  </si>
  <si>
    <t>Local or Federal government</t>
  </si>
  <si>
    <t>Self-employed</t>
  </si>
  <si>
    <t>Job without pay</t>
  </si>
  <si>
    <t>Never worked</t>
  </si>
  <si>
    <t xml:space="preserve">   Mother BP</t>
  </si>
  <si>
    <t>NR</t>
  </si>
  <si>
    <t xml:space="preserve">   Father_BP</t>
  </si>
  <si>
    <t>Relationship</t>
  </si>
  <si>
    <t>Marital Status</t>
  </si>
  <si>
    <t>Parent</t>
  </si>
  <si>
    <t>Birthplace</t>
  </si>
  <si>
    <t>Work last week</t>
  </si>
  <si>
    <t>Class of worker</t>
  </si>
  <si>
    <t xml:space="preserve">     Total</t>
  </si>
  <si>
    <t>Citizenship</t>
  </si>
  <si>
    <t>Education</t>
  </si>
  <si>
    <t>Armed Forces</t>
  </si>
  <si>
    <t>5 - 9</t>
  </si>
  <si>
    <t>10 - 14</t>
  </si>
  <si>
    <t xml:space="preserve">Age </t>
  </si>
  <si>
    <t xml:space="preserve">    Total</t>
  </si>
  <si>
    <t>Percent H.S. Grad</t>
  </si>
  <si>
    <t>Percent BA/BS+</t>
  </si>
  <si>
    <t>Source: Guam Labor Force Surveys</t>
  </si>
  <si>
    <t>Table 5. Work Last Week and Class of Worker by Sex and Ethnicity, Guam: March 1998</t>
  </si>
  <si>
    <t>Table 1. Relationship and Marital Status by Sex and Ethnicity, Guam: March 1998</t>
  </si>
  <si>
    <t>Table 2. Age and Birthplace by Sex and Ethnicity, Guam: March 1998</t>
  </si>
  <si>
    <t>Table 3. Educational Attainment and Armed Forces by Sex and Ethnicity, Guam: March 1998</t>
  </si>
  <si>
    <t>Table 4. Citizenship and Year Arrived by Sex and Ethnicity, Guam: March 1998</t>
  </si>
  <si>
    <t>Table 6. Mother's and Father's Birthplace by Sex and Ethnicity, Guam: March 1998</t>
  </si>
  <si>
    <t xml:space="preserve">     % in LF</t>
  </si>
  <si>
    <t xml:space="preserve">    % unemployed</t>
  </si>
  <si>
    <t xml:space="preserve">   % in LF</t>
  </si>
  <si>
    <t>Guam 1998_03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</si>
</sst>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7"/>
      <color theme="1"/>
      <name val="Times New Roman"/>
      <family val="1"/>
    </font>
    <font>
      <sz val="11"/>
      <color theme="1"/>
      <name val="Times New Roman"/>
      <family val="1"/>
    </font>
    <font>
      <sz val="28"/>
      <color theme="1"/>
      <name val="Times New Roman"/>
      <family val="1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3" fontId="1" fillId="0" borderId="0" xfId="0" applyNumberFormat="1" applyFont="1"/>
    <xf numFmtId="3" fontId="1" fillId="0" borderId="3" xfId="0" applyNumberFormat="1" applyFont="1" applyBorder="1"/>
    <xf numFmtId="3" fontId="1" fillId="0" borderId="4" xfId="0" applyNumberFormat="1" applyFont="1" applyBorder="1"/>
    <xf numFmtId="3" fontId="2" fillId="0" borderId="1" xfId="0" applyNumberFormat="1" applyFont="1" applyBorder="1" applyAlignment="1">
      <alignment horizontal="right"/>
    </xf>
    <xf numFmtId="3" fontId="2" fillId="0" borderId="2" xfId="0" applyNumberFormat="1" applyFont="1" applyBorder="1" applyAlignment="1">
      <alignment horizontal="right"/>
    </xf>
    <xf numFmtId="164" fontId="1" fillId="0" borderId="0" xfId="0" applyNumberFormat="1" applyFont="1"/>
    <xf numFmtId="3" fontId="1" fillId="0" borderId="5" xfId="0" applyNumberFormat="1" applyFont="1" applyBorder="1" applyAlignment="1">
      <alignment horizontal="left"/>
    </xf>
    <xf numFmtId="3" fontId="1" fillId="0" borderId="6" xfId="0" applyNumberFormat="1" applyFont="1" applyBorder="1" applyAlignment="1">
      <alignment horizontal="left"/>
    </xf>
    <xf numFmtId="3" fontId="1" fillId="0" borderId="1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FE97C-5B94-4003-BBA4-0BA5CF8CD8D0}">
  <dimension ref="A1:J17"/>
  <sheetViews>
    <sheetView tabSelected="1" workbookViewId="0">
      <selection activeCell="C17" sqref="C17:J17"/>
    </sheetView>
  </sheetViews>
  <sheetFormatPr defaultRowHeight="15" x14ac:dyDescent="0.25"/>
  <sheetData>
    <row r="1" spans="1:10" x14ac:dyDescent="0.25">
      <c r="A1" s="12" t="s">
        <v>117</v>
      </c>
      <c r="B1" s="11"/>
      <c r="C1" s="11"/>
      <c r="D1" s="11"/>
      <c r="E1" s="11"/>
      <c r="F1" s="11"/>
      <c r="G1" s="11"/>
      <c r="H1" s="11"/>
    </row>
    <row r="2" spans="1:10" x14ac:dyDescent="0.25">
      <c r="A2" s="11"/>
      <c r="B2" s="11"/>
      <c r="C2" s="11"/>
      <c r="D2" s="11"/>
      <c r="E2" s="11"/>
      <c r="F2" s="11"/>
      <c r="G2" s="11"/>
      <c r="H2" s="11"/>
    </row>
    <row r="3" spans="1:10" x14ac:dyDescent="0.25">
      <c r="A3" s="11"/>
      <c r="B3" s="11"/>
      <c r="C3" s="11"/>
      <c r="D3" s="11"/>
      <c r="E3" s="11"/>
      <c r="F3" s="11"/>
      <c r="G3" s="11"/>
      <c r="H3" s="11"/>
    </row>
    <row r="4" spans="1:10" x14ac:dyDescent="0.25">
      <c r="A4" s="11"/>
      <c r="B4" s="11"/>
      <c r="C4" s="11"/>
      <c r="D4" s="11"/>
      <c r="E4" s="11"/>
      <c r="F4" s="11"/>
      <c r="G4" s="11"/>
      <c r="H4" s="11"/>
    </row>
    <row r="5" spans="1:10" x14ac:dyDescent="0.25">
      <c r="A5" s="11"/>
      <c r="B5" s="11"/>
      <c r="C5" s="11"/>
      <c r="D5" s="11"/>
      <c r="E5" s="11"/>
      <c r="F5" s="11"/>
      <c r="G5" s="11"/>
      <c r="H5" s="11"/>
    </row>
    <row r="6" spans="1:10" x14ac:dyDescent="0.25">
      <c r="A6" s="11"/>
      <c r="B6" s="11"/>
      <c r="C6" s="11"/>
      <c r="D6" s="11"/>
      <c r="E6" s="11"/>
      <c r="F6" s="11"/>
      <c r="G6" s="11"/>
      <c r="H6" s="11"/>
    </row>
    <row r="7" spans="1:10" x14ac:dyDescent="0.25">
      <c r="A7" s="11"/>
      <c r="B7" s="11"/>
      <c r="C7" s="11"/>
      <c r="D7" s="11"/>
      <c r="E7" s="11"/>
      <c r="F7" s="11"/>
      <c r="G7" s="11"/>
      <c r="H7" s="11"/>
    </row>
    <row r="8" spans="1:10" x14ac:dyDescent="0.25">
      <c r="A8" s="11"/>
      <c r="B8" s="11"/>
      <c r="C8" s="11"/>
      <c r="D8" s="11"/>
      <c r="E8" s="11"/>
      <c r="F8" s="11"/>
      <c r="G8" s="11"/>
      <c r="H8" s="11"/>
    </row>
    <row r="9" spans="1:10" x14ac:dyDescent="0.25">
      <c r="A9" s="11"/>
      <c r="B9" s="11"/>
      <c r="C9" s="11"/>
      <c r="D9" s="11"/>
      <c r="E9" s="11"/>
      <c r="F9" s="11"/>
      <c r="G9" s="11"/>
      <c r="H9" s="11"/>
    </row>
    <row r="12" spans="1:10" x14ac:dyDescent="0.25">
      <c r="C12" s="13" t="s">
        <v>109</v>
      </c>
      <c r="D12" s="13"/>
      <c r="E12" s="13"/>
      <c r="F12" s="13"/>
      <c r="G12" s="13"/>
      <c r="H12" s="13"/>
      <c r="I12" s="13"/>
      <c r="J12" s="13"/>
    </row>
    <row r="13" spans="1:10" x14ac:dyDescent="0.25">
      <c r="C13" s="13" t="s">
        <v>110</v>
      </c>
      <c r="D13" s="13"/>
      <c r="E13" s="13"/>
      <c r="F13" s="13"/>
      <c r="G13" s="13"/>
      <c r="H13" s="13"/>
      <c r="I13" s="13"/>
      <c r="J13" s="13"/>
    </row>
    <row r="14" spans="1:10" x14ac:dyDescent="0.25">
      <c r="C14" s="13" t="s">
        <v>111</v>
      </c>
      <c r="D14" s="13"/>
      <c r="E14" s="13"/>
      <c r="F14" s="13"/>
      <c r="G14" s="13"/>
      <c r="H14" s="13"/>
      <c r="I14" s="13"/>
      <c r="J14" s="13"/>
    </row>
    <row r="15" spans="1:10" x14ac:dyDescent="0.25">
      <c r="C15" s="13" t="s">
        <v>112</v>
      </c>
      <c r="D15" s="13"/>
      <c r="E15" s="13"/>
      <c r="F15" s="13"/>
      <c r="G15" s="13"/>
      <c r="H15" s="13"/>
      <c r="I15" s="13"/>
      <c r="J15" s="13"/>
    </row>
    <row r="16" spans="1:10" x14ac:dyDescent="0.25">
      <c r="C16" s="13" t="s">
        <v>108</v>
      </c>
      <c r="D16" s="13"/>
      <c r="E16" s="13"/>
      <c r="F16" s="13"/>
      <c r="G16" s="13"/>
      <c r="H16" s="13"/>
      <c r="I16" s="13"/>
      <c r="J16" s="13"/>
    </row>
    <row r="17" spans="3:10" x14ac:dyDescent="0.25">
      <c r="C17" s="13" t="s">
        <v>113</v>
      </c>
      <c r="D17" s="13"/>
      <c r="E17" s="13"/>
      <c r="F17" s="13"/>
      <c r="G17" s="13"/>
      <c r="H17" s="13"/>
      <c r="I17" s="13"/>
      <c r="J17" s="13"/>
    </row>
  </sheetData>
  <mergeCells count="1">
    <mergeCell ref="A1:H9"/>
  </mergeCells>
  <hyperlinks>
    <hyperlink ref="C12:J12" location="'Guam 3-1998 LFS'!A1" display="Table 1. Relationship and Marital Status by Sex and Ethnicity, Guam: March 1998" xr:uid="{FE697588-2F23-4177-BE79-9AE808318C03}"/>
    <hyperlink ref="C13:J13" location="'Age Birthplace'!A1" display="Table 2. Age and Birthplace by Sex and Ethnicity, Guam: March 1998" xr:uid="{FE8B3ABC-31EB-4A06-A783-16DD12CF4363}"/>
    <hyperlink ref="C14:J14" location="'Educ AF'!A1" display="Table 3. Educational Attainment and Armed Forces by Sex and Ethnicity, Guam: March 1998" xr:uid="{E46E4035-4078-43BB-9DE7-80A6BF02A696}"/>
    <hyperlink ref="C15:J15" location="Citizenship!A1" display="Table 4. Citizenship and Year Arrived by Sex and Ethnicity, Guam: March 1998" xr:uid="{537E7AD2-FF47-4D65-84CD-A4C8B84F0AAE}"/>
    <hyperlink ref="C16:J16" location="'Work last week'!A1" display="Table 5. Work Last Week and Class of Worker by Sex and Ethnicity, Guam: March 1998" xr:uid="{633B0087-FE0C-4BC1-8EFE-8075EECAEEAE}"/>
    <hyperlink ref="C17:J17" location="'Mo FA BP'!A1" display="Table 6. Mother's and Father's Birthplace by Sex and Ethnicity, Guam: March 1998" xr:uid="{DF7215C1-3704-4230-B312-BCD53E098783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F9F48-ACE0-42A1-8994-6611E116F21F}">
  <dimension ref="A1:W46"/>
  <sheetViews>
    <sheetView view="pageBreakPreview" zoomScale="125" zoomScaleNormal="100" zoomScaleSheetLayoutView="125" workbookViewId="0">
      <selection sqref="A1:H1"/>
    </sheetView>
  </sheetViews>
  <sheetFormatPr defaultColWidth="8.85546875" defaultRowHeight="11.25" x14ac:dyDescent="0.2"/>
  <cols>
    <col min="1" max="1" width="10.7109375" style="1" customWidth="1"/>
    <col min="2" max="8" width="9.7109375" style="1" customWidth="1"/>
    <col min="9" max="9" width="11.7109375" style="1" customWidth="1"/>
    <col min="10" max="23" width="5" style="1" customWidth="1"/>
    <col min="24" max="16384" width="8.85546875" style="1"/>
  </cols>
  <sheetData>
    <row r="1" spans="1:23" x14ac:dyDescent="0.2">
      <c r="A1" s="8" t="s">
        <v>109</v>
      </c>
      <c r="B1" s="8"/>
      <c r="C1" s="8"/>
      <c r="D1" s="8"/>
      <c r="E1" s="8"/>
      <c r="F1" s="8"/>
      <c r="G1" s="8"/>
      <c r="H1" s="8"/>
      <c r="I1" s="8" t="s">
        <v>109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x14ac:dyDescent="0.2">
      <c r="A2" s="2" t="s">
        <v>91</v>
      </c>
      <c r="B2" s="9" t="s">
        <v>0</v>
      </c>
      <c r="C2" s="9"/>
      <c r="D2" s="9"/>
      <c r="E2" s="9"/>
      <c r="F2" s="9"/>
      <c r="G2" s="9"/>
      <c r="H2" s="10"/>
      <c r="I2" s="2" t="s">
        <v>91</v>
      </c>
      <c r="J2" s="9" t="s">
        <v>1</v>
      </c>
      <c r="K2" s="9"/>
      <c r="L2" s="9"/>
      <c r="M2" s="9"/>
      <c r="N2" s="9"/>
      <c r="O2" s="9"/>
      <c r="P2" s="9"/>
      <c r="Q2" s="9" t="s">
        <v>2</v>
      </c>
      <c r="R2" s="9"/>
      <c r="S2" s="9"/>
      <c r="T2" s="9"/>
      <c r="U2" s="9"/>
      <c r="V2" s="9"/>
      <c r="W2" s="10"/>
    </row>
    <row r="3" spans="1:23" x14ac:dyDescent="0.2">
      <c r="A3" s="3" t="s">
        <v>92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92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9</v>
      </c>
      <c r="I4" s="1" t="s">
        <v>9</v>
      </c>
    </row>
    <row r="6" spans="1:23" x14ac:dyDescent="0.2">
      <c r="A6" s="1" t="s">
        <v>97</v>
      </c>
      <c r="B6" s="1">
        <v>123412</v>
      </c>
      <c r="C6" s="1">
        <v>55201</v>
      </c>
      <c r="D6" s="1">
        <v>40435</v>
      </c>
      <c r="E6" s="1">
        <v>6435</v>
      </c>
      <c r="F6" s="1">
        <v>4657</v>
      </c>
      <c r="G6" s="1">
        <v>7933</v>
      </c>
      <c r="H6" s="1">
        <v>8752</v>
      </c>
      <c r="I6" s="1" t="s">
        <v>104</v>
      </c>
      <c r="J6" s="1">
        <v>62221</v>
      </c>
      <c r="K6" s="1">
        <v>27659</v>
      </c>
      <c r="L6" s="1">
        <v>19984</v>
      </c>
      <c r="M6" s="1">
        <v>3159</v>
      </c>
      <c r="N6" s="1">
        <v>2434</v>
      </c>
      <c r="O6" s="1">
        <v>4586</v>
      </c>
      <c r="P6" s="1">
        <v>4399</v>
      </c>
      <c r="Q6" s="1">
        <v>61191</v>
      </c>
      <c r="R6" s="1">
        <v>27542</v>
      </c>
      <c r="S6" s="1">
        <v>20452</v>
      </c>
      <c r="T6" s="1">
        <v>3276</v>
      </c>
      <c r="U6" s="1">
        <v>2223</v>
      </c>
      <c r="V6" s="1">
        <v>3346</v>
      </c>
      <c r="W6" s="1">
        <v>4352</v>
      </c>
    </row>
    <row r="7" spans="1:23" x14ac:dyDescent="0.2">
      <c r="A7" s="1" t="s">
        <v>10</v>
      </c>
      <c r="B7" s="1">
        <v>31496</v>
      </c>
      <c r="C7" s="1">
        <v>12847</v>
      </c>
      <c r="D7" s="1">
        <v>10039</v>
      </c>
      <c r="E7" s="1">
        <v>1310</v>
      </c>
      <c r="F7" s="1">
        <v>1147</v>
      </c>
      <c r="G7" s="1">
        <v>3253</v>
      </c>
      <c r="H7" s="1">
        <v>2902</v>
      </c>
      <c r="I7" s="1" t="s">
        <v>10</v>
      </c>
      <c r="J7" s="1">
        <v>23657</v>
      </c>
      <c r="K7" s="1">
        <v>8775</v>
      </c>
      <c r="L7" s="1">
        <v>8330</v>
      </c>
      <c r="M7" s="1">
        <v>866</v>
      </c>
      <c r="N7" s="1">
        <v>749</v>
      </c>
      <c r="O7" s="1">
        <v>2714</v>
      </c>
      <c r="P7" s="1">
        <v>2223</v>
      </c>
      <c r="Q7" s="1">
        <v>7839</v>
      </c>
      <c r="R7" s="1">
        <v>4072</v>
      </c>
      <c r="S7" s="1">
        <v>1708</v>
      </c>
      <c r="T7" s="1">
        <v>445</v>
      </c>
      <c r="U7" s="1">
        <v>398</v>
      </c>
      <c r="V7" s="1">
        <v>538</v>
      </c>
      <c r="W7" s="1">
        <v>679</v>
      </c>
    </row>
    <row r="8" spans="1:23" x14ac:dyDescent="0.2">
      <c r="A8" s="1" t="s">
        <v>11</v>
      </c>
      <c r="B8" s="1">
        <v>20779</v>
      </c>
      <c r="C8" s="1">
        <v>8237</v>
      </c>
      <c r="D8" s="1">
        <v>7652</v>
      </c>
      <c r="E8" s="1">
        <v>772</v>
      </c>
      <c r="F8" s="1">
        <v>725</v>
      </c>
      <c r="G8" s="1">
        <v>1381</v>
      </c>
      <c r="H8" s="1">
        <v>2012</v>
      </c>
      <c r="I8" s="1" t="s">
        <v>11</v>
      </c>
      <c r="J8" s="1">
        <v>1755</v>
      </c>
      <c r="K8" s="1">
        <v>889</v>
      </c>
      <c r="L8" s="1">
        <v>445</v>
      </c>
      <c r="M8" s="1">
        <v>117</v>
      </c>
      <c r="N8" s="1">
        <v>94</v>
      </c>
      <c r="O8" s="1">
        <v>164</v>
      </c>
      <c r="P8" s="1">
        <v>47</v>
      </c>
      <c r="Q8" s="1">
        <v>19024</v>
      </c>
      <c r="R8" s="1">
        <v>7348</v>
      </c>
      <c r="S8" s="1">
        <v>7207</v>
      </c>
      <c r="T8" s="1">
        <v>655</v>
      </c>
      <c r="U8" s="1">
        <v>632</v>
      </c>
      <c r="V8" s="1">
        <v>1217</v>
      </c>
      <c r="W8" s="1">
        <v>1966</v>
      </c>
    </row>
    <row r="9" spans="1:23" x14ac:dyDescent="0.2">
      <c r="A9" s="1" t="s">
        <v>12</v>
      </c>
      <c r="B9" s="1">
        <v>51925</v>
      </c>
      <c r="C9" s="1">
        <v>25412</v>
      </c>
      <c r="D9" s="1">
        <v>16263</v>
      </c>
      <c r="E9" s="1">
        <v>2855</v>
      </c>
      <c r="F9" s="1">
        <v>1849</v>
      </c>
      <c r="G9" s="1">
        <v>2644</v>
      </c>
      <c r="H9" s="1">
        <v>2902</v>
      </c>
      <c r="I9" s="1" t="s">
        <v>12</v>
      </c>
      <c r="J9" s="1">
        <v>27589</v>
      </c>
      <c r="K9" s="1">
        <v>13689</v>
      </c>
      <c r="L9" s="1">
        <v>8237</v>
      </c>
      <c r="M9" s="1">
        <v>1498</v>
      </c>
      <c r="N9" s="1">
        <v>1147</v>
      </c>
      <c r="O9" s="1">
        <v>1357</v>
      </c>
      <c r="P9" s="1">
        <v>1661</v>
      </c>
      <c r="Q9" s="1">
        <v>24336</v>
      </c>
      <c r="R9" s="1">
        <v>11723</v>
      </c>
      <c r="S9" s="1">
        <v>8026</v>
      </c>
      <c r="T9" s="1">
        <v>1357</v>
      </c>
      <c r="U9" s="1">
        <v>702</v>
      </c>
      <c r="V9" s="1">
        <v>1287</v>
      </c>
      <c r="W9" s="1">
        <v>1240</v>
      </c>
    </row>
    <row r="10" spans="1:23" x14ac:dyDescent="0.2">
      <c r="A10" s="1" t="s">
        <v>13</v>
      </c>
      <c r="B10" s="1">
        <v>1498</v>
      </c>
      <c r="C10" s="1">
        <v>328</v>
      </c>
      <c r="D10" s="1">
        <v>1030</v>
      </c>
      <c r="E10" s="1">
        <v>0</v>
      </c>
      <c r="F10" s="1">
        <v>23</v>
      </c>
      <c r="G10" s="1">
        <v>70</v>
      </c>
      <c r="H10" s="1">
        <v>47</v>
      </c>
      <c r="I10" s="1" t="s">
        <v>13</v>
      </c>
      <c r="J10" s="1">
        <v>538</v>
      </c>
      <c r="K10" s="1">
        <v>94</v>
      </c>
      <c r="L10" s="1">
        <v>445</v>
      </c>
      <c r="M10" s="1">
        <v>0</v>
      </c>
      <c r="N10" s="1">
        <v>0</v>
      </c>
      <c r="O10" s="1">
        <v>0</v>
      </c>
      <c r="P10" s="1">
        <v>0</v>
      </c>
      <c r="Q10" s="1">
        <v>959</v>
      </c>
      <c r="R10" s="1">
        <v>234</v>
      </c>
      <c r="S10" s="1">
        <v>585</v>
      </c>
      <c r="T10" s="1">
        <v>0</v>
      </c>
      <c r="U10" s="1">
        <v>23</v>
      </c>
      <c r="V10" s="1">
        <v>70</v>
      </c>
      <c r="W10" s="1">
        <v>47</v>
      </c>
    </row>
    <row r="11" spans="1:23" x14ac:dyDescent="0.2">
      <c r="A11" s="1" t="s">
        <v>14</v>
      </c>
      <c r="B11" s="1">
        <v>6154</v>
      </c>
      <c r="C11" s="1">
        <v>3580</v>
      </c>
      <c r="D11" s="1">
        <v>1942</v>
      </c>
      <c r="E11" s="1">
        <v>23</v>
      </c>
      <c r="F11" s="1">
        <v>164</v>
      </c>
      <c r="G11" s="1">
        <v>70</v>
      </c>
      <c r="H11" s="1">
        <v>374</v>
      </c>
      <c r="I11" s="1" t="s">
        <v>14</v>
      </c>
      <c r="J11" s="1">
        <v>2995</v>
      </c>
      <c r="K11" s="1">
        <v>1849</v>
      </c>
      <c r="L11" s="1">
        <v>842</v>
      </c>
      <c r="M11" s="1">
        <v>23</v>
      </c>
      <c r="N11" s="1">
        <v>70</v>
      </c>
      <c r="O11" s="1">
        <v>47</v>
      </c>
      <c r="P11" s="1">
        <v>164</v>
      </c>
      <c r="Q11" s="1">
        <v>3159</v>
      </c>
      <c r="R11" s="1">
        <v>1732</v>
      </c>
      <c r="S11" s="1">
        <v>1100</v>
      </c>
      <c r="T11" s="1">
        <v>0</v>
      </c>
      <c r="U11" s="1">
        <v>94</v>
      </c>
      <c r="V11" s="1">
        <v>23</v>
      </c>
      <c r="W11" s="1">
        <v>211</v>
      </c>
    </row>
    <row r="12" spans="1:23" x14ac:dyDescent="0.2">
      <c r="A12" s="1" t="s">
        <v>15</v>
      </c>
      <c r="B12" s="1">
        <v>1919</v>
      </c>
      <c r="C12" s="1">
        <v>1006</v>
      </c>
      <c r="D12" s="1">
        <v>632</v>
      </c>
      <c r="E12" s="1">
        <v>47</v>
      </c>
      <c r="F12" s="1">
        <v>23</v>
      </c>
      <c r="G12" s="1">
        <v>117</v>
      </c>
      <c r="H12" s="1">
        <v>94</v>
      </c>
      <c r="I12" s="1" t="s">
        <v>15</v>
      </c>
      <c r="J12" s="1">
        <v>889</v>
      </c>
      <c r="K12" s="1">
        <v>491</v>
      </c>
      <c r="L12" s="1">
        <v>211</v>
      </c>
      <c r="M12" s="1">
        <v>23</v>
      </c>
      <c r="N12" s="1">
        <v>23</v>
      </c>
      <c r="O12" s="1">
        <v>70</v>
      </c>
      <c r="P12" s="1">
        <v>70</v>
      </c>
      <c r="Q12" s="1">
        <v>1030</v>
      </c>
      <c r="R12" s="1">
        <v>515</v>
      </c>
      <c r="S12" s="1">
        <v>421</v>
      </c>
      <c r="T12" s="1">
        <v>23</v>
      </c>
      <c r="U12" s="1">
        <v>0</v>
      </c>
      <c r="V12" s="1">
        <v>47</v>
      </c>
      <c r="W12" s="1">
        <v>23</v>
      </c>
    </row>
    <row r="13" spans="1:23" x14ac:dyDescent="0.2">
      <c r="A13" s="1" t="s">
        <v>16</v>
      </c>
      <c r="B13" s="1">
        <v>9641</v>
      </c>
      <c r="C13" s="1">
        <v>3791</v>
      </c>
      <c r="D13" s="1">
        <v>2878</v>
      </c>
      <c r="E13" s="1">
        <v>1427</v>
      </c>
      <c r="F13" s="1">
        <v>725</v>
      </c>
      <c r="G13" s="1">
        <v>398</v>
      </c>
      <c r="H13" s="1">
        <v>421</v>
      </c>
      <c r="I13" s="1" t="s">
        <v>16</v>
      </c>
      <c r="J13" s="1">
        <v>4797</v>
      </c>
      <c r="K13" s="1">
        <v>1872</v>
      </c>
      <c r="L13" s="1">
        <v>1474</v>
      </c>
      <c r="M13" s="1">
        <v>632</v>
      </c>
      <c r="N13" s="1">
        <v>351</v>
      </c>
      <c r="O13" s="1">
        <v>234</v>
      </c>
      <c r="P13" s="1">
        <v>234</v>
      </c>
      <c r="Q13" s="1">
        <v>4844</v>
      </c>
      <c r="R13" s="1">
        <v>1919</v>
      </c>
      <c r="S13" s="1">
        <v>1404</v>
      </c>
      <c r="T13" s="1">
        <v>796</v>
      </c>
      <c r="U13" s="1">
        <v>374</v>
      </c>
      <c r="V13" s="1">
        <v>164</v>
      </c>
      <c r="W13" s="1">
        <v>187</v>
      </c>
    </row>
    <row r="15" spans="1:23" x14ac:dyDescent="0.2">
      <c r="A15" s="1" t="s">
        <v>17</v>
      </c>
      <c r="I15" s="1" t="s">
        <v>17</v>
      </c>
    </row>
    <row r="17" spans="1:23" x14ac:dyDescent="0.2">
      <c r="A17" s="1" t="s">
        <v>97</v>
      </c>
      <c r="B17" s="1">
        <v>70762</v>
      </c>
      <c r="C17" s="1">
        <v>30654</v>
      </c>
      <c r="D17" s="1">
        <v>23026</v>
      </c>
      <c r="E17" s="1">
        <v>3674</v>
      </c>
      <c r="F17" s="1">
        <v>2972</v>
      </c>
      <c r="G17" s="1">
        <v>5031</v>
      </c>
      <c r="H17" s="1">
        <v>5405</v>
      </c>
      <c r="I17" s="1" t="s">
        <v>97</v>
      </c>
      <c r="J17" s="1">
        <v>35100</v>
      </c>
      <c r="K17" s="1">
        <v>15187</v>
      </c>
      <c r="L17" s="1">
        <v>11162</v>
      </c>
      <c r="M17" s="1">
        <v>1778</v>
      </c>
      <c r="N17" s="1">
        <v>1498</v>
      </c>
      <c r="O17" s="1">
        <v>2972</v>
      </c>
      <c r="P17" s="1">
        <v>2504</v>
      </c>
      <c r="Q17" s="1">
        <v>35662</v>
      </c>
      <c r="R17" s="1">
        <v>15467</v>
      </c>
      <c r="S17" s="1">
        <v>11864</v>
      </c>
      <c r="T17" s="1">
        <v>1895</v>
      </c>
      <c r="U17" s="1">
        <v>1474</v>
      </c>
      <c r="V17" s="1">
        <v>2059</v>
      </c>
      <c r="W17" s="1">
        <v>2902</v>
      </c>
    </row>
    <row r="18" spans="1:23" x14ac:dyDescent="0.2">
      <c r="A18" s="1" t="s">
        <v>19</v>
      </c>
      <c r="B18" s="1">
        <v>11068</v>
      </c>
      <c r="C18" s="1">
        <v>5569</v>
      </c>
      <c r="D18" s="1">
        <v>3393</v>
      </c>
      <c r="E18" s="1">
        <v>608</v>
      </c>
      <c r="F18" s="1">
        <v>257</v>
      </c>
      <c r="G18" s="1">
        <v>585</v>
      </c>
      <c r="H18" s="1">
        <v>655</v>
      </c>
      <c r="I18" s="1" t="s">
        <v>19</v>
      </c>
      <c r="J18" s="1">
        <v>5616</v>
      </c>
      <c r="K18" s="1">
        <v>2855</v>
      </c>
      <c r="L18" s="1">
        <v>1685</v>
      </c>
      <c r="M18" s="1">
        <v>257</v>
      </c>
      <c r="N18" s="1">
        <v>164</v>
      </c>
      <c r="O18" s="1">
        <v>351</v>
      </c>
      <c r="P18" s="1">
        <v>304</v>
      </c>
      <c r="Q18" s="1">
        <v>5452</v>
      </c>
      <c r="R18" s="1">
        <v>2714</v>
      </c>
      <c r="S18" s="1">
        <v>1708</v>
      </c>
      <c r="T18" s="1">
        <v>351</v>
      </c>
      <c r="U18" s="1">
        <v>94</v>
      </c>
      <c r="V18" s="1">
        <v>234</v>
      </c>
      <c r="W18" s="1">
        <v>351</v>
      </c>
    </row>
    <row r="19" spans="1:23" x14ac:dyDescent="0.2">
      <c r="A19" s="1" t="s">
        <v>20</v>
      </c>
      <c r="B19" s="1">
        <v>9220</v>
      </c>
      <c r="C19" s="1">
        <v>4259</v>
      </c>
      <c r="D19" s="1">
        <v>2855</v>
      </c>
      <c r="E19" s="1">
        <v>538</v>
      </c>
      <c r="F19" s="1">
        <v>491</v>
      </c>
      <c r="G19" s="1">
        <v>374</v>
      </c>
      <c r="H19" s="1">
        <v>702</v>
      </c>
      <c r="I19" s="1" t="s">
        <v>20</v>
      </c>
      <c r="J19" s="1">
        <v>4563</v>
      </c>
      <c r="K19" s="1">
        <v>1989</v>
      </c>
      <c r="L19" s="1">
        <v>1568</v>
      </c>
      <c r="M19" s="1">
        <v>281</v>
      </c>
      <c r="N19" s="1">
        <v>257</v>
      </c>
      <c r="O19" s="1">
        <v>234</v>
      </c>
      <c r="P19" s="1">
        <v>234</v>
      </c>
      <c r="Q19" s="1">
        <v>4657</v>
      </c>
      <c r="R19" s="1">
        <v>2270</v>
      </c>
      <c r="S19" s="1">
        <v>1287</v>
      </c>
      <c r="T19" s="1">
        <v>257</v>
      </c>
      <c r="U19" s="1">
        <v>234</v>
      </c>
      <c r="V19" s="1">
        <v>140</v>
      </c>
      <c r="W19" s="1">
        <v>468</v>
      </c>
    </row>
    <row r="20" spans="1:23" x14ac:dyDescent="0.2">
      <c r="A20" s="1" t="s">
        <v>21</v>
      </c>
      <c r="B20" s="1">
        <v>10179</v>
      </c>
      <c r="C20" s="1">
        <v>4259</v>
      </c>
      <c r="D20" s="1">
        <v>2972</v>
      </c>
      <c r="E20" s="1">
        <v>796</v>
      </c>
      <c r="F20" s="1">
        <v>585</v>
      </c>
      <c r="G20" s="1">
        <v>725</v>
      </c>
      <c r="H20" s="1">
        <v>842</v>
      </c>
      <c r="I20" s="1" t="s">
        <v>21</v>
      </c>
      <c r="J20" s="1">
        <v>5031</v>
      </c>
      <c r="K20" s="1">
        <v>2317</v>
      </c>
      <c r="L20" s="1">
        <v>1264</v>
      </c>
      <c r="M20" s="1">
        <v>398</v>
      </c>
      <c r="N20" s="1">
        <v>211</v>
      </c>
      <c r="O20" s="1">
        <v>398</v>
      </c>
      <c r="P20" s="1">
        <v>445</v>
      </c>
      <c r="Q20" s="1">
        <v>5148</v>
      </c>
      <c r="R20" s="1">
        <v>1942</v>
      </c>
      <c r="S20" s="1">
        <v>1708</v>
      </c>
      <c r="T20" s="1">
        <v>398</v>
      </c>
      <c r="U20" s="1">
        <v>374</v>
      </c>
      <c r="V20" s="1">
        <v>328</v>
      </c>
      <c r="W20" s="1">
        <v>398</v>
      </c>
    </row>
    <row r="21" spans="1:23" x14ac:dyDescent="0.2">
      <c r="A21" s="1" t="s">
        <v>22</v>
      </c>
      <c r="B21" s="1">
        <v>9805</v>
      </c>
      <c r="C21" s="1">
        <v>3884</v>
      </c>
      <c r="D21" s="1">
        <v>3159</v>
      </c>
      <c r="E21" s="1">
        <v>608</v>
      </c>
      <c r="F21" s="1">
        <v>702</v>
      </c>
      <c r="G21" s="1">
        <v>632</v>
      </c>
      <c r="H21" s="1">
        <v>819</v>
      </c>
      <c r="I21" s="1" t="s">
        <v>22</v>
      </c>
      <c r="J21" s="1">
        <v>4820</v>
      </c>
      <c r="K21" s="1">
        <v>2012</v>
      </c>
      <c r="L21" s="1">
        <v>1474</v>
      </c>
      <c r="M21" s="1">
        <v>211</v>
      </c>
      <c r="N21" s="1">
        <v>351</v>
      </c>
      <c r="O21" s="1">
        <v>374</v>
      </c>
      <c r="P21" s="1">
        <v>398</v>
      </c>
      <c r="Q21" s="1">
        <v>4984</v>
      </c>
      <c r="R21" s="1">
        <v>1872</v>
      </c>
      <c r="S21" s="1">
        <v>1685</v>
      </c>
      <c r="T21" s="1">
        <v>398</v>
      </c>
      <c r="U21" s="1">
        <v>351</v>
      </c>
      <c r="V21" s="1">
        <v>257</v>
      </c>
      <c r="W21" s="1">
        <v>421</v>
      </c>
    </row>
    <row r="22" spans="1:23" x14ac:dyDescent="0.2">
      <c r="A22" s="1" t="s">
        <v>23</v>
      </c>
      <c r="B22" s="1">
        <v>9477</v>
      </c>
      <c r="C22" s="1">
        <v>3931</v>
      </c>
      <c r="D22" s="1">
        <v>3136</v>
      </c>
      <c r="E22" s="1">
        <v>632</v>
      </c>
      <c r="F22" s="1">
        <v>351</v>
      </c>
      <c r="G22" s="1">
        <v>632</v>
      </c>
      <c r="H22" s="1">
        <v>796</v>
      </c>
      <c r="I22" s="1" t="s">
        <v>23</v>
      </c>
      <c r="J22" s="1">
        <v>4657</v>
      </c>
      <c r="K22" s="1">
        <v>1638</v>
      </c>
      <c r="L22" s="1">
        <v>1685</v>
      </c>
      <c r="M22" s="1">
        <v>328</v>
      </c>
      <c r="N22" s="1">
        <v>234</v>
      </c>
      <c r="O22" s="1">
        <v>328</v>
      </c>
      <c r="P22" s="1">
        <v>445</v>
      </c>
      <c r="Q22" s="1">
        <v>4820</v>
      </c>
      <c r="R22" s="1">
        <v>2293</v>
      </c>
      <c r="S22" s="1">
        <v>1451</v>
      </c>
      <c r="T22" s="1">
        <v>304</v>
      </c>
      <c r="U22" s="1">
        <v>117</v>
      </c>
      <c r="V22" s="1">
        <v>304</v>
      </c>
      <c r="W22" s="1">
        <v>351</v>
      </c>
    </row>
    <row r="23" spans="1:23" x14ac:dyDescent="0.2">
      <c r="A23" s="1" t="s">
        <v>24</v>
      </c>
      <c r="B23" s="1">
        <v>8003</v>
      </c>
      <c r="C23" s="1">
        <v>3487</v>
      </c>
      <c r="D23" s="1">
        <v>2527</v>
      </c>
      <c r="E23" s="1">
        <v>211</v>
      </c>
      <c r="F23" s="1">
        <v>351</v>
      </c>
      <c r="G23" s="1">
        <v>913</v>
      </c>
      <c r="H23" s="1">
        <v>515</v>
      </c>
      <c r="I23" s="1" t="s">
        <v>24</v>
      </c>
      <c r="J23" s="1">
        <v>3884</v>
      </c>
      <c r="K23" s="1">
        <v>1568</v>
      </c>
      <c r="L23" s="1">
        <v>1193</v>
      </c>
      <c r="M23" s="1">
        <v>94</v>
      </c>
      <c r="N23" s="1">
        <v>187</v>
      </c>
      <c r="O23" s="1">
        <v>608</v>
      </c>
      <c r="P23" s="1">
        <v>234</v>
      </c>
      <c r="Q23" s="1">
        <v>4118</v>
      </c>
      <c r="R23" s="1">
        <v>1919</v>
      </c>
      <c r="S23" s="1">
        <v>1334</v>
      </c>
      <c r="T23" s="1">
        <v>117</v>
      </c>
      <c r="U23" s="1">
        <v>164</v>
      </c>
      <c r="V23" s="1">
        <v>304</v>
      </c>
      <c r="W23" s="1">
        <v>281</v>
      </c>
    </row>
    <row r="24" spans="1:23" x14ac:dyDescent="0.2">
      <c r="A24" s="1" t="s">
        <v>25</v>
      </c>
      <c r="B24" s="1">
        <v>7394</v>
      </c>
      <c r="C24" s="1">
        <v>3065</v>
      </c>
      <c r="D24" s="1">
        <v>2668</v>
      </c>
      <c r="E24" s="1">
        <v>187</v>
      </c>
      <c r="F24" s="1">
        <v>140</v>
      </c>
      <c r="G24" s="1">
        <v>702</v>
      </c>
      <c r="H24" s="1">
        <v>632</v>
      </c>
      <c r="I24" s="1" t="s">
        <v>25</v>
      </c>
      <c r="J24" s="1">
        <v>3744</v>
      </c>
      <c r="K24" s="1">
        <v>1615</v>
      </c>
      <c r="L24" s="1">
        <v>1310</v>
      </c>
      <c r="M24" s="1">
        <v>164</v>
      </c>
      <c r="N24" s="1">
        <v>47</v>
      </c>
      <c r="O24" s="1">
        <v>351</v>
      </c>
      <c r="P24" s="1">
        <v>257</v>
      </c>
      <c r="Q24" s="1">
        <v>3650</v>
      </c>
      <c r="R24" s="1">
        <v>1451</v>
      </c>
      <c r="S24" s="1">
        <v>1357</v>
      </c>
      <c r="T24" s="1">
        <v>23</v>
      </c>
      <c r="U24" s="1">
        <v>94</v>
      </c>
      <c r="V24" s="1">
        <v>351</v>
      </c>
      <c r="W24" s="1">
        <v>374</v>
      </c>
    </row>
    <row r="25" spans="1:23" x14ac:dyDescent="0.2">
      <c r="A25" s="1" t="s">
        <v>26</v>
      </c>
      <c r="B25" s="1">
        <v>5616</v>
      </c>
      <c r="C25" s="1">
        <v>2200</v>
      </c>
      <c r="D25" s="1">
        <v>2317</v>
      </c>
      <c r="E25" s="1">
        <v>94</v>
      </c>
      <c r="F25" s="1">
        <v>94</v>
      </c>
      <c r="G25" s="1">
        <v>468</v>
      </c>
      <c r="H25" s="1">
        <v>445</v>
      </c>
      <c r="I25" s="1" t="s">
        <v>26</v>
      </c>
      <c r="J25" s="1">
        <v>2785</v>
      </c>
      <c r="K25" s="1">
        <v>1193</v>
      </c>
      <c r="L25" s="1">
        <v>983</v>
      </c>
      <c r="M25" s="1">
        <v>47</v>
      </c>
      <c r="N25" s="1">
        <v>47</v>
      </c>
      <c r="O25" s="1">
        <v>328</v>
      </c>
      <c r="P25" s="1">
        <v>187</v>
      </c>
      <c r="Q25" s="1">
        <v>2831</v>
      </c>
      <c r="R25" s="1">
        <v>1006</v>
      </c>
      <c r="S25" s="1">
        <v>1334</v>
      </c>
      <c r="T25" s="1">
        <v>47</v>
      </c>
      <c r="U25" s="1">
        <v>47</v>
      </c>
      <c r="V25" s="1">
        <v>140</v>
      </c>
      <c r="W25" s="1">
        <v>257</v>
      </c>
    </row>
    <row r="26" spans="1:23" x14ac:dyDescent="0.2">
      <c r="A26" s="1" t="s">
        <v>27</v>
      </c>
      <c r="I26" s="1" t="s">
        <v>27</v>
      </c>
    </row>
    <row r="27" spans="1:23" x14ac:dyDescent="0.2">
      <c r="A27" s="1" t="s">
        <v>0</v>
      </c>
      <c r="B27" s="1">
        <v>28969</v>
      </c>
      <c r="C27" s="1">
        <v>14508</v>
      </c>
      <c r="D27" s="1">
        <v>8447</v>
      </c>
      <c r="E27" s="1">
        <v>1474</v>
      </c>
      <c r="F27" s="1">
        <v>1217</v>
      </c>
      <c r="G27" s="1">
        <v>1357</v>
      </c>
      <c r="H27" s="1">
        <v>1966</v>
      </c>
      <c r="I27" s="1" t="s">
        <v>0</v>
      </c>
      <c r="J27" s="1">
        <v>15374</v>
      </c>
      <c r="K27" s="1">
        <v>7699</v>
      </c>
      <c r="L27" s="1">
        <v>4446</v>
      </c>
      <c r="M27" s="1">
        <v>772</v>
      </c>
      <c r="N27" s="1">
        <v>655</v>
      </c>
      <c r="O27" s="1">
        <v>819</v>
      </c>
      <c r="P27" s="1">
        <v>983</v>
      </c>
      <c r="Q27" s="1">
        <v>13595</v>
      </c>
      <c r="R27" s="1">
        <v>6809</v>
      </c>
      <c r="S27" s="1">
        <v>4001</v>
      </c>
      <c r="T27" s="1">
        <v>702</v>
      </c>
      <c r="U27" s="1">
        <v>562</v>
      </c>
      <c r="V27" s="1">
        <v>538</v>
      </c>
      <c r="W27" s="1">
        <v>983</v>
      </c>
    </row>
    <row r="28" spans="1:23" x14ac:dyDescent="0.2">
      <c r="A28" s="1" t="s">
        <v>19</v>
      </c>
      <c r="B28" s="1">
        <v>10670</v>
      </c>
      <c r="C28" s="1">
        <v>5335</v>
      </c>
      <c r="D28" s="1">
        <v>3299</v>
      </c>
      <c r="E28" s="1">
        <v>562</v>
      </c>
      <c r="F28" s="1">
        <v>257</v>
      </c>
      <c r="G28" s="1">
        <v>562</v>
      </c>
      <c r="H28" s="1">
        <v>655</v>
      </c>
      <c r="I28" s="1" t="s">
        <v>19</v>
      </c>
      <c r="J28" s="1">
        <v>5522</v>
      </c>
      <c r="K28" s="1">
        <v>2761</v>
      </c>
      <c r="L28" s="1">
        <v>1685</v>
      </c>
      <c r="M28" s="1">
        <v>257</v>
      </c>
      <c r="N28" s="1">
        <v>164</v>
      </c>
      <c r="O28" s="1">
        <v>351</v>
      </c>
      <c r="P28" s="1">
        <v>304</v>
      </c>
      <c r="Q28" s="1">
        <v>5148</v>
      </c>
      <c r="R28" s="1">
        <v>2574</v>
      </c>
      <c r="S28" s="1">
        <v>1615</v>
      </c>
      <c r="T28" s="1">
        <v>304</v>
      </c>
      <c r="U28" s="1">
        <v>94</v>
      </c>
      <c r="V28" s="1">
        <v>211</v>
      </c>
      <c r="W28" s="1">
        <v>351</v>
      </c>
    </row>
    <row r="29" spans="1:23" x14ac:dyDescent="0.2">
      <c r="A29" s="1" t="s">
        <v>20</v>
      </c>
      <c r="B29" s="1">
        <v>7207</v>
      </c>
      <c r="C29" s="1">
        <v>3440</v>
      </c>
      <c r="D29" s="1">
        <v>2340</v>
      </c>
      <c r="E29" s="1">
        <v>374</v>
      </c>
      <c r="F29" s="1">
        <v>351</v>
      </c>
      <c r="G29" s="1">
        <v>234</v>
      </c>
      <c r="H29" s="1">
        <v>468</v>
      </c>
      <c r="I29" s="1" t="s">
        <v>20</v>
      </c>
      <c r="J29" s="1">
        <v>3744</v>
      </c>
      <c r="K29" s="1">
        <v>1661</v>
      </c>
      <c r="L29" s="1">
        <v>1310</v>
      </c>
      <c r="M29" s="1">
        <v>257</v>
      </c>
      <c r="N29" s="1">
        <v>211</v>
      </c>
      <c r="O29" s="1">
        <v>140</v>
      </c>
      <c r="P29" s="1">
        <v>164</v>
      </c>
      <c r="Q29" s="1">
        <v>3463</v>
      </c>
      <c r="R29" s="1">
        <v>1778</v>
      </c>
      <c r="S29" s="1">
        <v>1030</v>
      </c>
      <c r="T29" s="1">
        <v>117</v>
      </c>
      <c r="U29" s="1">
        <v>140</v>
      </c>
      <c r="V29" s="1">
        <v>94</v>
      </c>
      <c r="W29" s="1">
        <v>304</v>
      </c>
    </row>
    <row r="30" spans="1:23" x14ac:dyDescent="0.2">
      <c r="A30" s="1" t="s">
        <v>21</v>
      </c>
      <c r="B30" s="1">
        <v>4680</v>
      </c>
      <c r="C30" s="1">
        <v>2176</v>
      </c>
      <c r="D30" s="1">
        <v>1381</v>
      </c>
      <c r="E30" s="1">
        <v>281</v>
      </c>
      <c r="F30" s="1">
        <v>281</v>
      </c>
      <c r="G30" s="1">
        <v>211</v>
      </c>
      <c r="H30" s="1">
        <v>351</v>
      </c>
      <c r="I30" s="1" t="s">
        <v>21</v>
      </c>
      <c r="J30" s="1">
        <v>2668</v>
      </c>
      <c r="K30" s="1">
        <v>1287</v>
      </c>
      <c r="L30" s="1">
        <v>772</v>
      </c>
      <c r="M30" s="1">
        <v>117</v>
      </c>
      <c r="N30" s="1">
        <v>117</v>
      </c>
      <c r="O30" s="1">
        <v>164</v>
      </c>
      <c r="P30" s="1">
        <v>211</v>
      </c>
      <c r="Q30" s="1">
        <v>2012</v>
      </c>
      <c r="R30" s="1">
        <v>889</v>
      </c>
      <c r="S30" s="1">
        <v>608</v>
      </c>
      <c r="T30" s="1">
        <v>164</v>
      </c>
      <c r="U30" s="1">
        <v>164</v>
      </c>
      <c r="V30" s="1">
        <v>47</v>
      </c>
      <c r="W30" s="1">
        <v>140</v>
      </c>
    </row>
    <row r="31" spans="1:23" x14ac:dyDescent="0.2">
      <c r="A31" s="1" t="s">
        <v>22</v>
      </c>
      <c r="B31" s="1">
        <v>2621</v>
      </c>
      <c r="C31" s="1">
        <v>1474</v>
      </c>
      <c r="D31" s="1">
        <v>585</v>
      </c>
      <c r="E31" s="1">
        <v>94</v>
      </c>
      <c r="F31" s="1">
        <v>140</v>
      </c>
      <c r="G31" s="1">
        <v>94</v>
      </c>
      <c r="H31" s="1">
        <v>234</v>
      </c>
      <c r="I31" s="1" t="s">
        <v>22</v>
      </c>
      <c r="J31" s="1">
        <v>1544</v>
      </c>
      <c r="K31" s="1">
        <v>842</v>
      </c>
      <c r="L31" s="1">
        <v>374</v>
      </c>
      <c r="M31" s="1">
        <v>70</v>
      </c>
      <c r="N31" s="1">
        <v>70</v>
      </c>
      <c r="O31" s="1">
        <v>47</v>
      </c>
      <c r="P31" s="1">
        <v>140</v>
      </c>
      <c r="Q31" s="1">
        <v>1076</v>
      </c>
      <c r="R31" s="1">
        <v>632</v>
      </c>
      <c r="S31" s="1">
        <v>211</v>
      </c>
      <c r="T31" s="1">
        <v>23</v>
      </c>
      <c r="U31" s="1">
        <v>70</v>
      </c>
      <c r="V31" s="1">
        <v>47</v>
      </c>
      <c r="W31" s="1">
        <v>94</v>
      </c>
    </row>
    <row r="32" spans="1:23" x14ac:dyDescent="0.2">
      <c r="A32" s="1" t="s">
        <v>23</v>
      </c>
      <c r="B32" s="1">
        <v>1708</v>
      </c>
      <c r="C32" s="1">
        <v>983</v>
      </c>
      <c r="D32" s="1">
        <v>351</v>
      </c>
      <c r="E32" s="1">
        <v>140</v>
      </c>
      <c r="F32" s="1">
        <v>117</v>
      </c>
      <c r="G32" s="1">
        <v>47</v>
      </c>
      <c r="H32" s="1">
        <v>70</v>
      </c>
      <c r="I32" s="1" t="s">
        <v>23</v>
      </c>
      <c r="J32" s="1">
        <v>889</v>
      </c>
      <c r="K32" s="1">
        <v>538</v>
      </c>
      <c r="L32" s="1">
        <v>164</v>
      </c>
      <c r="M32" s="1">
        <v>70</v>
      </c>
      <c r="N32" s="1">
        <v>70</v>
      </c>
      <c r="O32" s="1">
        <v>23</v>
      </c>
      <c r="P32" s="1">
        <v>23</v>
      </c>
      <c r="Q32" s="1">
        <v>819</v>
      </c>
      <c r="R32" s="1">
        <v>445</v>
      </c>
      <c r="S32" s="1">
        <v>187</v>
      </c>
      <c r="T32" s="1">
        <v>70</v>
      </c>
      <c r="U32" s="1">
        <v>47</v>
      </c>
      <c r="V32" s="1">
        <v>23</v>
      </c>
      <c r="W32" s="1">
        <v>47</v>
      </c>
    </row>
    <row r="33" spans="1:23" x14ac:dyDescent="0.2">
      <c r="A33" s="1" t="s">
        <v>24</v>
      </c>
      <c r="B33" s="1">
        <v>959</v>
      </c>
      <c r="C33" s="1">
        <v>608</v>
      </c>
      <c r="D33" s="1">
        <v>187</v>
      </c>
      <c r="E33" s="1">
        <v>0</v>
      </c>
      <c r="F33" s="1">
        <v>23</v>
      </c>
      <c r="G33" s="1">
        <v>47</v>
      </c>
      <c r="H33" s="1">
        <v>94</v>
      </c>
      <c r="I33" s="1" t="s">
        <v>24</v>
      </c>
      <c r="J33" s="1">
        <v>468</v>
      </c>
      <c r="K33" s="1">
        <v>281</v>
      </c>
      <c r="L33" s="1">
        <v>70</v>
      </c>
      <c r="M33" s="1">
        <v>0</v>
      </c>
      <c r="N33" s="1">
        <v>23</v>
      </c>
      <c r="O33" s="1">
        <v>0</v>
      </c>
      <c r="P33" s="1">
        <v>94</v>
      </c>
      <c r="Q33" s="1">
        <v>491</v>
      </c>
      <c r="R33" s="1">
        <v>328</v>
      </c>
      <c r="S33" s="1">
        <v>117</v>
      </c>
      <c r="T33" s="1">
        <v>0</v>
      </c>
      <c r="U33" s="1">
        <v>0</v>
      </c>
      <c r="V33" s="1">
        <v>47</v>
      </c>
      <c r="W33" s="1">
        <v>0</v>
      </c>
    </row>
    <row r="34" spans="1:23" x14ac:dyDescent="0.2">
      <c r="A34" s="1" t="s">
        <v>25</v>
      </c>
      <c r="B34" s="1">
        <v>585</v>
      </c>
      <c r="C34" s="1">
        <v>304</v>
      </c>
      <c r="D34" s="1">
        <v>140</v>
      </c>
      <c r="E34" s="1">
        <v>0</v>
      </c>
      <c r="F34" s="1">
        <v>23</v>
      </c>
      <c r="G34" s="1">
        <v>47</v>
      </c>
      <c r="H34" s="1">
        <v>70</v>
      </c>
      <c r="I34" s="1" t="s">
        <v>25</v>
      </c>
      <c r="J34" s="1">
        <v>374</v>
      </c>
      <c r="K34" s="1">
        <v>234</v>
      </c>
      <c r="L34" s="1">
        <v>47</v>
      </c>
      <c r="M34" s="1">
        <v>0</v>
      </c>
      <c r="N34" s="1">
        <v>0</v>
      </c>
      <c r="O34" s="1">
        <v>47</v>
      </c>
      <c r="P34" s="1">
        <v>47</v>
      </c>
      <c r="Q34" s="1">
        <v>211</v>
      </c>
      <c r="R34" s="1">
        <v>70</v>
      </c>
      <c r="S34" s="1">
        <v>94</v>
      </c>
      <c r="T34" s="1">
        <v>0</v>
      </c>
      <c r="U34" s="1">
        <v>23</v>
      </c>
      <c r="V34" s="1">
        <v>0</v>
      </c>
      <c r="W34" s="1">
        <v>23</v>
      </c>
    </row>
    <row r="35" spans="1:23" x14ac:dyDescent="0.2">
      <c r="A35" s="1" t="s">
        <v>26</v>
      </c>
      <c r="B35" s="1">
        <v>538</v>
      </c>
      <c r="C35" s="1">
        <v>187</v>
      </c>
      <c r="D35" s="1">
        <v>164</v>
      </c>
      <c r="E35" s="1">
        <v>23</v>
      </c>
      <c r="F35" s="1">
        <v>23</v>
      </c>
      <c r="G35" s="1">
        <v>117</v>
      </c>
      <c r="H35" s="1">
        <v>23</v>
      </c>
      <c r="I35" s="1" t="s">
        <v>26</v>
      </c>
      <c r="J35" s="1">
        <v>164</v>
      </c>
      <c r="K35" s="1">
        <v>94</v>
      </c>
      <c r="L35" s="1">
        <v>23</v>
      </c>
      <c r="M35" s="1">
        <v>0</v>
      </c>
      <c r="N35" s="1">
        <v>0</v>
      </c>
      <c r="O35" s="1">
        <v>47</v>
      </c>
      <c r="P35" s="1">
        <v>0</v>
      </c>
      <c r="Q35" s="1">
        <v>374</v>
      </c>
      <c r="R35" s="1">
        <v>94</v>
      </c>
      <c r="S35" s="1">
        <v>140</v>
      </c>
      <c r="T35" s="1">
        <v>23</v>
      </c>
      <c r="U35" s="1">
        <v>23</v>
      </c>
      <c r="V35" s="1">
        <v>70</v>
      </c>
      <c r="W35" s="1">
        <v>23</v>
      </c>
    </row>
    <row r="36" spans="1:23" x14ac:dyDescent="0.2">
      <c r="A36" s="1" t="s">
        <v>28</v>
      </c>
      <c r="I36" s="1" t="s">
        <v>28</v>
      </c>
    </row>
    <row r="37" spans="1:23" x14ac:dyDescent="0.2">
      <c r="A37" s="1" t="s">
        <v>0</v>
      </c>
      <c r="B37" s="1">
        <v>41792</v>
      </c>
      <c r="C37" s="1">
        <v>16146</v>
      </c>
      <c r="D37" s="1">
        <v>14578</v>
      </c>
      <c r="E37" s="1">
        <v>2200</v>
      </c>
      <c r="F37" s="1">
        <v>1755</v>
      </c>
      <c r="G37" s="1">
        <v>3674</v>
      </c>
      <c r="H37" s="1">
        <v>3440</v>
      </c>
      <c r="I37" s="1" t="s">
        <v>0</v>
      </c>
      <c r="J37" s="1">
        <v>19726</v>
      </c>
      <c r="K37" s="1">
        <v>7488</v>
      </c>
      <c r="L37" s="1">
        <v>6716</v>
      </c>
      <c r="M37" s="1">
        <v>1006</v>
      </c>
      <c r="N37" s="1">
        <v>842</v>
      </c>
      <c r="O37" s="1">
        <v>2153</v>
      </c>
      <c r="P37" s="1">
        <v>1521</v>
      </c>
      <c r="Q37" s="1">
        <v>22066</v>
      </c>
      <c r="R37" s="1">
        <v>8658</v>
      </c>
      <c r="S37" s="1">
        <v>7862</v>
      </c>
      <c r="T37" s="1">
        <v>1193</v>
      </c>
      <c r="U37" s="1">
        <v>913</v>
      </c>
      <c r="V37" s="1">
        <v>1521</v>
      </c>
      <c r="W37" s="1">
        <v>1919</v>
      </c>
    </row>
    <row r="38" spans="1:23" x14ac:dyDescent="0.2">
      <c r="A38" s="1" t="s">
        <v>19</v>
      </c>
      <c r="B38" s="1">
        <v>398</v>
      </c>
      <c r="C38" s="1">
        <v>234</v>
      </c>
      <c r="D38" s="1">
        <v>94</v>
      </c>
      <c r="E38" s="1">
        <v>47</v>
      </c>
      <c r="F38" s="1">
        <v>0</v>
      </c>
      <c r="G38" s="1">
        <v>23</v>
      </c>
      <c r="H38" s="1">
        <v>0</v>
      </c>
      <c r="I38" s="1" t="s">
        <v>19</v>
      </c>
      <c r="J38" s="1">
        <v>94</v>
      </c>
      <c r="K38" s="1">
        <v>94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304</v>
      </c>
      <c r="R38" s="1">
        <v>140</v>
      </c>
      <c r="S38" s="1">
        <v>94</v>
      </c>
      <c r="T38" s="1">
        <v>47</v>
      </c>
      <c r="U38" s="1">
        <v>0</v>
      </c>
      <c r="V38" s="1">
        <v>23</v>
      </c>
      <c r="W38" s="1">
        <v>0</v>
      </c>
    </row>
    <row r="39" spans="1:23" x14ac:dyDescent="0.2">
      <c r="A39" s="1" t="s">
        <v>20</v>
      </c>
      <c r="B39" s="1">
        <v>2012</v>
      </c>
      <c r="C39" s="1">
        <v>819</v>
      </c>
      <c r="D39" s="1">
        <v>515</v>
      </c>
      <c r="E39" s="1">
        <v>164</v>
      </c>
      <c r="F39" s="1">
        <v>140</v>
      </c>
      <c r="G39" s="1">
        <v>140</v>
      </c>
      <c r="H39" s="1">
        <v>234</v>
      </c>
      <c r="I39" s="1" t="s">
        <v>20</v>
      </c>
      <c r="J39" s="1">
        <v>819</v>
      </c>
      <c r="K39" s="1">
        <v>328</v>
      </c>
      <c r="L39" s="1">
        <v>257</v>
      </c>
      <c r="M39" s="1">
        <v>23</v>
      </c>
      <c r="N39" s="1">
        <v>47</v>
      </c>
      <c r="O39" s="1">
        <v>94</v>
      </c>
      <c r="P39" s="1">
        <v>70</v>
      </c>
      <c r="Q39" s="1">
        <v>1193</v>
      </c>
      <c r="R39" s="1">
        <v>491</v>
      </c>
      <c r="S39" s="1">
        <v>257</v>
      </c>
      <c r="T39" s="1">
        <v>140</v>
      </c>
      <c r="U39" s="1">
        <v>94</v>
      </c>
      <c r="V39" s="1">
        <v>47</v>
      </c>
      <c r="W39" s="1">
        <v>164</v>
      </c>
    </row>
    <row r="40" spans="1:23" x14ac:dyDescent="0.2">
      <c r="A40" s="1" t="s">
        <v>21</v>
      </c>
      <c r="B40" s="1">
        <v>5499</v>
      </c>
      <c r="C40" s="1">
        <v>2083</v>
      </c>
      <c r="D40" s="1">
        <v>1591</v>
      </c>
      <c r="E40" s="1">
        <v>515</v>
      </c>
      <c r="F40" s="1">
        <v>304</v>
      </c>
      <c r="G40" s="1">
        <v>515</v>
      </c>
      <c r="H40" s="1">
        <v>491</v>
      </c>
      <c r="I40" s="1" t="s">
        <v>21</v>
      </c>
      <c r="J40" s="1">
        <v>2363</v>
      </c>
      <c r="K40" s="1">
        <v>1030</v>
      </c>
      <c r="L40" s="1">
        <v>491</v>
      </c>
      <c r="M40" s="1">
        <v>281</v>
      </c>
      <c r="N40" s="1">
        <v>94</v>
      </c>
      <c r="O40" s="1">
        <v>234</v>
      </c>
      <c r="P40" s="1">
        <v>234</v>
      </c>
      <c r="Q40" s="1">
        <v>3136</v>
      </c>
      <c r="R40" s="1">
        <v>1053</v>
      </c>
      <c r="S40" s="1">
        <v>1100</v>
      </c>
      <c r="T40" s="1">
        <v>234</v>
      </c>
      <c r="U40" s="1">
        <v>211</v>
      </c>
      <c r="V40" s="1">
        <v>281</v>
      </c>
      <c r="W40" s="1">
        <v>257</v>
      </c>
    </row>
    <row r="41" spans="1:23" x14ac:dyDescent="0.2">
      <c r="A41" s="1" t="s">
        <v>22</v>
      </c>
      <c r="B41" s="1">
        <v>7184</v>
      </c>
      <c r="C41" s="1">
        <v>2410</v>
      </c>
      <c r="D41" s="1">
        <v>2574</v>
      </c>
      <c r="E41" s="1">
        <v>515</v>
      </c>
      <c r="F41" s="1">
        <v>562</v>
      </c>
      <c r="G41" s="1">
        <v>538</v>
      </c>
      <c r="H41" s="1">
        <v>585</v>
      </c>
      <c r="I41" s="1" t="s">
        <v>22</v>
      </c>
      <c r="J41" s="1">
        <v>3276</v>
      </c>
      <c r="K41" s="1">
        <v>1170</v>
      </c>
      <c r="L41" s="1">
        <v>1100</v>
      </c>
      <c r="M41" s="1">
        <v>140</v>
      </c>
      <c r="N41" s="1">
        <v>281</v>
      </c>
      <c r="O41" s="1">
        <v>328</v>
      </c>
      <c r="P41" s="1">
        <v>257</v>
      </c>
      <c r="Q41" s="1">
        <v>3908</v>
      </c>
      <c r="R41" s="1">
        <v>1240</v>
      </c>
      <c r="S41" s="1">
        <v>1474</v>
      </c>
      <c r="T41" s="1">
        <v>374</v>
      </c>
      <c r="U41" s="1">
        <v>281</v>
      </c>
      <c r="V41" s="1">
        <v>211</v>
      </c>
      <c r="W41" s="1">
        <v>328</v>
      </c>
    </row>
    <row r="42" spans="1:23" x14ac:dyDescent="0.2">
      <c r="A42" s="1" t="s">
        <v>23</v>
      </c>
      <c r="B42" s="1">
        <v>7769</v>
      </c>
      <c r="C42" s="1">
        <v>2948</v>
      </c>
      <c r="D42" s="1">
        <v>2785</v>
      </c>
      <c r="E42" s="1">
        <v>491</v>
      </c>
      <c r="F42" s="1">
        <v>234</v>
      </c>
      <c r="G42" s="1">
        <v>585</v>
      </c>
      <c r="H42" s="1">
        <v>725</v>
      </c>
      <c r="I42" s="1" t="s">
        <v>23</v>
      </c>
      <c r="J42" s="1">
        <v>3767</v>
      </c>
      <c r="K42" s="1">
        <v>1100</v>
      </c>
      <c r="L42" s="1">
        <v>1521</v>
      </c>
      <c r="M42" s="1">
        <v>257</v>
      </c>
      <c r="N42" s="1">
        <v>164</v>
      </c>
      <c r="O42" s="1">
        <v>304</v>
      </c>
      <c r="P42" s="1">
        <v>421</v>
      </c>
      <c r="Q42" s="1">
        <v>4001</v>
      </c>
      <c r="R42" s="1">
        <v>1849</v>
      </c>
      <c r="S42" s="1">
        <v>1264</v>
      </c>
      <c r="T42" s="1">
        <v>234</v>
      </c>
      <c r="U42" s="1">
        <v>70</v>
      </c>
      <c r="V42" s="1">
        <v>281</v>
      </c>
      <c r="W42" s="1">
        <v>304</v>
      </c>
    </row>
    <row r="43" spans="1:23" x14ac:dyDescent="0.2">
      <c r="A43" s="1" t="s">
        <v>24</v>
      </c>
      <c r="B43" s="1">
        <v>7043</v>
      </c>
      <c r="C43" s="1">
        <v>2878</v>
      </c>
      <c r="D43" s="1">
        <v>2340</v>
      </c>
      <c r="E43" s="1">
        <v>211</v>
      </c>
      <c r="F43" s="1">
        <v>328</v>
      </c>
      <c r="G43" s="1">
        <v>866</v>
      </c>
      <c r="H43" s="1">
        <v>421</v>
      </c>
      <c r="I43" s="1" t="s">
        <v>24</v>
      </c>
      <c r="J43" s="1">
        <v>3416</v>
      </c>
      <c r="K43" s="1">
        <v>1287</v>
      </c>
      <c r="L43" s="1">
        <v>1123</v>
      </c>
      <c r="M43" s="1">
        <v>94</v>
      </c>
      <c r="N43" s="1">
        <v>164</v>
      </c>
      <c r="O43" s="1">
        <v>608</v>
      </c>
      <c r="P43" s="1">
        <v>140</v>
      </c>
      <c r="Q43" s="1">
        <v>3627</v>
      </c>
      <c r="R43" s="1">
        <v>1591</v>
      </c>
      <c r="S43" s="1">
        <v>1217</v>
      </c>
      <c r="T43" s="1">
        <v>117</v>
      </c>
      <c r="U43" s="1">
        <v>164</v>
      </c>
      <c r="V43" s="1">
        <v>257</v>
      </c>
      <c r="W43" s="1">
        <v>281</v>
      </c>
    </row>
    <row r="44" spans="1:23" x14ac:dyDescent="0.2">
      <c r="A44" s="1" t="s">
        <v>25</v>
      </c>
      <c r="B44" s="1">
        <v>6809</v>
      </c>
      <c r="C44" s="1">
        <v>2761</v>
      </c>
      <c r="D44" s="1">
        <v>2527</v>
      </c>
      <c r="E44" s="1">
        <v>187</v>
      </c>
      <c r="F44" s="1">
        <v>117</v>
      </c>
      <c r="G44" s="1">
        <v>655</v>
      </c>
      <c r="H44" s="1">
        <v>562</v>
      </c>
      <c r="I44" s="1" t="s">
        <v>25</v>
      </c>
      <c r="J44" s="1">
        <v>3370</v>
      </c>
      <c r="K44" s="1">
        <v>1381</v>
      </c>
      <c r="L44" s="1">
        <v>1264</v>
      </c>
      <c r="M44" s="1">
        <v>164</v>
      </c>
      <c r="N44" s="1">
        <v>47</v>
      </c>
      <c r="O44" s="1">
        <v>304</v>
      </c>
      <c r="P44" s="1">
        <v>211</v>
      </c>
      <c r="Q44" s="1">
        <v>3440</v>
      </c>
      <c r="R44" s="1">
        <v>1381</v>
      </c>
      <c r="S44" s="1">
        <v>1264</v>
      </c>
      <c r="T44" s="1">
        <v>23</v>
      </c>
      <c r="U44" s="1">
        <v>70</v>
      </c>
      <c r="V44" s="1">
        <v>351</v>
      </c>
      <c r="W44" s="1">
        <v>351</v>
      </c>
    </row>
    <row r="45" spans="1:23" x14ac:dyDescent="0.2">
      <c r="A45" s="1" t="s">
        <v>26</v>
      </c>
      <c r="B45" s="1">
        <v>5078</v>
      </c>
      <c r="C45" s="1">
        <v>2012</v>
      </c>
      <c r="D45" s="1">
        <v>2153</v>
      </c>
      <c r="E45" s="1">
        <v>70</v>
      </c>
      <c r="F45" s="1">
        <v>70</v>
      </c>
      <c r="G45" s="1">
        <v>351</v>
      </c>
      <c r="H45" s="1">
        <v>421</v>
      </c>
      <c r="I45" s="1" t="s">
        <v>26</v>
      </c>
      <c r="J45" s="1">
        <v>2621</v>
      </c>
      <c r="K45" s="1">
        <v>1100</v>
      </c>
      <c r="L45" s="1">
        <v>959</v>
      </c>
      <c r="M45" s="1">
        <v>47</v>
      </c>
      <c r="N45" s="1">
        <v>47</v>
      </c>
      <c r="O45" s="1">
        <v>281</v>
      </c>
      <c r="P45" s="1">
        <v>187</v>
      </c>
      <c r="Q45" s="1">
        <v>2457</v>
      </c>
      <c r="R45" s="1">
        <v>913</v>
      </c>
      <c r="S45" s="1">
        <v>1193</v>
      </c>
      <c r="T45" s="1">
        <v>23</v>
      </c>
      <c r="U45" s="1">
        <v>23</v>
      </c>
      <c r="V45" s="1">
        <v>70</v>
      </c>
      <c r="W45" s="1">
        <v>234</v>
      </c>
    </row>
    <row r="46" spans="1:23" x14ac:dyDescent="0.2">
      <c r="A46" s="7" t="s">
        <v>107</v>
      </c>
      <c r="B46" s="7"/>
      <c r="C46" s="7"/>
      <c r="D46" s="7"/>
      <c r="E46" s="7"/>
      <c r="F46" s="7"/>
      <c r="G46" s="7"/>
      <c r="H46" s="7"/>
      <c r="I46" s="7" t="s">
        <v>107</v>
      </c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</sheetData>
  <mergeCells count="7">
    <mergeCell ref="A46:H46"/>
    <mergeCell ref="I46:W46"/>
    <mergeCell ref="A1:H1"/>
    <mergeCell ref="I1:W1"/>
    <mergeCell ref="B2:H2"/>
    <mergeCell ref="J2:P2"/>
    <mergeCell ref="Q2:W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85FBF-0D78-4DCF-8E27-2FA1C4ED4297}">
  <dimension ref="A1:W40"/>
  <sheetViews>
    <sheetView view="pageBreakPreview" zoomScale="125" zoomScaleNormal="100" zoomScaleSheetLayoutView="125" workbookViewId="0">
      <selection sqref="A1:H1"/>
    </sheetView>
  </sheetViews>
  <sheetFormatPr defaultColWidth="8.85546875" defaultRowHeight="11.25" x14ac:dyDescent="0.2"/>
  <cols>
    <col min="1" max="1" width="10.7109375" style="1" customWidth="1"/>
    <col min="2" max="8" width="10.42578125" style="1" customWidth="1"/>
    <col min="9" max="9" width="10.7109375" style="1" customWidth="1"/>
    <col min="10" max="23" width="5" style="1" customWidth="1"/>
    <col min="24" max="16384" width="8.85546875" style="1"/>
  </cols>
  <sheetData>
    <row r="1" spans="1:23" x14ac:dyDescent="0.2">
      <c r="A1" s="8" t="s">
        <v>110</v>
      </c>
      <c r="B1" s="8"/>
      <c r="C1" s="8"/>
      <c r="D1" s="8"/>
      <c r="E1" s="8"/>
      <c r="F1" s="8"/>
      <c r="G1" s="8"/>
      <c r="H1" s="8"/>
      <c r="I1" s="8" t="s">
        <v>110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x14ac:dyDescent="0.2">
      <c r="A2" s="2" t="s">
        <v>103</v>
      </c>
      <c r="B2" s="9" t="s">
        <v>0</v>
      </c>
      <c r="C2" s="9"/>
      <c r="D2" s="9"/>
      <c r="E2" s="9"/>
      <c r="F2" s="9"/>
      <c r="G2" s="9"/>
      <c r="H2" s="10"/>
      <c r="I2" s="2" t="s">
        <v>103</v>
      </c>
      <c r="J2" s="9" t="s">
        <v>1</v>
      </c>
      <c r="K2" s="9"/>
      <c r="L2" s="9"/>
      <c r="M2" s="9"/>
      <c r="N2" s="9"/>
      <c r="O2" s="9"/>
      <c r="P2" s="9"/>
      <c r="Q2" s="9" t="s">
        <v>2</v>
      </c>
      <c r="R2" s="9"/>
      <c r="S2" s="9"/>
      <c r="T2" s="9"/>
      <c r="U2" s="9"/>
      <c r="V2" s="9"/>
      <c r="W2" s="10"/>
    </row>
    <row r="3" spans="1:23" x14ac:dyDescent="0.2">
      <c r="A3" s="3" t="s">
        <v>94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94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103</v>
      </c>
      <c r="I4" s="1" t="s">
        <v>103</v>
      </c>
    </row>
    <row r="6" spans="1:23" x14ac:dyDescent="0.2">
      <c r="A6" s="1" t="s">
        <v>97</v>
      </c>
      <c r="B6" s="1">
        <v>123412</v>
      </c>
      <c r="C6" s="1">
        <v>55201</v>
      </c>
      <c r="D6" s="1">
        <v>40435</v>
      </c>
      <c r="E6" s="1">
        <v>6435</v>
      </c>
      <c r="F6" s="1">
        <v>4657</v>
      </c>
      <c r="G6" s="1">
        <v>7933</v>
      </c>
      <c r="H6" s="1">
        <v>8752</v>
      </c>
      <c r="I6" s="1" t="s">
        <v>97</v>
      </c>
      <c r="J6" s="1">
        <v>62221</v>
      </c>
      <c r="K6" s="1">
        <v>27659</v>
      </c>
      <c r="L6" s="1">
        <v>19984</v>
      </c>
      <c r="M6" s="1">
        <v>3159</v>
      </c>
      <c r="N6" s="1">
        <v>2434</v>
      </c>
      <c r="O6" s="1">
        <v>4586</v>
      </c>
      <c r="P6" s="1">
        <v>4399</v>
      </c>
      <c r="Q6" s="1">
        <v>61191</v>
      </c>
      <c r="R6" s="1">
        <v>27542</v>
      </c>
      <c r="S6" s="1">
        <v>20452</v>
      </c>
      <c r="T6" s="1">
        <v>3276</v>
      </c>
      <c r="U6" s="1">
        <v>2223</v>
      </c>
      <c r="V6" s="1">
        <v>3346</v>
      </c>
      <c r="W6" s="1">
        <v>4352</v>
      </c>
    </row>
    <row r="7" spans="1:23" x14ac:dyDescent="0.2">
      <c r="A7" s="1" t="s">
        <v>29</v>
      </c>
      <c r="B7" s="1">
        <v>12449</v>
      </c>
      <c r="C7" s="1">
        <v>6482</v>
      </c>
      <c r="D7" s="1">
        <v>2925</v>
      </c>
      <c r="E7" s="1">
        <v>1147</v>
      </c>
      <c r="F7" s="1">
        <v>445</v>
      </c>
      <c r="G7" s="1">
        <v>725</v>
      </c>
      <c r="H7" s="1">
        <v>725</v>
      </c>
      <c r="I7" s="1" t="s">
        <v>29</v>
      </c>
      <c r="J7" s="1">
        <v>7090</v>
      </c>
      <c r="K7" s="1">
        <v>3838</v>
      </c>
      <c r="L7" s="1">
        <v>1474</v>
      </c>
      <c r="M7" s="1">
        <v>655</v>
      </c>
      <c r="N7" s="1">
        <v>281</v>
      </c>
      <c r="O7" s="1">
        <v>328</v>
      </c>
      <c r="P7" s="1">
        <v>515</v>
      </c>
      <c r="Q7" s="1">
        <v>5359</v>
      </c>
      <c r="R7" s="1">
        <v>2644</v>
      </c>
      <c r="S7" s="1">
        <v>1451</v>
      </c>
      <c r="T7" s="1">
        <v>491</v>
      </c>
      <c r="U7" s="1">
        <v>164</v>
      </c>
      <c r="V7" s="1">
        <v>398</v>
      </c>
      <c r="W7" s="1">
        <v>211</v>
      </c>
    </row>
    <row r="8" spans="1:23" x14ac:dyDescent="0.2">
      <c r="A8" s="1" t="s">
        <v>101</v>
      </c>
      <c r="B8" s="1">
        <v>12519</v>
      </c>
      <c r="C8" s="1">
        <v>6739</v>
      </c>
      <c r="D8" s="1">
        <v>3323</v>
      </c>
      <c r="E8" s="1">
        <v>725</v>
      </c>
      <c r="F8" s="1">
        <v>374</v>
      </c>
      <c r="G8" s="1">
        <v>655</v>
      </c>
      <c r="H8" s="1">
        <v>702</v>
      </c>
      <c r="I8" s="1" t="s">
        <v>101</v>
      </c>
      <c r="J8" s="1">
        <v>6201</v>
      </c>
      <c r="K8" s="1">
        <v>3370</v>
      </c>
      <c r="L8" s="1">
        <v>1568</v>
      </c>
      <c r="M8" s="1">
        <v>328</v>
      </c>
      <c r="N8" s="1">
        <v>211</v>
      </c>
      <c r="O8" s="1">
        <v>281</v>
      </c>
      <c r="P8" s="1">
        <v>445</v>
      </c>
      <c r="Q8" s="1">
        <v>6318</v>
      </c>
      <c r="R8" s="1">
        <v>3370</v>
      </c>
      <c r="S8" s="1">
        <v>1755</v>
      </c>
      <c r="T8" s="1">
        <v>398</v>
      </c>
      <c r="U8" s="1">
        <v>164</v>
      </c>
      <c r="V8" s="1">
        <v>374</v>
      </c>
      <c r="W8" s="1">
        <v>257</v>
      </c>
    </row>
    <row r="9" spans="1:23" x14ac:dyDescent="0.2">
      <c r="A9" s="1" t="s">
        <v>102</v>
      </c>
      <c r="B9" s="1">
        <v>11583</v>
      </c>
      <c r="C9" s="1">
        <v>5756</v>
      </c>
      <c r="D9" s="1">
        <v>3393</v>
      </c>
      <c r="E9" s="1">
        <v>702</v>
      </c>
      <c r="F9" s="1">
        <v>632</v>
      </c>
      <c r="G9" s="1">
        <v>655</v>
      </c>
      <c r="H9" s="1">
        <v>445</v>
      </c>
      <c r="I9" s="1" t="s">
        <v>102</v>
      </c>
      <c r="J9" s="1">
        <v>5944</v>
      </c>
      <c r="K9" s="1">
        <v>2972</v>
      </c>
      <c r="L9" s="1">
        <v>1638</v>
      </c>
      <c r="M9" s="1">
        <v>351</v>
      </c>
      <c r="N9" s="1">
        <v>351</v>
      </c>
      <c r="O9" s="1">
        <v>398</v>
      </c>
      <c r="P9" s="1">
        <v>234</v>
      </c>
      <c r="Q9" s="1">
        <v>5639</v>
      </c>
      <c r="R9" s="1">
        <v>2785</v>
      </c>
      <c r="S9" s="1">
        <v>1755</v>
      </c>
      <c r="T9" s="1">
        <v>351</v>
      </c>
      <c r="U9" s="1">
        <v>281</v>
      </c>
      <c r="V9" s="1">
        <v>257</v>
      </c>
      <c r="W9" s="1">
        <v>211</v>
      </c>
    </row>
    <row r="10" spans="1:23" x14ac:dyDescent="0.2">
      <c r="A10" s="1" t="s">
        <v>19</v>
      </c>
      <c r="B10" s="1">
        <v>11068</v>
      </c>
      <c r="C10" s="1">
        <v>5569</v>
      </c>
      <c r="D10" s="1">
        <v>3393</v>
      </c>
      <c r="E10" s="1">
        <v>608</v>
      </c>
      <c r="F10" s="1">
        <v>257</v>
      </c>
      <c r="G10" s="1">
        <v>585</v>
      </c>
      <c r="H10" s="1">
        <v>655</v>
      </c>
      <c r="I10" s="1" t="s">
        <v>19</v>
      </c>
      <c r="J10" s="1">
        <v>5616</v>
      </c>
      <c r="K10" s="1">
        <v>2855</v>
      </c>
      <c r="L10" s="1">
        <v>1685</v>
      </c>
      <c r="M10" s="1">
        <v>257</v>
      </c>
      <c r="N10" s="1">
        <v>164</v>
      </c>
      <c r="O10" s="1">
        <v>351</v>
      </c>
      <c r="P10" s="1">
        <v>304</v>
      </c>
      <c r="Q10" s="1">
        <v>5452</v>
      </c>
      <c r="R10" s="1">
        <v>2714</v>
      </c>
      <c r="S10" s="1">
        <v>1708</v>
      </c>
      <c r="T10" s="1">
        <v>351</v>
      </c>
      <c r="U10" s="1">
        <v>94</v>
      </c>
      <c r="V10" s="1">
        <v>234</v>
      </c>
      <c r="W10" s="1">
        <v>351</v>
      </c>
    </row>
    <row r="11" spans="1:23" x14ac:dyDescent="0.2">
      <c r="A11" s="1" t="s">
        <v>20</v>
      </c>
      <c r="B11" s="1">
        <v>9220</v>
      </c>
      <c r="C11" s="1">
        <v>4259</v>
      </c>
      <c r="D11" s="1">
        <v>2855</v>
      </c>
      <c r="E11" s="1">
        <v>538</v>
      </c>
      <c r="F11" s="1">
        <v>491</v>
      </c>
      <c r="G11" s="1">
        <v>374</v>
      </c>
      <c r="H11" s="1">
        <v>702</v>
      </c>
      <c r="I11" s="1" t="s">
        <v>20</v>
      </c>
      <c r="J11" s="1">
        <v>4563</v>
      </c>
      <c r="K11" s="1">
        <v>1989</v>
      </c>
      <c r="L11" s="1">
        <v>1568</v>
      </c>
      <c r="M11" s="1">
        <v>281</v>
      </c>
      <c r="N11" s="1">
        <v>257</v>
      </c>
      <c r="O11" s="1">
        <v>234</v>
      </c>
      <c r="P11" s="1">
        <v>234</v>
      </c>
      <c r="Q11" s="1">
        <v>4657</v>
      </c>
      <c r="R11" s="1">
        <v>2270</v>
      </c>
      <c r="S11" s="1">
        <v>1287</v>
      </c>
      <c r="T11" s="1">
        <v>257</v>
      </c>
      <c r="U11" s="1">
        <v>234</v>
      </c>
      <c r="V11" s="1">
        <v>140</v>
      </c>
      <c r="W11" s="1">
        <v>468</v>
      </c>
    </row>
    <row r="12" spans="1:23" x14ac:dyDescent="0.2">
      <c r="A12" s="1" t="s">
        <v>21</v>
      </c>
      <c r="B12" s="1">
        <v>10179</v>
      </c>
      <c r="C12" s="1">
        <v>4259</v>
      </c>
      <c r="D12" s="1">
        <v>2972</v>
      </c>
      <c r="E12" s="1">
        <v>796</v>
      </c>
      <c r="F12" s="1">
        <v>585</v>
      </c>
      <c r="G12" s="1">
        <v>725</v>
      </c>
      <c r="H12" s="1">
        <v>842</v>
      </c>
      <c r="I12" s="1" t="s">
        <v>21</v>
      </c>
      <c r="J12" s="1">
        <v>5031</v>
      </c>
      <c r="K12" s="1">
        <v>2317</v>
      </c>
      <c r="L12" s="1">
        <v>1264</v>
      </c>
      <c r="M12" s="1">
        <v>398</v>
      </c>
      <c r="N12" s="1">
        <v>211</v>
      </c>
      <c r="O12" s="1">
        <v>398</v>
      </c>
      <c r="P12" s="1">
        <v>445</v>
      </c>
      <c r="Q12" s="1">
        <v>5148</v>
      </c>
      <c r="R12" s="1">
        <v>1942</v>
      </c>
      <c r="S12" s="1">
        <v>1708</v>
      </c>
      <c r="T12" s="1">
        <v>398</v>
      </c>
      <c r="U12" s="1">
        <v>374</v>
      </c>
      <c r="V12" s="1">
        <v>328</v>
      </c>
      <c r="W12" s="1">
        <v>398</v>
      </c>
    </row>
    <row r="13" spans="1:23" x14ac:dyDescent="0.2">
      <c r="A13" s="1" t="s">
        <v>22</v>
      </c>
      <c r="B13" s="1">
        <v>9805</v>
      </c>
      <c r="C13" s="1">
        <v>3884</v>
      </c>
      <c r="D13" s="1">
        <v>3159</v>
      </c>
      <c r="E13" s="1">
        <v>608</v>
      </c>
      <c r="F13" s="1">
        <v>702</v>
      </c>
      <c r="G13" s="1">
        <v>632</v>
      </c>
      <c r="H13" s="1">
        <v>819</v>
      </c>
      <c r="I13" s="1" t="s">
        <v>22</v>
      </c>
      <c r="J13" s="1">
        <v>4820</v>
      </c>
      <c r="K13" s="1">
        <v>2012</v>
      </c>
      <c r="L13" s="1">
        <v>1474</v>
      </c>
      <c r="M13" s="1">
        <v>211</v>
      </c>
      <c r="N13" s="1">
        <v>351</v>
      </c>
      <c r="O13" s="1">
        <v>374</v>
      </c>
      <c r="P13" s="1">
        <v>398</v>
      </c>
      <c r="Q13" s="1">
        <v>4984</v>
      </c>
      <c r="R13" s="1">
        <v>1872</v>
      </c>
      <c r="S13" s="1">
        <v>1685</v>
      </c>
      <c r="T13" s="1">
        <v>398</v>
      </c>
      <c r="U13" s="1">
        <v>351</v>
      </c>
      <c r="V13" s="1">
        <v>257</v>
      </c>
      <c r="W13" s="1">
        <v>421</v>
      </c>
    </row>
    <row r="14" spans="1:23" x14ac:dyDescent="0.2">
      <c r="A14" s="1" t="s">
        <v>23</v>
      </c>
      <c r="B14" s="1">
        <v>9477</v>
      </c>
      <c r="C14" s="1">
        <v>3931</v>
      </c>
      <c r="D14" s="1">
        <v>3136</v>
      </c>
      <c r="E14" s="1">
        <v>632</v>
      </c>
      <c r="F14" s="1">
        <v>351</v>
      </c>
      <c r="G14" s="1">
        <v>632</v>
      </c>
      <c r="H14" s="1">
        <v>796</v>
      </c>
      <c r="I14" s="1" t="s">
        <v>23</v>
      </c>
      <c r="J14" s="1">
        <v>4657</v>
      </c>
      <c r="K14" s="1">
        <v>1638</v>
      </c>
      <c r="L14" s="1">
        <v>1685</v>
      </c>
      <c r="M14" s="1">
        <v>328</v>
      </c>
      <c r="N14" s="1">
        <v>234</v>
      </c>
      <c r="O14" s="1">
        <v>328</v>
      </c>
      <c r="P14" s="1">
        <v>445</v>
      </c>
      <c r="Q14" s="1">
        <v>4820</v>
      </c>
      <c r="R14" s="1">
        <v>2293</v>
      </c>
      <c r="S14" s="1">
        <v>1451</v>
      </c>
      <c r="T14" s="1">
        <v>304</v>
      </c>
      <c r="U14" s="1">
        <v>117</v>
      </c>
      <c r="V14" s="1">
        <v>304</v>
      </c>
      <c r="W14" s="1">
        <v>351</v>
      </c>
    </row>
    <row r="15" spans="1:23" x14ac:dyDescent="0.2">
      <c r="A15" s="1" t="s">
        <v>24</v>
      </c>
      <c r="B15" s="1">
        <v>8003</v>
      </c>
      <c r="C15" s="1">
        <v>3487</v>
      </c>
      <c r="D15" s="1">
        <v>2527</v>
      </c>
      <c r="E15" s="1">
        <v>211</v>
      </c>
      <c r="F15" s="1">
        <v>351</v>
      </c>
      <c r="G15" s="1">
        <v>913</v>
      </c>
      <c r="H15" s="1">
        <v>515</v>
      </c>
      <c r="I15" s="1" t="s">
        <v>24</v>
      </c>
      <c r="J15" s="1">
        <v>3884</v>
      </c>
      <c r="K15" s="1">
        <v>1568</v>
      </c>
      <c r="L15" s="1">
        <v>1193</v>
      </c>
      <c r="M15" s="1">
        <v>94</v>
      </c>
      <c r="N15" s="1">
        <v>187</v>
      </c>
      <c r="O15" s="1">
        <v>608</v>
      </c>
      <c r="P15" s="1">
        <v>234</v>
      </c>
      <c r="Q15" s="1">
        <v>4118</v>
      </c>
      <c r="R15" s="1">
        <v>1919</v>
      </c>
      <c r="S15" s="1">
        <v>1334</v>
      </c>
      <c r="T15" s="1">
        <v>117</v>
      </c>
      <c r="U15" s="1">
        <v>164</v>
      </c>
      <c r="V15" s="1">
        <v>304</v>
      </c>
      <c r="W15" s="1">
        <v>281</v>
      </c>
    </row>
    <row r="16" spans="1:23" x14ac:dyDescent="0.2">
      <c r="A16" s="1" t="s">
        <v>25</v>
      </c>
      <c r="B16" s="1">
        <v>7394</v>
      </c>
      <c r="C16" s="1">
        <v>3065</v>
      </c>
      <c r="D16" s="1">
        <v>2668</v>
      </c>
      <c r="E16" s="1">
        <v>187</v>
      </c>
      <c r="F16" s="1">
        <v>140</v>
      </c>
      <c r="G16" s="1">
        <v>702</v>
      </c>
      <c r="H16" s="1">
        <v>632</v>
      </c>
      <c r="I16" s="1" t="s">
        <v>25</v>
      </c>
      <c r="J16" s="1">
        <v>3744</v>
      </c>
      <c r="K16" s="1">
        <v>1615</v>
      </c>
      <c r="L16" s="1">
        <v>1310</v>
      </c>
      <c r="M16" s="1">
        <v>164</v>
      </c>
      <c r="N16" s="1">
        <v>47</v>
      </c>
      <c r="O16" s="1">
        <v>351</v>
      </c>
      <c r="P16" s="1">
        <v>257</v>
      </c>
      <c r="Q16" s="1">
        <v>3650</v>
      </c>
      <c r="R16" s="1">
        <v>1451</v>
      </c>
      <c r="S16" s="1">
        <v>1357</v>
      </c>
      <c r="T16" s="1">
        <v>23</v>
      </c>
      <c r="U16" s="1">
        <v>94</v>
      </c>
      <c r="V16" s="1">
        <v>351</v>
      </c>
      <c r="W16" s="1">
        <v>374</v>
      </c>
    </row>
    <row r="17" spans="1:23" x14ac:dyDescent="0.2">
      <c r="A17" s="1" t="s">
        <v>26</v>
      </c>
      <c r="B17" s="1">
        <v>5616</v>
      </c>
      <c r="C17" s="1">
        <v>2200</v>
      </c>
      <c r="D17" s="1">
        <v>2317</v>
      </c>
      <c r="E17" s="1">
        <v>94</v>
      </c>
      <c r="F17" s="1">
        <v>94</v>
      </c>
      <c r="G17" s="1">
        <v>468</v>
      </c>
      <c r="H17" s="1">
        <v>445</v>
      </c>
      <c r="I17" s="1" t="s">
        <v>26</v>
      </c>
      <c r="J17" s="1">
        <v>2785</v>
      </c>
      <c r="K17" s="1">
        <v>1193</v>
      </c>
      <c r="L17" s="1">
        <v>983</v>
      </c>
      <c r="M17" s="1">
        <v>47</v>
      </c>
      <c r="N17" s="1">
        <v>47</v>
      </c>
      <c r="O17" s="1">
        <v>328</v>
      </c>
      <c r="P17" s="1">
        <v>187</v>
      </c>
      <c r="Q17" s="1">
        <v>2831</v>
      </c>
      <c r="R17" s="1">
        <v>1006</v>
      </c>
      <c r="S17" s="1">
        <v>1334</v>
      </c>
      <c r="T17" s="1">
        <v>47</v>
      </c>
      <c r="U17" s="1">
        <v>47</v>
      </c>
      <c r="V17" s="1">
        <v>140</v>
      </c>
      <c r="W17" s="1">
        <v>257</v>
      </c>
    </row>
    <row r="18" spans="1:23" x14ac:dyDescent="0.2">
      <c r="A18" s="1" t="s">
        <v>30</v>
      </c>
      <c r="B18" s="1">
        <v>4469</v>
      </c>
      <c r="C18" s="1">
        <v>1615</v>
      </c>
      <c r="D18" s="1">
        <v>1872</v>
      </c>
      <c r="E18" s="1">
        <v>94</v>
      </c>
      <c r="F18" s="1">
        <v>164</v>
      </c>
      <c r="G18" s="1">
        <v>234</v>
      </c>
      <c r="H18" s="1">
        <v>491</v>
      </c>
      <c r="I18" s="1" t="s">
        <v>30</v>
      </c>
      <c r="J18" s="1">
        <v>2036</v>
      </c>
      <c r="K18" s="1">
        <v>702</v>
      </c>
      <c r="L18" s="1">
        <v>819</v>
      </c>
      <c r="M18" s="1">
        <v>47</v>
      </c>
      <c r="N18" s="1">
        <v>70</v>
      </c>
      <c r="O18" s="1">
        <v>187</v>
      </c>
      <c r="P18" s="1">
        <v>211</v>
      </c>
      <c r="Q18" s="1">
        <v>2434</v>
      </c>
      <c r="R18" s="1">
        <v>913</v>
      </c>
      <c r="S18" s="1">
        <v>1053</v>
      </c>
      <c r="T18" s="1">
        <v>47</v>
      </c>
      <c r="U18" s="1">
        <v>94</v>
      </c>
      <c r="V18" s="1">
        <v>47</v>
      </c>
      <c r="W18" s="1">
        <v>281</v>
      </c>
    </row>
    <row r="19" spans="1:23" x14ac:dyDescent="0.2">
      <c r="A19" s="1" t="s">
        <v>31</v>
      </c>
      <c r="B19" s="1">
        <v>3861</v>
      </c>
      <c r="C19" s="1">
        <v>1240</v>
      </c>
      <c r="D19" s="1">
        <v>1895</v>
      </c>
      <c r="E19" s="1">
        <v>47</v>
      </c>
      <c r="F19" s="1">
        <v>23</v>
      </c>
      <c r="G19" s="1">
        <v>164</v>
      </c>
      <c r="H19" s="1">
        <v>491</v>
      </c>
      <c r="I19" s="1" t="s">
        <v>31</v>
      </c>
      <c r="J19" s="1">
        <v>1732</v>
      </c>
      <c r="K19" s="1">
        <v>491</v>
      </c>
      <c r="L19" s="1">
        <v>936</v>
      </c>
      <c r="M19" s="1">
        <v>0</v>
      </c>
      <c r="N19" s="1">
        <v>23</v>
      </c>
      <c r="O19" s="1">
        <v>117</v>
      </c>
      <c r="P19" s="1">
        <v>164</v>
      </c>
      <c r="Q19" s="1">
        <v>2129</v>
      </c>
      <c r="R19" s="1">
        <v>749</v>
      </c>
      <c r="S19" s="1">
        <v>959</v>
      </c>
      <c r="T19" s="1">
        <v>47</v>
      </c>
      <c r="U19" s="1">
        <v>0</v>
      </c>
      <c r="V19" s="1">
        <v>47</v>
      </c>
      <c r="W19" s="1">
        <v>328</v>
      </c>
    </row>
    <row r="20" spans="1:23" x14ac:dyDescent="0.2">
      <c r="A20" s="1" t="s">
        <v>32</v>
      </c>
      <c r="B20" s="1">
        <v>3440</v>
      </c>
      <c r="C20" s="1">
        <v>1053</v>
      </c>
      <c r="D20" s="1">
        <v>1895</v>
      </c>
      <c r="E20" s="1">
        <v>0</v>
      </c>
      <c r="F20" s="1">
        <v>23</v>
      </c>
      <c r="G20" s="1">
        <v>187</v>
      </c>
      <c r="H20" s="1">
        <v>281</v>
      </c>
      <c r="I20" s="1" t="s">
        <v>32</v>
      </c>
      <c r="J20" s="1">
        <v>1778</v>
      </c>
      <c r="K20" s="1">
        <v>374</v>
      </c>
      <c r="L20" s="1">
        <v>1053</v>
      </c>
      <c r="M20" s="1">
        <v>0</v>
      </c>
      <c r="N20" s="1">
        <v>0</v>
      </c>
      <c r="O20" s="1">
        <v>140</v>
      </c>
      <c r="P20" s="1">
        <v>211</v>
      </c>
      <c r="Q20" s="1">
        <v>1661</v>
      </c>
      <c r="R20" s="1">
        <v>679</v>
      </c>
      <c r="S20" s="1">
        <v>842</v>
      </c>
      <c r="T20" s="1">
        <v>0</v>
      </c>
      <c r="U20" s="1">
        <v>23</v>
      </c>
      <c r="V20" s="1">
        <v>47</v>
      </c>
      <c r="W20" s="1">
        <v>70</v>
      </c>
    </row>
    <row r="21" spans="1:23" x14ac:dyDescent="0.2">
      <c r="A21" s="1" t="s">
        <v>33</v>
      </c>
      <c r="B21" s="1">
        <v>2270</v>
      </c>
      <c r="C21" s="1">
        <v>1030</v>
      </c>
      <c r="D21" s="1">
        <v>959</v>
      </c>
      <c r="E21" s="1">
        <v>0</v>
      </c>
      <c r="F21" s="1">
        <v>0</v>
      </c>
      <c r="G21" s="1">
        <v>164</v>
      </c>
      <c r="H21" s="1">
        <v>117</v>
      </c>
      <c r="I21" s="1" t="s">
        <v>33</v>
      </c>
      <c r="J21" s="1">
        <v>1310</v>
      </c>
      <c r="K21" s="1">
        <v>562</v>
      </c>
      <c r="L21" s="1">
        <v>562</v>
      </c>
      <c r="M21" s="1">
        <v>0</v>
      </c>
      <c r="N21" s="1">
        <v>0</v>
      </c>
      <c r="O21" s="1">
        <v>117</v>
      </c>
      <c r="P21" s="1">
        <v>70</v>
      </c>
      <c r="Q21" s="1">
        <v>959</v>
      </c>
      <c r="R21" s="1">
        <v>468</v>
      </c>
      <c r="S21" s="1">
        <v>398</v>
      </c>
      <c r="T21" s="1">
        <v>0</v>
      </c>
      <c r="U21" s="1">
        <v>0</v>
      </c>
      <c r="V21" s="1">
        <v>47</v>
      </c>
      <c r="W21" s="1">
        <v>47</v>
      </c>
    </row>
    <row r="22" spans="1:23" x14ac:dyDescent="0.2">
      <c r="A22" s="1" t="s">
        <v>34</v>
      </c>
      <c r="B22" s="1">
        <v>2059</v>
      </c>
      <c r="C22" s="1">
        <v>632</v>
      </c>
      <c r="D22" s="1">
        <v>1147</v>
      </c>
      <c r="E22" s="1">
        <v>47</v>
      </c>
      <c r="F22" s="1">
        <v>23</v>
      </c>
      <c r="G22" s="1">
        <v>117</v>
      </c>
      <c r="H22" s="1">
        <v>94</v>
      </c>
      <c r="I22" s="1" t="s">
        <v>34</v>
      </c>
      <c r="J22" s="1">
        <v>1030</v>
      </c>
      <c r="K22" s="1">
        <v>164</v>
      </c>
      <c r="L22" s="1">
        <v>772</v>
      </c>
      <c r="M22" s="1">
        <v>0</v>
      </c>
      <c r="N22" s="1">
        <v>0</v>
      </c>
      <c r="O22" s="1">
        <v>47</v>
      </c>
      <c r="P22" s="1">
        <v>47</v>
      </c>
      <c r="Q22" s="1">
        <v>1030</v>
      </c>
      <c r="R22" s="1">
        <v>468</v>
      </c>
      <c r="S22" s="1">
        <v>374</v>
      </c>
      <c r="T22" s="1">
        <v>47</v>
      </c>
      <c r="U22" s="1">
        <v>23</v>
      </c>
      <c r="V22" s="1">
        <v>70</v>
      </c>
      <c r="W22" s="1">
        <v>47</v>
      </c>
    </row>
    <row r="23" spans="1:23" s="6" customFormat="1" x14ac:dyDescent="0.2">
      <c r="A23" s="6" t="s">
        <v>35</v>
      </c>
      <c r="B23" s="6">
        <v>27.4</v>
      </c>
      <c r="C23" s="6">
        <v>23.6</v>
      </c>
      <c r="D23" s="6">
        <v>32.1</v>
      </c>
      <c r="E23" s="6">
        <v>20.3</v>
      </c>
      <c r="F23" s="6">
        <v>26.1</v>
      </c>
      <c r="G23" s="6">
        <v>31.9</v>
      </c>
      <c r="H23" s="6">
        <v>31.9</v>
      </c>
      <c r="I23" s="6" t="s">
        <v>35</v>
      </c>
      <c r="J23" s="6">
        <v>26.7</v>
      </c>
      <c r="K23" s="6">
        <v>22</v>
      </c>
      <c r="L23" s="6">
        <v>32.700000000000003</v>
      </c>
      <c r="M23" s="6">
        <v>19.8</v>
      </c>
      <c r="N23" s="6">
        <v>24.1</v>
      </c>
      <c r="O23" s="6">
        <v>34.1</v>
      </c>
      <c r="P23" s="6">
        <v>30.3</v>
      </c>
      <c r="Q23" s="6">
        <v>28.1</v>
      </c>
      <c r="R23" s="6">
        <v>25</v>
      </c>
      <c r="S23" s="6">
        <v>31.7</v>
      </c>
      <c r="T23" s="6">
        <v>20.9</v>
      </c>
      <c r="U23" s="6">
        <v>27.3</v>
      </c>
      <c r="V23" s="6">
        <v>29.1</v>
      </c>
      <c r="W23" s="6">
        <v>33.299999999999997</v>
      </c>
    </row>
    <row r="25" spans="1:23" x14ac:dyDescent="0.2">
      <c r="A25" s="1" t="s">
        <v>36</v>
      </c>
      <c r="I25" s="1" t="s">
        <v>36</v>
      </c>
    </row>
    <row r="27" spans="1:23" x14ac:dyDescent="0.2">
      <c r="A27" s="1" t="s">
        <v>97</v>
      </c>
      <c r="B27" s="1">
        <v>123412</v>
      </c>
      <c r="C27" s="1">
        <v>55201</v>
      </c>
      <c r="D27" s="1">
        <v>40435</v>
      </c>
      <c r="E27" s="1">
        <v>6435</v>
      </c>
      <c r="F27" s="1">
        <v>4657</v>
      </c>
      <c r="G27" s="1">
        <v>7933</v>
      </c>
      <c r="H27" s="1">
        <v>8752</v>
      </c>
      <c r="I27" s="1" t="s">
        <v>97</v>
      </c>
      <c r="J27" s="1">
        <v>62221</v>
      </c>
      <c r="K27" s="1">
        <v>27659</v>
      </c>
      <c r="L27" s="1">
        <v>19984</v>
      </c>
      <c r="M27" s="1">
        <v>3159</v>
      </c>
      <c r="N27" s="1">
        <v>2434</v>
      </c>
      <c r="O27" s="1">
        <v>4586</v>
      </c>
      <c r="P27" s="1">
        <v>4399</v>
      </c>
      <c r="Q27" s="1">
        <v>61191</v>
      </c>
      <c r="R27" s="1">
        <v>27542</v>
      </c>
      <c r="S27" s="1">
        <v>20452</v>
      </c>
      <c r="T27" s="1">
        <v>3276</v>
      </c>
      <c r="U27" s="1">
        <v>2223</v>
      </c>
      <c r="V27" s="1">
        <v>3346</v>
      </c>
      <c r="W27" s="1">
        <v>4352</v>
      </c>
    </row>
    <row r="28" spans="1:23" x14ac:dyDescent="0.2">
      <c r="A28" s="1" t="s">
        <v>37</v>
      </c>
      <c r="B28" s="1">
        <v>67766</v>
      </c>
      <c r="C28" s="1">
        <v>50263</v>
      </c>
      <c r="D28" s="1">
        <v>11349</v>
      </c>
      <c r="E28" s="1">
        <v>1451</v>
      </c>
      <c r="F28" s="1">
        <v>1147</v>
      </c>
      <c r="G28" s="1">
        <v>1615</v>
      </c>
      <c r="H28" s="1">
        <v>1942</v>
      </c>
      <c r="I28" s="1" t="s">
        <v>37</v>
      </c>
      <c r="J28" s="1">
        <v>34492</v>
      </c>
      <c r="K28" s="1">
        <v>25576</v>
      </c>
      <c r="L28" s="1">
        <v>5710</v>
      </c>
      <c r="M28" s="1">
        <v>725</v>
      </c>
      <c r="N28" s="1">
        <v>702</v>
      </c>
      <c r="O28" s="1">
        <v>772</v>
      </c>
      <c r="P28" s="1">
        <v>1006</v>
      </c>
      <c r="Q28" s="1">
        <v>33275</v>
      </c>
      <c r="R28" s="1">
        <v>24687</v>
      </c>
      <c r="S28" s="1">
        <v>5639</v>
      </c>
      <c r="T28" s="1">
        <v>725</v>
      </c>
      <c r="U28" s="1">
        <v>445</v>
      </c>
      <c r="V28" s="1">
        <v>842</v>
      </c>
      <c r="W28" s="1">
        <v>936</v>
      </c>
    </row>
    <row r="29" spans="1:23" x14ac:dyDescent="0.2">
      <c r="A29" s="1" t="s">
        <v>38</v>
      </c>
      <c r="B29" s="1">
        <v>28408</v>
      </c>
      <c r="C29" s="1">
        <v>281</v>
      </c>
      <c r="D29" s="1">
        <v>28010</v>
      </c>
      <c r="E29" s="1">
        <v>0</v>
      </c>
      <c r="F29" s="1">
        <v>0</v>
      </c>
      <c r="G29" s="1">
        <v>47</v>
      </c>
      <c r="H29" s="1">
        <v>70</v>
      </c>
      <c r="I29" s="1" t="s">
        <v>38</v>
      </c>
      <c r="J29" s="1">
        <v>13876</v>
      </c>
      <c r="K29" s="1">
        <v>117</v>
      </c>
      <c r="L29" s="1">
        <v>13689</v>
      </c>
      <c r="M29" s="1">
        <v>0</v>
      </c>
      <c r="N29" s="1">
        <v>0</v>
      </c>
      <c r="O29" s="1">
        <v>23</v>
      </c>
      <c r="P29" s="1">
        <v>47</v>
      </c>
      <c r="Q29" s="1">
        <v>14531</v>
      </c>
      <c r="R29" s="1">
        <v>164</v>
      </c>
      <c r="S29" s="1">
        <v>14321</v>
      </c>
      <c r="T29" s="1">
        <v>0</v>
      </c>
      <c r="U29" s="1">
        <v>0</v>
      </c>
      <c r="V29" s="1">
        <v>23</v>
      </c>
      <c r="W29" s="1">
        <v>23</v>
      </c>
    </row>
    <row r="30" spans="1:23" x14ac:dyDescent="0.2">
      <c r="A30" s="1" t="s">
        <v>39</v>
      </c>
      <c r="B30" s="1">
        <v>10717</v>
      </c>
      <c r="C30" s="1">
        <v>2855</v>
      </c>
      <c r="D30" s="1">
        <v>725</v>
      </c>
      <c r="E30" s="1">
        <v>70</v>
      </c>
      <c r="F30" s="1">
        <v>94</v>
      </c>
      <c r="G30" s="1">
        <v>6014</v>
      </c>
      <c r="H30" s="1">
        <v>959</v>
      </c>
      <c r="I30" s="1" t="s">
        <v>39</v>
      </c>
      <c r="J30" s="1">
        <v>6061</v>
      </c>
      <c r="K30" s="1">
        <v>1357</v>
      </c>
      <c r="L30" s="1">
        <v>398</v>
      </c>
      <c r="M30" s="1">
        <v>70</v>
      </c>
      <c r="N30" s="1">
        <v>47</v>
      </c>
      <c r="O30" s="1">
        <v>3650</v>
      </c>
      <c r="P30" s="1">
        <v>538</v>
      </c>
      <c r="Q30" s="1">
        <v>4657</v>
      </c>
      <c r="R30" s="1">
        <v>1498</v>
      </c>
      <c r="S30" s="1">
        <v>328</v>
      </c>
      <c r="T30" s="1">
        <v>0</v>
      </c>
      <c r="U30" s="1">
        <v>47</v>
      </c>
      <c r="V30" s="1">
        <v>2363</v>
      </c>
      <c r="W30" s="1">
        <v>421</v>
      </c>
    </row>
    <row r="31" spans="1:23" x14ac:dyDescent="0.2">
      <c r="A31" s="1" t="s">
        <v>40</v>
      </c>
      <c r="B31" s="1">
        <v>6856</v>
      </c>
      <c r="C31" s="1">
        <v>70</v>
      </c>
      <c r="D31" s="1">
        <v>0</v>
      </c>
      <c r="E31" s="1">
        <v>4891</v>
      </c>
      <c r="F31" s="1">
        <v>1895</v>
      </c>
      <c r="G31" s="1">
        <v>0</v>
      </c>
      <c r="H31" s="1">
        <v>0</v>
      </c>
      <c r="I31" s="1" t="s">
        <v>40</v>
      </c>
      <c r="J31" s="1">
        <v>3370</v>
      </c>
      <c r="K31" s="1">
        <v>23</v>
      </c>
      <c r="L31" s="1">
        <v>0</v>
      </c>
      <c r="M31" s="1">
        <v>2363</v>
      </c>
      <c r="N31" s="1">
        <v>983</v>
      </c>
      <c r="O31" s="1">
        <v>0</v>
      </c>
      <c r="P31" s="1">
        <v>0</v>
      </c>
      <c r="Q31" s="1">
        <v>3487</v>
      </c>
      <c r="R31" s="1">
        <v>47</v>
      </c>
      <c r="S31" s="1">
        <v>0</v>
      </c>
      <c r="T31" s="1">
        <v>2527</v>
      </c>
      <c r="U31" s="1">
        <v>913</v>
      </c>
      <c r="V31" s="1">
        <v>0</v>
      </c>
      <c r="W31" s="1">
        <v>0</v>
      </c>
    </row>
    <row r="32" spans="1:23" x14ac:dyDescent="0.2">
      <c r="A32" s="1" t="s">
        <v>41</v>
      </c>
      <c r="B32" s="1">
        <v>351</v>
      </c>
      <c r="C32" s="1">
        <v>23</v>
      </c>
      <c r="D32" s="1">
        <v>0</v>
      </c>
      <c r="E32" s="1">
        <v>0</v>
      </c>
      <c r="F32" s="1">
        <v>328</v>
      </c>
      <c r="G32" s="1">
        <v>0</v>
      </c>
      <c r="H32" s="1">
        <v>0</v>
      </c>
      <c r="I32" s="1" t="s">
        <v>41</v>
      </c>
      <c r="J32" s="1">
        <v>94</v>
      </c>
      <c r="K32" s="1">
        <v>0</v>
      </c>
      <c r="L32" s="1">
        <v>0</v>
      </c>
      <c r="M32" s="1">
        <v>0</v>
      </c>
      <c r="N32" s="1">
        <v>94</v>
      </c>
      <c r="O32" s="1">
        <v>0</v>
      </c>
      <c r="P32" s="1">
        <v>0</v>
      </c>
      <c r="Q32" s="1">
        <v>257</v>
      </c>
      <c r="R32" s="1">
        <v>23</v>
      </c>
      <c r="S32" s="1">
        <v>0</v>
      </c>
      <c r="T32" s="1">
        <v>0</v>
      </c>
      <c r="U32" s="1">
        <v>234</v>
      </c>
      <c r="V32" s="1">
        <v>0</v>
      </c>
      <c r="W32" s="1">
        <v>0</v>
      </c>
    </row>
    <row r="33" spans="1:23" x14ac:dyDescent="0.2">
      <c r="A33" s="1" t="s">
        <v>42</v>
      </c>
      <c r="B33" s="1">
        <v>1240</v>
      </c>
      <c r="C33" s="1">
        <v>23</v>
      </c>
      <c r="D33" s="1">
        <v>0</v>
      </c>
      <c r="E33" s="1">
        <v>0</v>
      </c>
      <c r="F33" s="1">
        <v>1147</v>
      </c>
      <c r="G33" s="1">
        <v>23</v>
      </c>
      <c r="H33" s="1">
        <v>47</v>
      </c>
      <c r="I33" s="1" t="s">
        <v>42</v>
      </c>
      <c r="J33" s="1">
        <v>585</v>
      </c>
      <c r="K33" s="1">
        <v>0</v>
      </c>
      <c r="L33" s="1">
        <v>0</v>
      </c>
      <c r="M33" s="1">
        <v>0</v>
      </c>
      <c r="N33" s="1">
        <v>562</v>
      </c>
      <c r="O33" s="1">
        <v>0</v>
      </c>
      <c r="P33" s="1">
        <v>23</v>
      </c>
      <c r="Q33" s="1">
        <v>655</v>
      </c>
      <c r="R33" s="1">
        <v>23</v>
      </c>
      <c r="S33" s="1">
        <v>0</v>
      </c>
      <c r="T33" s="1">
        <v>0</v>
      </c>
      <c r="U33" s="1">
        <v>585</v>
      </c>
      <c r="V33" s="1">
        <v>23</v>
      </c>
      <c r="W33" s="1">
        <v>23</v>
      </c>
    </row>
    <row r="34" spans="1:23" x14ac:dyDescent="0.2">
      <c r="A34" s="1" t="s">
        <v>43</v>
      </c>
      <c r="B34" s="1">
        <v>1638</v>
      </c>
      <c r="C34" s="1">
        <v>1287</v>
      </c>
      <c r="D34" s="1">
        <v>257</v>
      </c>
      <c r="E34" s="1">
        <v>23</v>
      </c>
      <c r="F34" s="1">
        <v>0</v>
      </c>
      <c r="G34" s="1">
        <v>0</v>
      </c>
      <c r="H34" s="1">
        <v>70</v>
      </c>
      <c r="I34" s="1" t="s">
        <v>43</v>
      </c>
      <c r="J34" s="1">
        <v>562</v>
      </c>
      <c r="K34" s="1">
        <v>374</v>
      </c>
      <c r="L34" s="1">
        <v>140</v>
      </c>
      <c r="M34" s="1">
        <v>0</v>
      </c>
      <c r="N34" s="1">
        <v>0</v>
      </c>
      <c r="O34" s="1">
        <v>0</v>
      </c>
      <c r="P34" s="1">
        <v>47</v>
      </c>
      <c r="Q34" s="1">
        <v>1076</v>
      </c>
      <c r="R34" s="1">
        <v>913</v>
      </c>
      <c r="S34" s="1">
        <v>117</v>
      </c>
      <c r="T34" s="1">
        <v>23</v>
      </c>
      <c r="U34" s="1">
        <v>0</v>
      </c>
      <c r="V34" s="1">
        <v>0</v>
      </c>
      <c r="W34" s="1">
        <v>23</v>
      </c>
    </row>
    <row r="35" spans="1:23" x14ac:dyDescent="0.2">
      <c r="A35" s="1" t="s">
        <v>44</v>
      </c>
      <c r="B35" s="1">
        <v>1334</v>
      </c>
      <c r="C35" s="1">
        <v>47</v>
      </c>
      <c r="D35" s="1">
        <v>47</v>
      </c>
      <c r="E35" s="1">
        <v>0</v>
      </c>
      <c r="F35" s="1">
        <v>0</v>
      </c>
      <c r="G35" s="1">
        <v>94</v>
      </c>
      <c r="H35" s="1">
        <v>1147</v>
      </c>
      <c r="I35" s="1" t="s">
        <v>44</v>
      </c>
      <c r="J35" s="1">
        <v>491</v>
      </c>
      <c r="K35" s="1">
        <v>23</v>
      </c>
      <c r="L35" s="1">
        <v>0</v>
      </c>
      <c r="M35" s="1">
        <v>0</v>
      </c>
      <c r="N35" s="1">
        <v>0</v>
      </c>
      <c r="O35" s="1">
        <v>70</v>
      </c>
      <c r="P35" s="1">
        <v>398</v>
      </c>
      <c r="Q35" s="1">
        <v>842</v>
      </c>
      <c r="R35" s="1">
        <v>23</v>
      </c>
      <c r="S35" s="1">
        <v>47</v>
      </c>
      <c r="T35" s="1">
        <v>0</v>
      </c>
      <c r="U35" s="1">
        <v>0</v>
      </c>
      <c r="V35" s="1">
        <v>23</v>
      </c>
      <c r="W35" s="1">
        <v>749</v>
      </c>
    </row>
    <row r="36" spans="1:23" x14ac:dyDescent="0.2">
      <c r="A36" s="1" t="s">
        <v>45</v>
      </c>
      <c r="B36" s="1">
        <v>468</v>
      </c>
      <c r="C36" s="1">
        <v>0</v>
      </c>
      <c r="D36" s="1">
        <v>0</v>
      </c>
      <c r="E36" s="1">
        <v>0</v>
      </c>
      <c r="F36" s="1">
        <v>23</v>
      </c>
      <c r="G36" s="1">
        <v>0</v>
      </c>
      <c r="H36" s="1">
        <v>445</v>
      </c>
      <c r="I36" s="1" t="s">
        <v>45</v>
      </c>
      <c r="J36" s="1">
        <v>234</v>
      </c>
      <c r="K36" s="1">
        <v>0</v>
      </c>
      <c r="L36" s="1">
        <v>0</v>
      </c>
      <c r="M36" s="1">
        <v>0</v>
      </c>
      <c r="N36" s="1">
        <v>23</v>
      </c>
      <c r="O36" s="1">
        <v>0</v>
      </c>
      <c r="P36" s="1">
        <v>211</v>
      </c>
      <c r="Q36" s="1">
        <v>234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234</v>
      </c>
    </row>
    <row r="37" spans="1:23" x14ac:dyDescent="0.2">
      <c r="A37" s="1" t="s">
        <v>46</v>
      </c>
      <c r="B37" s="1">
        <v>1849</v>
      </c>
      <c r="C37" s="1">
        <v>70</v>
      </c>
      <c r="D37" s="1">
        <v>0</v>
      </c>
      <c r="E37" s="1">
        <v>0</v>
      </c>
      <c r="F37" s="1">
        <v>23</v>
      </c>
      <c r="G37" s="1">
        <v>0</v>
      </c>
      <c r="H37" s="1">
        <v>1755</v>
      </c>
      <c r="I37" s="1" t="s">
        <v>46</v>
      </c>
      <c r="J37" s="1">
        <v>1006</v>
      </c>
      <c r="K37" s="1">
        <v>47</v>
      </c>
      <c r="L37" s="1">
        <v>0</v>
      </c>
      <c r="M37" s="1">
        <v>0</v>
      </c>
      <c r="N37" s="1">
        <v>23</v>
      </c>
      <c r="O37" s="1">
        <v>0</v>
      </c>
      <c r="P37" s="1">
        <v>936</v>
      </c>
      <c r="Q37" s="1">
        <v>842</v>
      </c>
      <c r="R37" s="1">
        <v>23</v>
      </c>
      <c r="S37" s="1">
        <v>0</v>
      </c>
      <c r="T37" s="1">
        <v>0</v>
      </c>
      <c r="U37" s="1">
        <v>0</v>
      </c>
      <c r="V37" s="1">
        <v>0</v>
      </c>
      <c r="W37" s="1">
        <v>819</v>
      </c>
    </row>
    <row r="38" spans="1:23" x14ac:dyDescent="0.2">
      <c r="A38" s="1" t="s">
        <v>8</v>
      </c>
      <c r="B38" s="1">
        <v>2480</v>
      </c>
      <c r="C38" s="1">
        <v>281</v>
      </c>
      <c r="D38" s="1">
        <v>47</v>
      </c>
      <c r="E38" s="1">
        <v>0</v>
      </c>
      <c r="F38" s="1">
        <v>0</v>
      </c>
      <c r="G38" s="1">
        <v>117</v>
      </c>
      <c r="H38" s="1">
        <v>2036</v>
      </c>
      <c r="I38" s="1" t="s">
        <v>8</v>
      </c>
      <c r="J38" s="1">
        <v>1264</v>
      </c>
      <c r="K38" s="1">
        <v>140</v>
      </c>
      <c r="L38" s="1">
        <v>47</v>
      </c>
      <c r="M38" s="1">
        <v>0</v>
      </c>
      <c r="N38" s="1">
        <v>0</v>
      </c>
      <c r="O38" s="1">
        <v>70</v>
      </c>
      <c r="P38" s="1">
        <v>1006</v>
      </c>
      <c r="Q38" s="1">
        <v>1217</v>
      </c>
      <c r="R38" s="1">
        <v>140</v>
      </c>
      <c r="S38" s="1">
        <v>0</v>
      </c>
      <c r="T38" s="1">
        <v>0</v>
      </c>
      <c r="U38" s="1">
        <v>0</v>
      </c>
      <c r="V38" s="1">
        <v>47</v>
      </c>
      <c r="W38" s="1">
        <v>1030</v>
      </c>
    </row>
    <row r="39" spans="1:23" x14ac:dyDescent="0.2">
      <c r="A39" s="1" t="s">
        <v>47</v>
      </c>
      <c r="B39" s="1">
        <v>304</v>
      </c>
      <c r="C39" s="1">
        <v>0</v>
      </c>
      <c r="D39" s="1">
        <v>0</v>
      </c>
      <c r="E39" s="1">
        <v>0</v>
      </c>
      <c r="F39" s="1">
        <v>0</v>
      </c>
      <c r="G39" s="1">
        <v>23</v>
      </c>
      <c r="H39" s="1">
        <v>281</v>
      </c>
      <c r="I39" s="1" t="s">
        <v>47</v>
      </c>
      <c r="J39" s="1">
        <v>187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187</v>
      </c>
      <c r="Q39" s="1">
        <v>117</v>
      </c>
      <c r="R39" s="1">
        <v>0</v>
      </c>
      <c r="S39" s="1">
        <v>0</v>
      </c>
      <c r="T39" s="1">
        <v>0</v>
      </c>
      <c r="U39" s="1">
        <v>0</v>
      </c>
      <c r="V39" s="1">
        <v>23</v>
      </c>
      <c r="W39" s="1">
        <v>94</v>
      </c>
    </row>
    <row r="40" spans="1:23" x14ac:dyDescent="0.2">
      <c r="A40" s="7" t="s">
        <v>107</v>
      </c>
      <c r="B40" s="7"/>
      <c r="C40" s="7"/>
      <c r="D40" s="7"/>
      <c r="E40" s="7"/>
      <c r="F40" s="7"/>
      <c r="G40" s="7"/>
      <c r="H40" s="7"/>
      <c r="I40" s="7" t="s">
        <v>107</v>
      </c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</row>
  </sheetData>
  <mergeCells count="7">
    <mergeCell ref="A40:H40"/>
    <mergeCell ref="I40:W40"/>
    <mergeCell ref="A1:H1"/>
    <mergeCell ref="I1:W1"/>
    <mergeCell ref="B2:H2"/>
    <mergeCell ref="J2:P2"/>
    <mergeCell ref="Q2:W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BB80F-4C83-4DAC-BDB3-0C48BE4BB342}">
  <dimension ref="A1:W35"/>
  <sheetViews>
    <sheetView view="pageBreakPreview" zoomScale="125" zoomScaleNormal="100" zoomScaleSheetLayoutView="125" workbookViewId="0">
      <selection sqref="A1:H1"/>
    </sheetView>
  </sheetViews>
  <sheetFormatPr defaultColWidth="8.85546875" defaultRowHeight="11.25" x14ac:dyDescent="0.2"/>
  <cols>
    <col min="1" max="1" width="13.42578125" style="1" customWidth="1"/>
    <col min="2" max="8" width="9.7109375" style="1" customWidth="1"/>
    <col min="9" max="9" width="10.7109375" style="1" customWidth="1"/>
    <col min="10" max="23" width="5" style="1" customWidth="1"/>
    <col min="24" max="16384" width="8.85546875" style="1"/>
  </cols>
  <sheetData>
    <row r="1" spans="1:23" x14ac:dyDescent="0.2">
      <c r="A1" s="8" t="s">
        <v>111</v>
      </c>
      <c r="B1" s="8"/>
      <c r="C1" s="8"/>
      <c r="D1" s="8"/>
      <c r="E1" s="8"/>
      <c r="F1" s="8"/>
      <c r="G1" s="8"/>
      <c r="H1" s="8"/>
      <c r="I1" s="8" t="s">
        <v>111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x14ac:dyDescent="0.2">
      <c r="A2" s="2" t="s">
        <v>99</v>
      </c>
      <c r="B2" s="9" t="s">
        <v>0</v>
      </c>
      <c r="C2" s="9"/>
      <c r="D2" s="9"/>
      <c r="E2" s="9"/>
      <c r="F2" s="9"/>
      <c r="G2" s="9"/>
      <c r="H2" s="10"/>
      <c r="I2" s="2" t="s">
        <v>99</v>
      </c>
      <c r="J2" s="9" t="s">
        <v>1</v>
      </c>
      <c r="K2" s="9"/>
      <c r="L2" s="9"/>
      <c r="M2" s="9"/>
      <c r="N2" s="9"/>
      <c r="O2" s="9"/>
      <c r="P2" s="9"/>
      <c r="Q2" s="9" t="s">
        <v>2</v>
      </c>
      <c r="R2" s="9"/>
      <c r="S2" s="9"/>
      <c r="T2" s="9"/>
      <c r="U2" s="9"/>
      <c r="V2" s="9"/>
      <c r="W2" s="10"/>
    </row>
    <row r="3" spans="1:23" x14ac:dyDescent="0.2">
      <c r="A3" s="3" t="s">
        <v>100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100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48</v>
      </c>
      <c r="I4" s="1" t="s">
        <v>48</v>
      </c>
    </row>
    <row r="6" spans="1:23" x14ac:dyDescent="0.2">
      <c r="A6" s="1" t="s">
        <v>104</v>
      </c>
      <c r="B6" s="1">
        <v>123412</v>
      </c>
      <c r="C6" s="1">
        <v>55201</v>
      </c>
      <c r="D6" s="1">
        <v>40435</v>
      </c>
      <c r="E6" s="1">
        <v>6435</v>
      </c>
      <c r="F6" s="1">
        <v>4657</v>
      </c>
      <c r="G6" s="1">
        <v>7933</v>
      </c>
      <c r="H6" s="1">
        <v>8752</v>
      </c>
      <c r="I6" s="1" t="s">
        <v>104</v>
      </c>
      <c r="J6" s="1">
        <v>62221</v>
      </c>
      <c r="K6" s="1">
        <v>27659</v>
      </c>
      <c r="L6" s="1">
        <v>19984</v>
      </c>
      <c r="M6" s="1">
        <v>3159</v>
      </c>
      <c r="N6" s="1">
        <v>2434</v>
      </c>
      <c r="O6" s="1">
        <v>4586</v>
      </c>
      <c r="P6" s="1">
        <v>4399</v>
      </c>
      <c r="Q6" s="1">
        <v>61191</v>
      </c>
      <c r="R6" s="1">
        <v>27542</v>
      </c>
      <c r="S6" s="1">
        <v>20452</v>
      </c>
      <c r="T6" s="1">
        <v>3276</v>
      </c>
      <c r="U6" s="1">
        <v>2223</v>
      </c>
      <c r="V6" s="1">
        <v>3346</v>
      </c>
      <c r="W6" s="1">
        <v>4352</v>
      </c>
    </row>
    <row r="7" spans="1:23" x14ac:dyDescent="0.2">
      <c r="A7" s="1" t="s">
        <v>49</v>
      </c>
      <c r="B7" s="1">
        <v>29952</v>
      </c>
      <c r="C7" s="1">
        <v>15163</v>
      </c>
      <c r="D7" s="1">
        <v>8237</v>
      </c>
      <c r="E7" s="1">
        <v>2200</v>
      </c>
      <c r="F7" s="1">
        <v>1123</v>
      </c>
      <c r="G7" s="1">
        <v>1591</v>
      </c>
      <c r="H7" s="1">
        <v>1638</v>
      </c>
      <c r="I7" s="1" t="s">
        <v>49</v>
      </c>
      <c r="J7" s="1">
        <v>15631</v>
      </c>
      <c r="K7" s="1">
        <v>8213</v>
      </c>
      <c r="L7" s="1">
        <v>3838</v>
      </c>
      <c r="M7" s="1">
        <v>1147</v>
      </c>
      <c r="N7" s="1">
        <v>608</v>
      </c>
      <c r="O7" s="1">
        <v>772</v>
      </c>
      <c r="P7" s="1">
        <v>1053</v>
      </c>
      <c r="Q7" s="1">
        <v>14321</v>
      </c>
      <c r="R7" s="1">
        <v>6950</v>
      </c>
      <c r="S7" s="1">
        <v>4399</v>
      </c>
      <c r="T7" s="1">
        <v>1053</v>
      </c>
      <c r="U7" s="1">
        <v>515</v>
      </c>
      <c r="V7" s="1">
        <v>819</v>
      </c>
      <c r="W7" s="1">
        <v>585</v>
      </c>
    </row>
    <row r="8" spans="1:23" x14ac:dyDescent="0.2">
      <c r="A8" s="1" t="s">
        <v>50</v>
      </c>
      <c r="B8" s="1">
        <v>14602</v>
      </c>
      <c r="C8" s="1">
        <v>6575</v>
      </c>
      <c r="D8" s="1">
        <v>5242</v>
      </c>
      <c r="E8" s="1">
        <v>1006</v>
      </c>
      <c r="F8" s="1">
        <v>585</v>
      </c>
      <c r="G8" s="1">
        <v>515</v>
      </c>
      <c r="H8" s="1">
        <v>679</v>
      </c>
      <c r="I8" s="1" t="s">
        <v>50</v>
      </c>
      <c r="J8" s="1">
        <v>6926</v>
      </c>
      <c r="K8" s="1">
        <v>2995</v>
      </c>
      <c r="L8" s="1">
        <v>2714</v>
      </c>
      <c r="M8" s="1">
        <v>398</v>
      </c>
      <c r="N8" s="1">
        <v>281</v>
      </c>
      <c r="O8" s="1">
        <v>281</v>
      </c>
      <c r="P8" s="1">
        <v>257</v>
      </c>
      <c r="Q8" s="1">
        <v>7675</v>
      </c>
      <c r="R8" s="1">
        <v>3580</v>
      </c>
      <c r="S8" s="1">
        <v>2527</v>
      </c>
      <c r="T8" s="1">
        <v>608</v>
      </c>
      <c r="U8" s="1">
        <v>304</v>
      </c>
      <c r="V8" s="1">
        <v>234</v>
      </c>
      <c r="W8" s="1">
        <v>421</v>
      </c>
    </row>
    <row r="9" spans="1:23" x14ac:dyDescent="0.2">
      <c r="A9" s="1" t="s">
        <v>51</v>
      </c>
      <c r="B9" s="1">
        <v>13876</v>
      </c>
      <c r="C9" s="1">
        <v>8167</v>
      </c>
      <c r="D9" s="1">
        <v>3136</v>
      </c>
      <c r="E9" s="1">
        <v>632</v>
      </c>
      <c r="F9" s="1">
        <v>632</v>
      </c>
      <c r="G9" s="1">
        <v>608</v>
      </c>
      <c r="H9" s="1">
        <v>702</v>
      </c>
      <c r="I9" s="1" t="s">
        <v>51</v>
      </c>
      <c r="J9" s="1">
        <v>6646</v>
      </c>
      <c r="K9" s="1">
        <v>3861</v>
      </c>
      <c r="L9" s="1">
        <v>1474</v>
      </c>
      <c r="M9" s="1">
        <v>257</v>
      </c>
      <c r="N9" s="1">
        <v>351</v>
      </c>
      <c r="O9" s="1">
        <v>328</v>
      </c>
      <c r="P9" s="1">
        <v>374</v>
      </c>
      <c r="Q9" s="1">
        <v>7231</v>
      </c>
      <c r="R9" s="1">
        <v>4306</v>
      </c>
      <c r="S9" s="1">
        <v>1661</v>
      </c>
      <c r="T9" s="1">
        <v>374</v>
      </c>
      <c r="U9" s="1">
        <v>281</v>
      </c>
      <c r="V9" s="1">
        <v>281</v>
      </c>
      <c r="W9" s="1">
        <v>328</v>
      </c>
    </row>
    <row r="10" spans="1:23" x14ac:dyDescent="0.2">
      <c r="A10" s="1" t="s">
        <v>52</v>
      </c>
      <c r="B10" s="1">
        <v>34772</v>
      </c>
      <c r="C10" s="1">
        <v>17737</v>
      </c>
      <c r="D10" s="1">
        <v>9500</v>
      </c>
      <c r="E10" s="1">
        <v>1802</v>
      </c>
      <c r="F10" s="1">
        <v>1615</v>
      </c>
      <c r="G10" s="1">
        <v>1544</v>
      </c>
      <c r="H10" s="1">
        <v>2574</v>
      </c>
      <c r="I10" s="1" t="s">
        <v>52</v>
      </c>
      <c r="J10" s="1">
        <v>17807</v>
      </c>
      <c r="K10" s="1">
        <v>8845</v>
      </c>
      <c r="L10" s="1">
        <v>5218</v>
      </c>
      <c r="M10" s="1">
        <v>983</v>
      </c>
      <c r="N10" s="1">
        <v>772</v>
      </c>
      <c r="O10" s="1">
        <v>1030</v>
      </c>
      <c r="P10" s="1">
        <v>959</v>
      </c>
      <c r="Q10" s="1">
        <v>16965</v>
      </c>
      <c r="R10" s="1">
        <v>8892</v>
      </c>
      <c r="S10" s="1">
        <v>4282</v>
      </c>
      <c r="T10" s="1">
        <v>819</v>
      </c>
      <c r="U10" s="1">
        <v>842</v>
      </c>
      <c r="V10" s="1">
        <v>515</v>
      </c>
      <c r="W10" s="1">
        <v>1615</v>
      </c>
    </row>
    <row r="11" spans="1:23" x14ac:dyDescent="0.2">
      <c r="A11" s="1" t="s">
        <v>53</v>
      </c>
      <c r="B11" s="1">
        <v>4703</v>
      </c>
      <c r="C11" s="1">
        <v>1895</v>
      </c>
      <c r="D11" s="1">
        <v>1708</v>
      </c>
      <c r="E11" s="1">
        <v>257</v>
      </c>
      <c r="F11" s="1">
        <v>140</v>
      </c>
      <c r="G11" s="1">
        <v>421</v>
      </c>
      <c r="H11" s="1">
        <v>281</v>
      </c>
      <c r="I11" s="1" t="s">
        <v>53</v>
      </c>
      <c r="J11" s="1">
        <v>2223</v>
      </c>
      <c r="K11" s="1">
        <v>889</v>
      </c>
      <c r="L11" s="1">
        <v>796</v>
      </c>
      <c r="M11" s="1">
        <v>140</v>
      </c>
      <c r="N11" s="1">
        <v>94</v>
      </c>
      <c r="O11" s="1">
        <v>140</v>
      </c>
      <c r="P11" s="1">
        <v>164</v>
      </c>
      <c r="Q11" s="1">
        <v>2480</v>
      </c>
      <c r="R11" s="1">
        <v>1006</v>
      </c>
      <c r="S11" s="1">
        <v>913</v>
      </c>
      <c r="T11" s="1">
        <v>117</v>
      </c>
      <c r="U11" s="1">
        <v>47</v>
      </c>
      <c r="V11" s="1">
        <v>281</v>
      </c>
      <c r="W11" s="1">
        <v>117</v>
      </c>
    </row>
    <row r="12" spans="1:23" x14ac:dyDescent="0.2">
      <c r="A12" s="1" t="s">
        <v>54</v>
      </c>
      <c r="B12" s="1">
        <v>9009</v>
      </c>
      <c r="C12" s="1">
        <v>2036</v>
      </c>
      <c r="D12" s="1">
        <v>4306</v>
      </c>
      <c r="E12" s="1">
        <v>398</v>
      </c>
      <c r="F12" s="1">
        <v>374</v>
      </c>
      <c r="G12" s="1">
        <v>983</v>
      </c>
      <c r="H12" s="1">
        <v>913</v>
      </c>
      <c r="I12" s="1" t="s">
        <v>54</v>
      </c>
      <c r="J12" s="1">
        <v>4844</v>
      </c>
      <c r="K12" s="1">
        <v>1076</v>
      </c>
      <c r="L12" s="1">
        <v>2317</v>
      </c>
      <c r="M12" s="1">
        <v>164</v>
      </c>
      <c r="N12" s="1">
        <v>211</v>
      </c>
      <c r="O12" s="1">
        <v>632</v>
      </c>
      <c r="P12" s="1">
        <v>445</v>
      </c>
      <c r="Q12" s="1">
        <v>4165</v>
      </c>
      <c r="R12" s="1">
        <v>959</v>
      </c>
      <c r="S12" s="1">
        <v>1989</v>
      </c>
      <c r="T12" s="1">
        <v>234</v>
      </c>
      <c r="U12" s="1">
        <v>164</v>
      </c>
      <c r="V12" s="1">
        <v>351</v>
      </c>
      <c r="W12" s="1">
        <v>468</v>
      </c>
    </row>
    <row r="13" spans="1:23" x14ac:dyDescent="0.2">
      <c r="A13" s="1" t="s">
        <v>55</v>
      </c>
      <c r="B13" s="1">
        <v>14625</v>
      </c>
      <c r="C13" s="1">
        <v>3159</v>
      </c>
      <c r="D13" s="1">
        <v>7886</v>
      </c>
      <c r="E13" s="1">
        <v>140</v>
      </c>
      <c r="F13" s="1">
        <v>140</v>
      </c>
      <c r="G13" s="1">
        <v>1661</v>
      </c>
      <c r="H13" s="1">
        <v>1638</v>
      </c>
      <c r="I13" s="1" t="s">
        <v>55</v>
      </c>
      <c r="J13" s="1">
        <v>7160</v>
      </c>
      <c r="K13" s="1">
        <v>1521</v>
      </c>
      <c r="L13" s="1">
        <v>3510</v>
      </c>
      <c r="M13" s="1">
        <v>70</v>
      </c>
      <c r="N13" s="1">
        <v>94</v>
      </c>
      <c r="O13" s="1">
        <v>1030</v>
      </c>
      <c r="P13" s="1">
        <v>936</v>
      </c>
      <c r="Q13" s="1">
        <v>7465</v>
      </c>
      <c r="R13" s="1">
        <v>1638</v>
      </c>
      <c r="S13" s="1">
        <v>4376</v>
      </c>
      <c r="T13" s="1">
        <v>70</v>
      </c>
      <c r="U13" s="1">
        <v>47</v>
      </c>
      <c r="V13" s="1">
        <v>632</v>
      </c>
      <c r="W13" s="1">
        <v>702</v>
      </c>
    </row>
    <row r="14" spans="1:23" x14ac:dyDescent="0.2">
      <c r="A14" s="1" t="s">
        <v>56</v>
      </c>
      <c r="B14" s="1">
        <v>1802</v>
      </c>
      <c r="C14" s="1">
        <v>445</v>
      </c>
      <c r="D14" s="1">
        <v>421</v>
      </c>
      <c r="E14" s="1">
        <v>0</v>
      </c>
      <c r="F14" s="1">
        <v>47</v>
      </c>
      <c r="G14" s="1">
        <v>608</v>
      </c>
      <c r="H14" s="1">
        <v>281</v>
      </c>
      <c r="I14" s="1" t="s">
        <v>56</v>
      </c>
      <c r="J14" s="1">
        <v>959</v>
      </c>
      <c r="K14" s="1">
        <v>257</v>
      </c>
      <c r="L14" s="1">
        <v>117</v>
      </c>
      <c r="M14" s="1">
        <v>0</v>
      </c>
      <c r="N14" s="1">
        <v>23</v>
      </c>
      <c r="O14" s="1">
        <v>374</v>
      </c>
      <c r="P14" s="1">
        <v>187</v>
      </c>
      <c r="Q14" s="1">
        <v>842</v>
      </c>
      <c r="R14" s="1">
        <v>187</v>
      </c>
      <c r="S14" s="1">
        <v>304</v>
      </c>
      <c r="T14" s="1">
        <v>0</v>
      </c>
      <c r="U14" s="1">
        <v>23</v>
      </c>
      <c r="V14" s="1">
        <v>234</v>
      </c>
      <c r="W14" s="1">
        <v>94</v>
      </c>
    </row>
    <row r="15" spans="1:23" x14ac:dyDescent="0.2">
      <c r="A15" s="1" t="s">
        <v>57</v>
      </c>
      <c r="B15" s="1">
        <v>70</v>
      </c>
      <c r="C15" s="1">
        <v>23</v>
      </c>
      <c r="D15" s="1">
        <v>0</v>
      </c>
      <c r="E15" s="1">
        <v>0</v>
      </c>
      <c r="F15" s="1">
        <v>0</v>
      </c>
      <c r="G15" s="1">
        <v>0</v>
      </c>
      <c r="H15" s="1">
        <v>47</v>
      </c>
      <c r="I15" s="1" t="s">
        <v>57</v>
      </c>
      <c r="J15" s="1">
        <v>23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23</v>
      </c>
      <c r="Q15" s="1">
        <v>47</v>
      </c>
      <c r="R15" s="1">
        <v>23</v>
      </c>
      <c r="S15" s="1">
        <v>0</v>
      </c>
      <c r="T15" s="1">
        <v>0</v>
      </c>
      <c r="U15" s="1">
        <v>0</v>
      </c>
      <c r="V15" s="1">
        <v>0</v>
      </c>
      <c r="W15" s="1">
        <v>23</v>
      </c>
    </row>
    <row r="16" spans="1:23" x14ac:dyDescent="0.2">
      <c r="A16" s="1" t="s">
        <v>105</v>
      </c>
      <c r="B16" s="6">
        <f>SUM(B10:B14)*100/(B6-B15)</f>
        <v>52.626842438098947</v>
      </c>
      <c r="C16" s="6">
        <f t="shared" ref="C16:W16" si="0">SUM(C10:C14)*100/(C6-C15)</f>
        <v>45.800862662655405</v>
      </c>
      <c r="D16" s="6">
        <f t="shared" si="0"/>
        <v>58.911833807345118</v>
      </c>
      <c r="E16" s="6">
        <f t="shared" si="0"/>
        <v>40.357420357420359</v>
      </c>
      <c r="F16" s="6">
        <f t="shared" si="0"/>
        <v>49.731586858492591</v>
      </c>
      <c r="G16" s="6">
        <f t="shared" si="0"/>
        <v>65.763267364174965</v>
      </c>
      <c r="H16" s="6">
        <f t="shared" si="0"/>
        <v>65.330269959793227</v>
      </c>
      <c r="I16" s="1" t="s">
        <v>105</v>
      </c>
      <c r="J16" s="6">
        <f t="shared" si="0"/>
        <v>53.045113990803564</v>
      </c>
      <c r="K16" s="6">
        <f t="shared" si="0"/>
        <v>45.511406775371491</v>
      </c>
      <c r="L16" s="6">
        <f t="shared" si="0"/>
        <v>59.837870296236993</v>
      </c>
      <c r="M16" s="6">
        <f t="shared" si="0"/>
        <v>42.956631845520732</v>
      </c>
      <c r="N16" s="6">
        <f t="shared" si="0"/>
        <v>49.055053410024648</v>
      </c>
      <c r="O16" s="6">
        <f t="shared" si="0"/>
        <v>69.908416921064102</v>
      </c>
      <c r="P16" s="6">
        <f t="shared" si="0"/>
        <v>61.494515539305304</v>
      </c>
      <c r="Q16" s="6">
        <f t="shared" si="0"/>
        <v>52.19972523878058</v>
      </c>
      <c r="R16" s="6">
        <f t="shared" si="0"/>
        <v>46.084523420182421</v>
      </c>
      <c r="S16" s="6">
        <f t="shared" si="0"/>
        <v>58.008996675141795</v>
      </c>
      <c r="T16" s="6">
        <f t="shared" si="0"/>
        <v>37.851037851037852</v>
      </c>
      <c r="U16" s="6">
        <f t="shared" si="0"/>
        <v>50.517318938371567</v>
      </c>
      <c r="V16" s="6">
        <f t="shared" si="0"/>
        <v>60.16138673042439</v>
      </c>
      <c r="W16" s="6">
        <f t="shared" si="0"/>
        <v>69.207669207669213</v>
      </c>
    </row>
    <row r="17" spans="1:23" x14ac:dyDescent="0.2">
      <c r="A17" s="1" t="s">
        <v>106</v>
      </c>
      <c r="B17" s="6">
        <f>(B13+B14)*100/(B6-B15)</f>
        <v>13.318253311929432</v>
      </c>
      <c r="C17" s="6">
        <f t="shared" ref="C17:W17" si="1">(C13+C14)*100/(C6-C15)</f>
        <v>6.5315886766464892</v>
      </c>
      <c r="D17" s="6">
        <f t="shared" si="1"/>
        <v>20.544083096327441</v>
      </c>
      <c r="E17" s="6">
        <f t="shared" si="1"/>
        <v>2.1756021756021755</v>
      </c>
      <c r="F17" s="6">
        <f t="shared" si="1"/>
        <v>4.0154605969508266</v>
      </c>
      <c r="G17" s="6">
        <f t="shared" si="1"/>
        <v>28.602042102609353</v>
      </c>
      <c r="H17" s="6">
        <f t="shared" si="1"/>
        <v>22.044801838024124</v>
      </c>
      <c r="I17" s="1" t="s">
        <v>106</v>
      </c>
      <c r="J17" s="6">
        <f t="shared" si="1"/>
        <v>13.053474388243995</v>
      </c>
      <c r="K17" s="6">
        <f t="shared" si="1"/>
        <v>6.4282873567374095</v>
      </c>
      <c r="L17" s="6">
        <f t="shared" si="1"/>
        <v>18.149519615692554</v>
      </c>
      <c r="M17" s="6">
        <f t="shared" si="1"/>
        <v>2.2158911047799936</v>
      </c>
      <c r="N17" s="6">
        <f t="shared" si="1"/>
        <v>4.8069022185702543</v>
      </c>
      <c r="O17" s="6">
        <f t="shared" si="1"/>
        <v>30.61491495856956</v>
      </c>
      <c r="P17" s="6">
        <f t="shared" si="1"/>
        <v>25.66270566727605</v>
      </c>
      <c r="Q17" s="6">
        <f t="shared" si="1"/>
        <v>13.585961010074579</v>
      </c>
      <c r="R17" s="6">
        <f t="shared" si="1"/>
        <v>6.6317816781133034</v>
      </c>
      <c r="S17" s="6">
        <f t="shared" si="1"/>
        <v>22.882847643262274</v>
      </c>
      <c r="T17" s="6">
        <f t="shared" si="1"/>
        <v>2.1367521367521367</v>
      </c>
      <c r="U17" s="6">
        <f t="shared" si="1"/>
        <v>3.148897885739991</v>
      </c>
      <c r="V17" s="6">
        <f t="shared" si="1"/>
        <v>25.881649731022115</v>
      </c>
      <c r="W17" s="6">
        <f t="shared" si="1"/>
        <v>18.387618387618389</v>
      </c>
    </row>
    <row r="19" spans="1:23" x14ac:dyDescent="0.2">
      <c r="A19" s="1" t="s">
        <v>58</v>
      </c>
      <c r="I19" s="1" t="s">
        <v>58</v>
      </c>
    </row>
    <row r="21" spans="1:23" x14ac:dyDescent="0.2">
      <c r="A21" s="1" t="s">
        <v>104</v>
      </c>
      <c r="B21" s="1">
        <v>85153</v>
      </c>
      <c r="C21" s="1">
        <v>35381</v>
      </c>
      <c r="D21" s="1">
        <v>30303</v>
      </c>
      <c r="E21" s="1">
        <v>3767</v>
      </c>
      <c r="F21" s="1">
        <v>3206</v>
      </c>
      <c r="G21" s="1">
        <v>5756</v>
      </c>
      <c r="H21" s="1">
        <v>6739</v>
      </c>
      <c r="I21" s="1" t="s">
        <v>104</v>
      </c>
      <c r="J21" s="1">
        <v>42097</v>
      </c>
      <c r="K21" s="1">
        <v>17035</v>
      </c>
      <c r="L21" s="1">
        <v>15070</v>
      </c>
      <c r="M21" s="1">
        <v>1732</v>
      </c>
      <c r="N21" s="1">
        <v>1591</v>
      </c>
      <c r="O21" s="1">
        <v>3510</v>
      </c>
      <c r="P21" s="1">
        <v>3159</v>
      </c>
      <c r="Q21" s="1">
        <v>43056</v>
      </c>
      <c r="R21" s="1">
        <v>18346</v>
      </c>
      <c r="S21" s="1">
        <v>15233</v>
      </c>
      <c r="T21" s="1">
        <v>2036</v>
      </c>
      <c r="U21" s="1">
        <v>1615</v>
      </c>
      <c r="V21" s="1">
        <v>2246</v>
      </c>
      <c r="W21" s="1">
        <v>3580</v>
      </c>
    </row>
    <row r="22" spans="1:23" x14ac:dyDescent="0.2">
      <c r="A22" s="1" t="s">
        <v>59</v>
      </c>
      <c r="B22" s="1">
        <v>5499</v>
      </c>
      <c r="C22" s="1">
        <v>3182</v>
      </c>
      <c r="D22" s="1">
        <v>702</v>
      </c>
      <c r="E22" s="1">
        <v>23</v>
      </c>
      <c r="F22" s="1">
        <v>23</v>
      </c>
      <c r="G22" s="1">
        <v>1217</v>
      </c>
      <c r="H22" s="1">
        <v>351</v>
      </c>
      <c r="I22" s="1" t="s">
        <v>59</v>
      </c>
      <c r="J22" s="1">
        <v>5101</v>
      </c>
      <c r="K22" s="1">
        <v>2972</v>
      </c>
      <c r="L22" s="1">
        <v>679</v>
      </c>
      <c r="M22" s="1">
        <v>0</v>
      </c>
      <c r="N22" s="1">
        <v>23</v>
      </c>
      <c r="O22" s="1">
        <v>1100</v>
      </c>
      <c r="P22" s="1">
        <v>328</v>
      </c>
      <c r="Q22" s="1">
        <v>398</v>
      </c>
      <c r="R22" s="1">
        <v>211</v>
      </c>
      <c r="S22" s="1">
        <v>23</v>
      </c>
      <c r="T22" s="1">
        <v>23</v>
      </c>
      <c r="U22" s="1">
        <v>0</v>
      </c>
      <c r="V22" s="1">
        <v>117</v>
      </c>
      <c r="W22" s="1">
        <v>23</v>
      </c>
    </row>
    <row r="23" spans="1:23" x14ac:dyDescent="0.2">
      <c r="A23" s="1" t="s">
        <v>60</v>
      </c>
      <c r="B23" s="1">
        <v>79654</v>
      </c>
      <c r="C23" s="1">
        <v>32198</v>
      </c>
      <c r="D23" s="1">
        <v>29601</v>
      </c>
      <c r="E23" s="1">
        <v>3744</v>
      </c>
      <c r="F23" s="1">
        <v>3182</v>
      </c>
      <c r="G23" s="1">
        <v>4540</v>
      </c>
      <c r="H23" s="1">
        <v>6388</v>
      </c>
      <c r="I23" s="1" t="s">
        <v>60</v>
      </c>
      <c r="J23" s="1">
        <v>36995</v>
      </c>
      <c r="K23" s="1">
        <v>14063</v>
      </c>
      <c r="L23" s="1">
        <v>14391</v>
      </c>
      <c r="M23" s="1">
        <v>1732</v>
      </c>
      <c r="N23" s="1">
        <v>1568</v>
      </c>
      <c r="O23" s="1">
        <v>2410</v>
      </c>
      <c r="P23" s="1">
        <v>2831</v>
      </c>
      <c r="Q23" s="1">
        <v>42658</v>
      </c>
      <c r="R23" s="1">
        <v>18135</v>
      </c>
      <c r="S23" s="1">
        <v>15210</v>
      </c>
      <c r="T23" s="1">
        <v>2012</v>
      </c>
      <c r="U23" s="1">
        <v>1615</v>
      </c>
      <c r="V23" s="1">
        <v>2129</v>
      </c>
      <c r="W23" s="1">
        <v>3557</v>
      </c>
    </row>
    <row r="24" spans="1:23" x14ac:dyDescent="0.2">
      <c r="A24" s="1" t="s">
        <v>61</v>
      </c>
      <c r="I24" s="1" t="s">
        <v>61</v>
      </c>
    </row>
    <row r="25" spans="1:23" x14ac:dyDescent="0.2">
      <c r="A25" s="1" t="s">
        <v>18</v>
      </c>
      <c r="B25" s="1">
        <v>5382</v>
      </c>
      <c r="C25" s="1">
        <v>3136</v>
      </c>
      <c r="D25" s="1">
        <v>655</v>
      </c>
      <c r="E25" s="1">
        <v>23</v>
      </c>
      <c r="F25" s="1">
        <v>23</v>
      </c>
      <c r="G25" s="1">
        <v>1193</v>
      </c>
      <c r="H25" s="1">
        <v>351</v>
      </c>
      <c r="I25" s="1" t="s">
        <v>18</v>
      </c>
      <c r="J25" s="1">
        <v>4984</v>
      </c>
      <c r="K25" s="1">
        <v>2925</v>
      </c>
      <c r="L25" s="1">
        <v>632</v>
      </c>
      <c r="M25" s="1">
        <v>0</v>
      </c>
      <c r="N25" s="1">
        <v>23</v>
      </c>
      <c r="O25" s="1">
        <v>1076</v>
      </c>
      <c r="P25" s="1">
        <v>328</v>
      </c>
      <c r="Q25" s="1">
        <v>398</v>
      </c>
      <c r="R25" s="1">
        <v>211</v>
      </c>
      <c r="S25" s="1">
        <v>23</v>
      </c>
      <c r="T25" s="1">
        <v>23</v>
      </c>
      <c r="U25" s="1">
        <v>0</v>
      </c>
      <c r="V25" s="1">
        <v>117</v>
      </c>
      <c r="W25" s="1">
        <v>23</v>
      </c>
    </row>
    <row r="26" spans="1:23" x14ac:dyDescent="0.2">
      <c r="A26" s="1" t="s">
        <v>62</v>
      </c>
      <c r="B26" s="1">
        <v>1427</v>
      </c>
      <c r="C26" s="1">
        <v>796</v>
      </c>
      <c r="D26" s="1">
        <v>47</v>
      </c>
      <c r="E26" s="1">
        <v>0</v>
      </c>
      <c r="F26" s="1">
        <v>0</v>
      </c>
      <c r="G26" s="1">
        <v>491</v>
      </c>
      <c r="H26" s="1">
        <v>94</v>
      </c>
      <c r="I26" s="1" t="s">
        <v>62</v>
      </c>
      <c r="J26" s="1">
        <v>1404</v>
      </c>
      <c r="K26" s="1">
        <v>772</v>
      </c>
      <c r="L26" s="1">
        <v>47</v>
      </c>
      <c r="M26" s="1">
        <v>0</v>
      </c>
      <c r="N26" s="1">
        <v>0</v>
      </c>
      <c r="O26" s="1">
        <v>491</v>
      </c>
      <c r="P26" s="1">
        <v>94</v>
      </c>
      <c r="Q26" s="1">
        <v>23</v>
      </c>
      <c r="R26" s="1">
        <v>23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</row>
    <row r="27" spans="1:23" x14ac:dyDescent="0.2">
      <c r="A27" s="1" t="s">
        <v>63</v>
      </c>
      <c r="B27" s="1">
        <v>304</v>
      </c>
      <c r="C27" s="1">
        <v>304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 t="s">
        <v>63</v>
      </c>
      <c r="J27" s="1">
        <v>304</v>
      </c>
      <c r="K27" s="1">
        <v>304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</row>
    <row r="28" spans="1:23" x14ac:dyDescent="0.2">
      <c r="A28" s="1" t="s">
        <v>64</v>
      </c>
      <c r="B28" s="1">
        <v>281</v>
      </c>
      <c r="C28" s="1">
        <v>23</v>
      </c>
      <c r="D28" s="1">
        <v>164</v>
      </c>
      <c r="E28" s="1">
        <v>0</v>
      </c>
      <c r="F28" s="1">
        <v>0</v>
      </c>
      <c r="G28" s="1">
        <v>70</v>
      </c>
      <c r="H28" s="1">
        <v>23</v>
      </c>
      <c r="I28" s="1" t="s">
        <v>64</v>
      </c>
      <c r="J28" s="1">
        <v>281</v>
      </c>
      <c r="K28" s="1">
        <v>23</v>
      </c>
      <c r="L28" s="1">
        <v>164</v>
      </c>
      <c r="M28" s="1">
        <v>0</v>
      </c>
      <c r="N28" s="1">
        <v>0</v>
      </c>
      <c r="O28" s="1">
        <v>70</v>
      </c>
      <c r="P28" s="1">
        <v>23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</row>
    <row r="29" spans="1:23" x14ac:dyDescent="0.2">
      <c r="A29" s="1" t="s">
        <v>65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 t="s">
        <v>65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</row>
    <row r="30" spans="1:23" x14ac:dyDescent="0.2">
      <c r="A30" s="1" t="s">
        <v>66</v>
      </c>
      <c r="B30" s="1">
        <v>3370</v>
      </c>
      <c r="C30" s="1">
        <v>2012</v>
      </c>
      <c r="D30" s="1">
        <v>445</v>
      </c>
      <c r="E30" s="1">
        <v>23</v>
      </c>
      <c r="F30" s="1">
        <v>23</v>
      </c>
      <c r="G30" s="1">
        <v>632</v>
      </c>
      <c r="H30" s="1">
        <v>234</v>
      </c>
      <c r="I30" s="1" t="s">
        <v>66</v>
      </c>
      <c r="J30" s="1">
        <v>2995</v>
      </c>
      <c r="K30" s="1">
        <v>1825</v>
      </c>
      <c r="L30" s="1">
        <v>421</v>
      </c>
      <c r="M30" s="1">
        <v>0</v>
      </c>
      <c r="N30" s="1">
        <v>23</v>
      </c>
      <c r="O30" s="1">
        <v>515</v>
      </c>
      <c r="P30" s="1">
        <v>211</v>
      </c>
      <c r="Q30" s="1">
        <v>374</v>
      </c>
      <c r="R30" s="1">
        <v>187</v>
      </c>
      <c r="S30" s="1">
        <v>23</v>
      </c>
      <c r="T30" s="1">
        <v>23</v>
      </c>
      <c r="U30" s="1">
        <v>0</v>
      </c>
      <c r="V30" s="1">
        <v>117</v>
      </c>
      <c r="W30" s="1">
        <v>23</v>
      </c>
    </row>
    <row r="31" spans="1:23" x14ac:dyDescent="0.2">
      <c r="A31" s="1" t="s">
        <v>67</v>
      </c>
      <c r="I31" s="1" t="s">
        <v>67</v>
      </c>
    </row>
    <row r="32" spans="1:23" x14ac:dyDescent="0.2">
      <c r="A32" s="1" t="s">
        <v>97</v>
      </c>
      <c r="B32" s="1">
        <v>84965</v>
      </c>
      <c r="C32" s="1">
        <v>35381</v>
      </c>
      <c r="D32" s="1">
        <v>30280</v>
      </c>
      <c r="E32" s="1">
        <v>3767</v>
      </c>
      <c r="F32" s="1">
        <v>3206</v>
      </c>
      <c r="G32" s="1">
        <v>5733</v>
      </c>
      <c r="H32" s="1">
        <v>6599</v>
      </c>
      <c r="I32" s="1" t="s">
        <v>97</v>
      </c>
      <c r="J32" s="1">
        <v>42026</v>
      </c>
      <c r="K32" s="1">
        <v>17035</v>
      </c>
      <c r="L32" s="1">
        <v>15070</v>
      </c>
      <c r="M32" s="1">
        <v>1732</v>
      </c>
      <c r="N32" s="1">
        <v>1591</v>
      </c>
      <c r="O32" s="1">
        <v>3510</v>
      </c>
      <c r="P32" s="1">
        <v>3089</v>
      </c>
      <c r="Q32" s="1">
        <v>42939</v>
      </c>
      <c r="R32" s="1">
        <v>18346</v>
      </c>
      <c r="S32" s="1">
        <v>15210</v>
      </c>
      <c r="T32" s="1">
        <v>2036</v>
      </c>
      <c r="U32" s="1">
        <v>1615</v>
      </c>
      <c r="V32" s="1">
        <v>2223</v>
      </c>
      <c r="W32" s="1">
        <v>3510</v>
      </c>
    </row>
    <row r="33" spans="1:23" x14ac:dyDescent="0.2">
      <c r="A33" s="1" t="s">
        <v>68</v>
      </c>
      <c r="B33" s="1">
        <v>304</v>
      </c>
      <c r="C33" s="1">
        <v>94</v>
      </c>
      <c r="D33" s="1">
        <v>70</v>
      </c>
      <c r="E33" s="1">
        <v>0</v>
      </c>
      <c r="F33" s="1">
        <v>0</v>
      </c>
      <c r="G33" s="1">
        <v>117</v>
      </c>
      <c r="H33" s="1">
        <v>23</v>
      </c>
      <c r="I33" s="1" t="s">
        <v>68</v>
      </c>
      <c r="J33" s="1">
        <v>234</v>
      </c>
      <c r="K33" s="1">
        <v>47</v>
      </c>
      <c r="L33" s="1">
        <v>70</v>
      </c>
      <c r="M33" s="1">
        <v>0</v>
      </c>
      <c r="N33" s="1">
        <v>0</v>
      </c>
      <c r="O33" s="1">
        <v>117</v>
      </c>
      <c r="P33" s="1">
        <v>0</v>
      </c>
      <c r="Q33" s="1">
        <v>70</v>
      </c>
      <c r="R33" s="1">
        <v>47</v>
      </c>
      <c r="S33" s="1">
        <v>0</v>
      </c>
      <c r="T33" s="1">
        <v>0</v>
      </c>
      <c r="U33" s="1">
        <v>0</v>
      </c>
      <c r="V33" s="1">
        <v>0</v>
      </c>
      <c r="W33" s="1">
        <v>23</v>
      </c>
    </row>
    <row r="34" spans="1:23" x14ac:dyDescent="0.2">
      <c r="A34" s="1" t="s">
        <v>69</v>
      </c>
      <c r="B34" s="1">
        <v>84661</v>
      </c>
      <c r="C34" s="1">
        <v>35287</v>
      </c>
      <c r="D34" s="1">
        <v>30209</v>
      </c>
      <c r="E34" s="1">
        <v>3767</v>
      </c>
      <c r="F34" s="1">
        <v>3206</v>
      </c>
      <c r="G34" s="1">
        <v>5616</v>
      </c>
      <c r="H34" s="1">
        <v>6575</v>
      </c>
      <c r="I34" s="1" t="s">
        <v>69</v>
      </c>
      <c r="J34" s="1">
        <v>41792</v>
      </c>
      <c r="K34" s="1">
        <v>16988</v>
      </c>
      <c r="L34" s="1">
        <v>14999</v>
      </c>
      <c r="M34" s="1">
        <v>1732</v>
      </c>
      <c r="N34" s="1">
        <v>1591</v>
      </c>
      <c r="O34" s="1">
        <v>3393</v>
      </c>
      <c r="P34" s="1">
        <v>3089</v>
      </c>
      <c r="Q34" s="1">
        <v>42869</v>
      </c>
      <c r="R34" s="1">
        <v>18299</v>
      </c>
      <c r="S34" s="1">
        <v>15210</v>
      </c>
      <c r="T34" s="1">
        <v>2036</v>
      </c>
      <c r="U34" s="1">
        <v>1615</v>
      </c>
      <c r="V34" s="1">
        <v>2223</v>
      </c>
      <c r="W34" s="1">
        <v>3487</v>
      </c>
    </row>
    <row r="35" spans="1:23" x14ac:dyDescent="0.2">
      <c r="A35" s="7" t="s">
        <v>107</v>
      </c>
      <c r="B35" s="7"/>
      <c r="C35" s="7"/>
      <c r="D35" s="7"/>
      <c r="E35" s="7"/>
      <c r="F35" s="7"/>
      <c r="G35" s="7"/>
      <c r="H35" s="7"/>
      <c r="I35" s="7" t="s">
        <v>107</v>
      </c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</row>
  </sheetData>
  <mergeCells count="7">
    <mergeCell ref="A35:H35"/>
    <mergeCell ref="I35:W35"/>
    <mergeCell ref="A1:H1"/>
    <mergeCell ref="I1:W1"/>
    <mergeCell ref="B2:H2"/>
    <mergeCell ref="J2:P2"/>
    <mergeCell ref="Q2:W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06ACB-7EF3-40C8-A46B-E20BA0B29900}">
  <dimension ref="A1:W10"/>
  <sheetViews>
    <sheetView view="pageBreakPreview" topLeftCell="A9" zoomScale="125" zoomScaleNormal="100" zoomScaleSheetLayoutView="125" workbookViewId="0">
      <selection sqref="A1:H1"/>
    </sheetView>
  </sheetViews>
  <sheetFormatPr defaultColWidth="8.85546875" defaultRowHeight="11.25" x14ac:dyDescent="0.2"/>
  <cols>
    <col min="1" max="1" width="10.7109375" style="1" customWidth="1"/>
    <col min="2" max="8" width="9.7109375" style="1" customWidth="1"/>
    <col min="9" max="9" width="11.7109375" style="1" customWidth="1"/>
    <col min="10" max="23" width="5" style="1" customWidth="1"/>
    <col min="24" max="16384" width="8.85546875" style="1"/>
  </cols>
  <sheetData>
    <row r="1" spans="1:23" x14ac:dyDescent="0.2">
      <c r="A1" s="8" t="s">
        <v>112</v>
      </c>
      <c r="B1" s="8"/>
      <c r="C1" s="8"/>
      <c r="D1" s="8"/>
      <c r="E1" s="8"/>
      <c r="F1" s="8"/>
      <c r="G1" s="8"/>
      <c r="H1" s="8"/>
      <c r="I1" s="8" t="s">
        <v>112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x14ac:dyDescent="0.2">
      <c r="A2" s="2"/>
      <c r="B2" s="9" t="s">
        <v>0</v>
      </c>
      <c r="C2" s="9"/>
      <c r="D2" s="9"/>
      <c r="E2" s="9"/>
      <c r="F2" s="9"/>
      <c r="G2" s="9"/>
      <c r="H2" s="10"/>
      <c r="I2" s="2"/>
      <c r="J2" s="9" t="s">
        <v>1</v>
      </c>
      <c r="K2" s="9"/>
      <c r="L2" s="9"/>
      <c r="M2" s="9"/>
      <c r="N2" s="9"/>
      <c r="O2" s="9"/>
      <c r="P2" s="9"/>
      <c r="Q2" s="9" t="s">
        <v>2</v>
      </c>
      <c r="R2" s="9"/>
      <c r="S2" s="9"/>
      <c r="T2" s="9"/>
      <c r="U2" s="9"/>
      <c r="V2" s="9"/>
      <c r="W2" s="10"/>
    </row>
    <row r="3" spans="1:23" x14ac:dyDescent="0.2">
      <c r="A3" s="3" t="s">
        <v>98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98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97</v>
      </c>
      <c r="B4" s="1">
        <v>123224</v>
      </c>
      <c r="C4" s="1">
        <v>55201</v>
      </c>
      <c r="D4" s="1">
        <v>40435</v>
      </c>
      <c r="E4" s="1">
        <v>6435</v>
      </c>
      <c r="F4" s="1">
        <v>4657</v>
      </c>
      <c r="G4" s="1">
        <v>7933</v>
      </c>
      <c r="H4" s="1">
        <v>8564</v>
      </c>
      <c r="I4" s="1" t="s">
        <v>97</v>
      </c>
      <c r="J4" s="1">
        <v>62127</v>
      </c>
      <c r="K4" s="1">
        <v>27659</v>
      </c>
      <c r="L4" s="1">
        <v>19984</v>
      </c>
      <c r="M4" s="1">
        <v>3159</v>
      </c>
      <c r="N4" s="1">
        <v>2434</v>
      </c>
      <c r="O4" s="1">
        <v>4586</v>
      </c>
      <c r="P4" s="1">
        <v>4306</v>
      </c>
      <c r="Q4" s="1">
        <v>61097</v>
      </c>
      <c r="R4" s="1">
        <v>27542</v>
      </c>
      <c r="S4" s="1">
        <v>20452</v>
      </c>
      <c r="T4" s="1">
        <v>3276</v>
      </c>
      <c r="U4" s="1">
        <v>2223</v>
      </c>
      <c r="V4" s="1">
        <v>3346</v>
      </c>
      <c r="W4" s="1">
        <v>4259</v>
      </c>
    </row>
    <row r="5" spans="1:23" x14ac:dyDescent="0.2">
      <c r="A5" s="1" t="s">
        <v>39</v>
      </c>
      <c r="B5" s="1">
        <v>102632</v>
      </c>
      <c r="C5" s="1">
        <v>54920</v>
      </c>
      <c r="D5" s="1">
        <v>30631</v>
      </c>
      <c r="E5" s="1">
        <v>1755</v>
      </c>
      <c r="F5" s="1">
        <v>1474</v>
      </c>
      <c r="G5" s="1">
        <v>7839</v>
      </c>
      <c r="H5" s="1">
        <v>6014</v>
      </c>
      <c r="I5" s="1" t="s">
        <v>39</v>
      </c>
      <c r="J5" s="1">
        <v>52744</v>
      </c>
      <c r="K5" s="1">
        <v>27589</v>
      </c>
      <c r="L5" s="1">
        <v>15467</v>
      </c>
      <c r="M5" s="1">
        <v>959</v>
      </c>
      <c r="N5" s="1">
        <v>889</v>
      </c>
      <c r="O5" s="1">
        <v>4540</v>
      </c>
      <c r="P5" s="1">
        <v>3299</v>
      </c>
      <c r="Q5" s="1">
        <v>49889</v>
      </c>
      <c r="R5" s="1">
        <v>27331</v>
      </c>
      <c r="S5" s="1">
        <v>15163</v>
      </c>
      <c r="T5" s="1">
        <v>796</v>
      </c>
      <c r="U5" s="1">
        <v>585</v>
      </c>
      <c r="V5" s="1">
        <v>3299</v>
      </c>
      <c r="W5" s="1">
        <v>2714</v>
      </c>
    </row>
    <row r="6" spans="1:23" x14ac:dyDescent="0.2">
      <c r="A6" s="1" t="s">
        <v>38</v>
      </c>
      <c r="B6" s="1">
        <v>14227</v>
      </c>
      <c r="C6" s="1">
        <v>234</v>
      </c>
      <c r="D6" s="1">
        <v>9781</v>
      </c>
      <c r="E6" s="1">
        <v>491</v>
      </c>
      <c r="F6" s="1">
        <v>1170</v>
      </c>
      <c r="G6" s="1">
        <v>70</v>
      </c>
      <c r="H6" s="1">
        <v>2480</v>
      </c>
      <c r="I6" s="1" t="s">
        <v>38</v>
      </c>
      <c r="J6" s="1">
        <v>6154</v>
      </c>
      <c r="K6" s="1">
        <v>47</v>
      </c>
      <c r="L6" s="1">
        <v>4493</v>
      </c>
      <c r="M6" s="1">
        <v>211</v>
      </c>
      <c r="N6" s="1">
        <v>421</v>
      </c>
      <c r="O6" s="1">
        <v>47</v>
      </c>
      <c r="P6" s="1">
        <v>936</v>
      </c>
      <c r="Q6" s="1">
        <v>8073</v>
      </c>
      <c r="R6" s="1">
        <v>187</v>
      </c>
      <c r="S6" s="1">
        <v>5288</v>
      </c>
      <c r="T6" s="1">
        <v>281</v>
      </c>
      <c r="U6" s="1">
        <v>749</v>
      </c>
      <c r="V6" s="1">
        <v>23</v>
      </c>
      <c r="W6" s="1">
        <v>1544</v>
      </c>
    </row>
    <row r="7" spans="1:23" x14ac:dyDescent="0.2">
      <c r="A7" s="1" t="s">
        <v>70</v>
      </c>
      <c r="B7" s="1">
        <v>47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47</v>
      </c>
      <c r="I7" s="1" t="s">
        <v>70</v>
      </c>
      <c r="J7" s="1">
        <v>47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47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</row>
    <row r="8" spans="1:23" x14ac:dyDescent="0.2">
      <c r="A8" s="1" t="s">
        <v>40</v>
      </c>
      <c r="B8" s="1">
        <v>6271</v>
      </c>
      <c r="C8" s="1">
        <v>47</v>
      </c>
      <c r="D8" s="1">
        <v>23</v>
      </c>
      <c r="E8" s="1">
        <v>4189</v>
      </c>
      <c r="F8" s="1">
        <v>1966</v>
      </c>
      <c r="G8" s="1">
        <v>23</v>
      </c>
      <c r="H8" s="1">
        <v>23</v>
      </c>
      <c r="I8" s="1" t="s">
        <v>40</v>
      </c>
      <c r="J8" s="1">
        <v>3182</v>
      </c>
      <c r="K8" s="1">
        <v>23</v>
      </c>
      <c r="L8" s="1">
        <v>23</v>
      </c>
      <c r="M8" s="1">
        <v>1989</v>
      </c>
      <c r="N8" s="1">
        <v>1123</v>
      </c>
      <c r="O8" s="1">
        <v>0</v>
      </c>
      <c r="P8" s="1">
        <v>23</v>
      </c>
      <c r="Q8" s="1">
        <v>3089</v>
      </c>
      <c r="R8" s="1">
        <v>23</v>
      </c>
      <c r="S8" s="1">
        <v>0</v>
      </c>
      <c r="T8" s="1">
        <v>2200</v>
      </c>
      <c r="U8" s="1">
        <v>842</v>
      </c>
      <c r="V8" s="1">
        <v>23</v>
      </c>
      <c r="W8" s="1">
        <v>0</v>
      </c>
    </row>
    <row r="9" spans="1:23" x14ac:dyDescent="0.2">
      <c r="A9" s="1" t="s">
        <v>41</v>
      </c>
      <c r="B9" s="1">
        <v>47</v>
      </c>
      <c r="C9" s="1">
        <v>0</v>
      </c>
      <c r="D9" s="1">
        <v>0</v>
      </c>
      <c r="E9" s="1">
        <v>0</v>
      </c>
      <c r="F9" s="1">
        <v>47</v>
      </c>
      <c r="G9" s="1">
        <v>0</v>
      </c>
      <c r="H9" s="1">
        <v>0</v>
      </c>
      <c r="I9" s="1" t="s">
        <v>41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47</v>
      </c>
      <c r="R9" s="1">
        <v>0</v>
      </c>
      <c r="S9" s="1">
        <v>0</v>
      </c>
      <c r="T9" s="1">
        <v>0</v>
      </c>
      <c r="U9" s="1">
        <v>47</v>
      </c>
      <c r="V9" s="1">
        <v>0</v>
      </c>
      <c r="W9" s="1">
        <v>0</v>
      </c>
    </row>
    <row r="10" spans="1:23" x14ac:dyDescent="0.2">
      <c r="A10" s="7" t="s">
        <v>107</v>
      </c>
      <c r="B10" s="7"/>
      <c r="C10" s="7"/>
      <c r="D10" s="7"/>
      <c r="E10" s="7"/>
      <c r="F10" s="7"/>
      <c r="G10" s="7"/>
      <c r="H10" s="7"/>
      <c r="I10" s="7" t="s">
        <v>107</v>
      </c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</sheetData>
  <mergeCells count="7">
    <mergeCell ref="A10:H10"/>
    <mergeCell ref="I10:W10"/>
    <mergeCell ref="A1:H1"/>
    <mergeCell ref="I1:W1"/>
    <mergeCell ref="B2:H2"/>
    <mergeCell ref="J2:P2"/>
    <mergeCell ref="Q2:W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E5074-B3FA-409A-9AA6-BB4F37737832}">
  <dimension ref="A1:W30"/>
  <sheetViews>
    <sheetView view="pageBreakPreview" topLeftCell="A13" zoomScale="125" zoomScaleNormal="100" zoomScaleSheetLayoutView="125" workbookViewId="0">
      <selection sqref="A1:H1"/>
    </sheetView>
  </sheetViews>
  <sheetFormatPr defaultColWidth="8.85546875" defaultRowHeight="11.25" x14ac:dyDescent="0.2"/>
  <cols>
    <col min="1" max="1" width="10.7109375" style="1" customWidth="1"/>
    <col min="2" max="8" width="9.7109375" style="1" customWidth="1"/>
    <col min="9" max="9" width="11.7109375" style="1" customWidth="1"/>
    <col min="10" max="23" width="5" style="1" customWidth="1"/>
    <col min="24" max="16384" width="8.85546875" style="1"/>
  </cols>
  <sheetData>
    <row r="1" spans="1:23" x14ac:dyDescent="0.2">
      <c r="A1" s="8" t="s">
        <v>108</v>
      </c>
      <c r="B1" s="8"/>
      <c r="C1" s="8"/>
      <c r="D1" s="8"/>
      <c r="E1" s="8"/>
      <c r="F1" s="8"/>
      <c r="G1" s="8"/>
      <c r="H1" s="8"/>
      <c r="I1" s="8" t="s">
        <v>108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x14ac:dyDescent="0.2">
      <c r="A2" s="2" t="s">
        <v>95</v>
      </c>
      <c r="B2" s="9" t="s">
        <v>0</v>
      </c>
      <c r="C2" s="9"/>
      <c r="D2" s="9"/>
      <c r="E2" s="9"/>
      <c r="F2" s="9"/>
      <c r="G2" s="9"/>
      <c r="H2" s="10"/>
      <c r="I2" s="2" t="s">
        <v>95</v>
      </c>
      <c r="J2" s="9" t="s">
        <v>1</v>
      </c>
      <c r="K2" s="9"/>
      <c r="L2" s="9"/>
      <c r="M2" s="9"/>
      <c r="N2" s="9"/>
      <c r="O2" s="9"/>
      <c r="P2" s="9"/>
      <c r="Q2" s="9" t="s">
        <v>2</v>
      </c>
      <c r="R2" s="9"/>
      <c r="S2" s="9"/>
      <c r="T2" s="9"/>
      <c r="U2" s="9"/>
      <c r="V2" s="9"/>
      <c r="W2" s="10"/>
    </row>
    <row r="3" spans="1:23" x14ac:dyDescent="0.2">
      <c r="A3" s="3" t="s">
        <v>96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96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71</v>
      </c>
      <c r="I4" s="1" t="s">
        <v>71</v>
      </c>
    </row>
    <row r="6" spans="1:23" x14ac:dyDescent="0.2">
      <c r="A6" s="1" t="s">
        <v>104</v>
      </c>
      <c r="B6" s="1">
        <v>72095</v>
      </c>
      <c r="C6" s="1">
        <v>30443</v>
      </c>
      <c r="D6" s="1">
        <v>26185</v>
      </c>
      <c r="E6" s="1">
        <v>3065</v>
      </c>
      <c r="F6" s="1">
        <v>2574</v>
      </c>
      <c r="G6" s="1">
        <v>4586</v>
      </c>
      <c r="H6" s="1">
        <v>5242</v>
      </c>
      <c r="I6" s="1" t="s">
        <v>104</v>
      </c>
      <c r="J6" s="1">
        <v>35638</v>
      </c>
      <c r="K6" s="1">
        <v>14765</v>
      </c>
      <c r="L6" s="1">
        <v>12940</v>
      </c>
      <c r="M6" s="1">
        <v>1381</v>
      </c>
      <c r="N6" s="1">
        <v>1381</v>
      </c>
      <c r="O6" s="1">
        <v>2714</v>
      </c>
      <c r="P6" s="1">
        <v>2457</v>
      </c>
      <c r="Q6" s="1">
        <v>36457</v>
      </c>
      <c r="R6" s="1">
        <v>15678</v>
      </c>
      <c r="S6" s="1">
        <v>13244</v>
      </c>
      <c r="T6" s="1">
        <v>1685</v>
      </c>
      <c r="U6" s="1">
        <v>1193</v>
      </c>
      <c r="V6" s="1">
        <v>1872</v>
      </c>
      <c r="W6" s="1">
        <v>2785</v>
      </c>
    </row>
    <row r="7" spans="1:23" x14ac:dyDescent="0.2">
      <c r="A7" s="1" t="s">
        <v>114</v>
      </c>
      <c r="B7" s="6">
        <f>SUM(B8:B10)*100/B6</f>
        <v>64.039115056522647</v>
      </c>
      <c r="C7" s="6">
        <f t="shared" ref="C7:W7" si="0">SUM(C8:C10)*100/C6</f>
        <v>59.03163288769175</v>
      </c>
      <c r="D7" s="6">
        <f t="shared" si="0"/>
        <v>68.184074852014518</v>
      </c>
      <c r="E7" s="6">
        <f t="shared" si="0"/>
        <v>66.427406199021206</v>
      </c>
      <c r="F7" s="6">
        <f t="shared" si="0"/>
        <v>67.288267288267292</v>
      </c>
      <c r="G7" s="6">
        <f t="shared" si="0"/>
        <v>70.409943305713043</v>
      </c>
      <c r="H7" s="6">
        <f t="shared" si="0"/>
        <v>63.830599008012207</v>
      </c>
      <c r="I7" s="6" t="s">
        <v>116</v>
      </c>
      <c r="J7" s="6">
        <f t="shared" si="0"/>
        <v>72.422694876255676</v>
      </c>
      <c r="K7" s="6">
        <f t="shared" si="0"/>
        <v>69.888249238062983</v>
      </c>
      <c r="L7" s="6">
        <f t="shared" si="0"/>
        <v>72.874806800618245</v>
      </c>
      <c r="M7" s="6">
        <f t="shared" si="0"/>
        <v>79.652425778421431</v>
      </c>
      <c r="N7" s="6">
        <f t="shared" si="0"/>
        <v>81.317885590152059</v>
      </c>
      <c r="O7" s="6">
        <f t="shared" si="0"/>
        <v>75.865880619012529</v>
      </c>
      <c r="P7" s="6">
        <f t="shared" si="0"/>
        <v>72.364672364672359</v>
      </c>
      <c r="Q7" s="6">
        <f t="shared" si="0"/>
        <v>55.843870861562934</v>
      </c>
      <c r="R7" s="6">
        <f t="shared" si="0"/>
        <v>48.807245822171197</v>
      </c>
      <c r="S7" s="6">
        <f t="shared" si="0"/>
        <v>63.606161280579883</v>
      </c>
      <c r="T7" s="6">
        <f t="shared" si="0"/>
        <v>55.548961424332347</v>
      </c>
      <c r="U7" s="6">
        <f t="shared" si="0"/>
        <v>51.04777870913663</v>
      </c>
      <c r="V7" s="6">
        <f t="shared" si="0"/>
        <v>62.5</v>
      </c>
      <c r="W7" s="6">
        <f t="shared" si="0"/>
        <v>56.265709156193893</v>
      </c>
    </row>
    <row r="8" spans="1:23" x14ac:dyDescent="0.2">
      <c r="A8" s="1" t="s">
        <v>72</v>
      </c>
      <c r="B8" s="1">
        <v>42822</v>
      </c>
      <c r="C8" s="1">
        <v>16567</v>
      </c>
      <c r="D8" s="1">
        <v>16731</v>
      </c>
      <c r="E8" s="1">
        <v>1615</v>
      </c>
      <c r="F8" s="1">
        <v>1568</v>
      </c>
      <c r="G8" s="1">
        <v>3065</v>
      </c>
      <c r="H8" s="1">
        <v>3276</v>
      </c>
      <c r="I8" s="1" t="s">
        <v>72</v>
      </c>
      <c r="J8" s="1">
        <v>23774</v>
      </c>
      <c r="K8" s="1">
        <v>9430</v>
      </c>
      <c r="L8" s="1">
        <v>8705</v>
      </c>
      <c r="M8" s="1">
        <v>889</v>
      </c>
      <c r="N8" s="1">
        <v>1006</v>
      </c>
      <c r="O8" s="1">
        <v>1989</v>
      </c>
      <c r="P8" s="1">
        <v>1755</v>
      </c>
      <c r="Q8" s="1">
        <v>19048</v>
      </c>
      <c r="R8" s="1">
        <v>7137</v>
      </c>
      <c r="S8" s="1">
        <v>8026</v>
      </c>
      <c r="T8" s="1">
        <v>725</v>
      </c>
      <c r="U8" s="1">
        <v>562</v>
      </c>
      <c r="V8" s="1">
        <v>1076</v>
      </c>
      <c r="W8" s="1">
        <v>1521</v>
      </c>
    </row>
    <row r="9" spans="1:23" x14ac:dyDescent="0.2">
      <c r="A9" s="1" t="s">
        <v>73</v>
      </c>
      <c r="B9" s="1">
        <v>796</v>
      </c>
      <c r="C9" s="1">
        <v>328</v>
      </c>
      <c r="D9" s="1">
        <v>351</v>
      </c>
      <c r="E9" s="1">
        <v>0</v>
      </c>
      <c r="F9" s="1">
        <v>0</v>
      </c>
      <c r="G9" s="1">
        <v>94</v>
      </c>
      <c r="H9" s="1">
        <v>23</v>
      </c>
      <c r="I9" s="1" t="s">
        <v>73</v>
      </c>
      <c r="J9" s="1">
        <v>351</v>
      </c>
      <c r="K9" s="1">
        <v>117</v>
      </c>
      <c r="L9" s="1">
        <v>187</v>
      </c>
      <c r="M9" s="1">
        <v>0</v>
      </c>
      <c r="N9" s="1">
        <v>0</v>
      </c>
      <c r="O9" s="1">
        <v>47</v>
      </c>
      <c r="P9" s="1">
        <v>0</v>
      </c>
      <c r="Q9" s="1">
        <v>445</v>
      </c>
      <c r="R9" s="1">
        <v>211</v>
      </c>
      <c r="S9" s="1">
        <v>164</v>
      </c>
      <c r="T9" s="1">
        <v>0</v>
      </c>
      <c r="U9" s="1">
        <v>0</v>
      </c>
      <c r="V9" s="1">
        <v>47</v>
      </c>
      <c r="W9" s="1">
        <v>23</v>
      </c>
    </row>
    <row r="10" spans="1:23" x14ac:dyDescent="0.2">
      <c r="A10" s="1" t="s">
        <v>74</v>
      </c>
      <c r="B10" s="1">
        <v>2551</v>
      </c>
      <c r="C10" s="1">
        <v>1076</v>
      </c>
      <c r="D10" s="1">
        <v>772</v>
      </c>
      <c r="E10" s="1">
        <v>421</v>
      </c>
      <c r="F10" s="1">
        <v>164</v>
      </c>
      <c r="G10" s="1">
        <v>70</v>
      </c>
      <c r="H10" s="1">
        <v>47</v>
      </c>
      <c r="I10" s="1" t="s">
        <v>74</v>
      </c>
      <c r="J10" s="1">
        <v>1685</v>
      </c>
      <c r="K10" s="1">
        <v>772</v>
      </c>
      <c r="L10" s="1">
        <v>538</v>
      </c>
      <c r="M10" s="1">
        <v>211</v>
      </c>
      <c r="N10" s="1">
        <v>117</v>
      </c>
      <c r="O10" s="1">
        <v>23</v>
      </c>
      <c r="P10" s="1">
        <v>23</v>
      </c>
      <c r="Q10" s="1">
        <v>866</v>
      </c>
      <c r="R10" s="1">
        <v>304</v>
      </c>
      <c r="S10" s="1">
        <v>234</v>
      </c>
      <c r="T10" s="1">
        <v>211</v>
      </c>
      <c r="U10" s="1">
        <v>47</v>
      </c>
      <c r="V10" s="1">
        <v>47</v>
      </c>
      <c r="W10" s="1">
        <v>23</v>
      </c>
    </row>
    <row r="11" spans="1:23" x14ac:dyDescent="0.2">
      <c r="A11" s="1" t="s">
        <v>115</v>
      </c>
      <c r="B11" s="6">
        <f>B10*100/SUM(B8:B10)</f>
        <v>5.5253525092594602</v>
      </c>
      <c r="C11" s="6">
        <f t="shared" ref="C11:W11" si="1">C10*100/SUM(C8:C10)</f>
        <v>5.9874241834065991</v>
      </c>
      <c r="D11" s="6">
        <f t="shared" si="1"/>
        <v>4.3239610171390161</v>
      </c>
      <c r="E11" s="6">
        <f t="shared" si="1"/>
        <v>20.677799607072693</v>
      </c>
      <c r="F11" s="6">
        <f t="shared" si="1"/>
        <v>9.4688221709006921</v>
      </c>
      <c r="G11" s="6">
        <f t="shared" si="1"/>
        <v>2.1678538247135335</v>
      </c>
      <c r="H11" s="6">
        <f t="shared" si="1"/>
        <v>1.4046622833233713</v>
      </c>
      <c r="I11" s="6" t="s">
        <v>115</v>
      </c>
      <c r="J11" s="6">
        <f t="shared" si="1"/>
        <v>6.5284773343665243</v>
      </c>
      <c r="K11" s="6">
        <f t="shared" si="1"/>
        <v>7.4813450915786417</v>
      </c>
      <c r="L11" s="6">
        <f t="shared" si="1"/>
        <v>5.7051961823966062</v>
      </c>
      <c r="M11" s="6">
        <f t="shared" si="1"/>
        <v>19.181818181818183</v>
      </c>
      <c r="N11" s="6">
        <f t="shared" si="1"/>
        <v>10.418521816562778</v>
      </c>
      <c r="O11" s="6">
        <f t="shared" si="1"/>
        <v>1.1170471102476931</v>
      </c>
      <c r="P11" s="6">
        <f t="shared" si="1"/>
        <v>1.2935883014623173</v>
      </c>
      <c r="Q11" s="6">
        <f t="shared" si="1"/>
        <v>4.2536470357090232</v>
      </c>
      <c r="R11" s="6">
        <f t="shared" si="1"/>
        <v>3.9728175640355463</v>
      </c>
      <c r="S11" s="6">
        <f t="shared" si="1"/>
        <v>2.7777777777777777</v>
      </c>
      <c r="T11" s="6">
        <f t="shared" si="1"/>
        <v>22.542735042735043</v>
      </c>
      <c r="U11" s="6">
        <f t="shared" si="1"/>
        <v>7.7175697865353037</v>
      </c>
      <c r="V11" s="6">
        <f t="shared" si="1"/>
        <v>4.017094017094017</v>
      </c>
      <c r="W11" s="6">
        <f t="shared" si="1"/>
        <v>1.467772814294831</v>
      </c>
    </row>
    <row r="12" spans="1:23" x14ac:dyDescent="0.2">
      <c r="A12" s="1" t="s">
        <v>75</v>
      </c>
      <c r="B12" s="1">
        <v>12379</v>
      </c>
      <c r="C12" s="1">
        <v>6154</v>
      </c>
      <c r="D12" s="1">
        <v>3487</v>
      </c>
      <c r="E12" s="1">
        <v>679</v>
      </c>
      <c r="F12" s="1">
        <v>538</v>
      </c>
      <c r="G12" s="1">
        <v>515</v>
      </c>
      <c r="H12" s="1">
        <v>1006</v>
      </c>
      <c r="I12" s="1" t="s">
        <v>75</v>
      </c>
      <c r="J12" s="1">
        <v>1895</v>
      </c>
      <c r="K12" s="1">
        <v>913</v>
      </c>
      <c r="L12" s="1">
        <v>562</v>
      </c>
      <c r="M12" s="1">
        <v>140</v>
      </c>
      <c r="N12" s="1">
        <v>70</v>
      </c>
      <c r="O12" s="1">
        <v>70</v>
      </c>
      <c r="P12" s="1">
        <v>140</v>
      </c>
      <c r="Q12" s="1">
        <v>10483</v>
      </c>
      <c r="R12" s="1">
        <v>5242</v>
      </c>
      <c r="S12" s="1">
        <v>2925</v>
      </c>
      <c r="T12" s="1">
        <v>538</v>
      </c>
      <c r="U12" s="1">
        <v>468</v>
      </c>
      <c r="V12" s="1">
        <v>445</v>
      </c>
      <c r="W12" s="1">
        <v>866</v>
      </c>
    </row>
    <row r="13" spans="1:23" x14ac:dyDescent="0.2">
      <c r="A13" s="1" t="s">
        <v>76</v>
      </c>
      <c r="B13" s="1">
        <v>6412</v>
      </c>
      <c r="C13" s="1">
        <v>2621</v>
      </c>
      <c r="D13" s="1">
        <v>2363</v>
      </c>
      <c r="E13" s="1">
        <v>211</v>
      </c>
      <c r="F13" s="1">
        <v>211</v>
      </c>
      <c r="G13" s="1">
        <v>421</v>
      </c>
      <c r="H13" s="1">
        <v>585</v>
      </c>
      <c r="I13" s="1" t="s">
        <v>76</v>
      </c>
      <c r="J13" s="1">
        <v>3229</v>
      </c>
      <c r="K13" s="1">
        <v>1240</v>
      </c>
      <c r="L13" s="1">
        <v>1147</v>
      </c>
      <c r="M13" s="1">
        <v>70</v>
      </c>
      <c r="N13" s="1">
        <v>164</v>
      </c>
      <c r="O13" s="1">
        <v>304</v>
      </c>
      <c r="P13" s="1">
        <v>304</v>
      </c>
      <c r="Q13" s="1">
        <v>3182</v>
      </c>
      <c r="R13" s="1">
        <v>1381</v>
      </c>
      <c r="S13" s="1">
        <v>1217</v>
      </c>
      <c r="T13" s="1">
        <v>140</v>
      </c>
      <c r="U13" s="1">
        <v>47</v>
      </c>
      <c r="V13" s="1">
        <v>117</v>
      </c>
      <c r="W13" s="1">
        <v>281</v>
      </c>
    </row>
    <row r="14" spans="1:23" x14ac:dyDescent="0.2">
      <c r="A14" s="1" t="s">
        <v>77</v>
      </c>
      <c r="B14" s="1">
        <v>1568</v>
      </c>
      <c r="C14" s="1">
        <v>749</v>
      </c>
      <c r="D14" s="1">
        <v>725</v>
      </c>
      <c r="E14" s="1">
        <v>47</v>
      </c>
      <c r="F14" s="1">
        <v>0</v>
      </c>
      <c r="G14" s="1">
        <v>0</v>
      </c>
      <c r="H14" s="1">
        <v>47</v>
      </c>
      <c r="I14" s="1" t="s">
        <v>77</v>
      </c>
      <c r="J14" s="1">
        <v>772</v>
      </c>
      <c r="K14" s="1">
        <v>257</v>
      </c>
      <c r="L14" s="1">
        <v>445</v>
      </c>
      <c r="M14" s="1">
        <v>23</v>
      </c>
      <c r="N14" s="1">
        <v>0</v>
      </c>
      <c r="O14" s="1">
        <v>0</v>
      </c>
      <c r="P14" s="1">
        <v>47</v>
      </c>
      <c r="Q14" s="1">
        <v>796</v>
      </c>
      <c r="R14" s="1">
        <v>491</v>
      </c>
      <c r="S14" s="1">
        <v>281</v>
      </c>
      <c r="T14" s="1">
        <v>23</v>
      </c>
      <c r="U14" s="1">
        <v>0</v>
      </c>
      <c r="V14" s="1">
        <v>0</v>
      </c>
      <c r="W14" s="1">
        <v>0</v>
      </c>
    </row>
    <row r="15" spans="1:23" x14ac:dyDescent="0.2">
      <c r="A15" s="1" t="s">
        <v>78</v>
      </c>
      <c r="B15" s="1">
        <v>4891</v>
      </c>
      <c r="C15" s="1">
        <v>2644</v>
      </c>
      <c r="D15" s="1">
        <v>1591</v>
      </c>
      <c r="E15" s="1">
        <v>0</v>
      </c>
      <c r="F15" s="1">
        <v>23</v>
      </c>
      <c r="G15" s="1">
        <v>398</v>
      </c>
      <c r="H15" s="1">
        <v>234</v>
      </c>
      <c r="I15" s="1" t="s">
        <v>78</v>
      </c>
      <c r="J15" s="1">
        <v>3580</v>
      </c>
      <c r="K15" s="1">
        <v>1825</v>
      </c>
      <c r="L15" s="1">
        <v>1287</v>
      </c>
      <c r="M15" s="1">
        <v>0</v>
      </c>
      <c r="N15" s="1">
        <v>0</v>
      </c>
      <c r="O15" s="1">
        <v>281</v>
      </c>
      <c r="P15" s="1">
        <v>187</v>
      </c>
      <c r="Q15" s="1">
        <v>1310</v>
      </c>
      <c r="R15" s="1">
        <v>819</v>
      </c>
      <c r="S15" s="1">
        <v>304</v>
      </c>
      <c r="T15" s="1">
        <v>0</v>
      </c>
      <c r="U15" s="1">
        <v>23</v>
      </c>
      <c r="V15" s="1">
        <v>117</v>
      </c>
      <c r="W15" s="1">
        <v>47</v>
      </c>
    </row>
    <row r="16" spans="1:23" x14ac:dyDescent="0.2">
      <c r="A16" s="1" t="s">
        <v>8</v>
      </c>
      <c r="B16" s="1">
        <v>679</v>
      </c>
      <c r="C16" s="1">
        <v>304</v>
      </c>
      <c r="D16" s="1">
        <v>164</v>
      </c>
      <c r="E16" s="1">
        <v>94</v>
      </c>
      <c r="F16" s="1">
        <v>70</v>
      </c>
      <c r="G16" s="1">
        <v>23</v>
      </c>
      <c r="H16" s="1">
        <v>23</v>
      </c>
      <c r="I16" s="1" t="s">
        <v>8</v>
      </c>
      <c r="J16" s="1">
        <v>351</v>
      </c>
      <c r="K16" s="1">
        <v>211</v>
      </c>
      <c r="L16" s="1">
        <v>70</v>
      </c>
      <c r="M16" s="1">
        <v>47</v>
      </c>
      <c r="N16" s="1">
        <v>23</v>
      </c>
      <c r="O16" s="1">
        <v>0</v>
      </c>
      <c r="P16" s="1">
        <v>0</v>
      </c>
      <c r="Q16" s="1">
        <v>328</v>
      </c>
      <c r="R16" s="1">
        <v>94</v>
      </c>
      <c r="S16" s="1">
        <v>94</v>
      </c>
      <c r="T16" s="1">
        <v>47</v>
      </c>
      <c r="U16" s="1">
        <v>47</v>
      </c>
      <c r="V16" s="1">
        <v>23</v>
      </c>
      <c r="W16" s="1">
        <v>23</v>
      </c>
    </row>
    <row r="17" spans="1:23" x14ac:dyDescent="0.2">
      <c r="A17" s="1" t="s">
        <v>79</v>
      </c>
      <c r="I17" s="1" t="s">
        <v>79</v>
      </c>
    </row>
    <row r="18" spans="1:23" x14ac:dyDescent="0.2">
      <c r="A18" s="1" t="s">
        <v>97</v>
      </c>
      <c r="B18" s="1">
        <v>4891</v>
      </c>
      <c r="C18" s="1">
        <v>1451</v>
      </c>
      <c r="D18" s="1">
        <v>2270</v>
      </c>
      <c r="E18" s="1">
        <v>374</v>
      </c>
      <c r="F18" s="1">
        <v>187</v>
      </c>
      <c r="G18" s="1">
        <v>234</v>
      </c>
      <c r="H18" s="1">
        <v>374</v>
      </c>
      <c r="I18" s="1" t="s">
        <v>97</v>
      </c>
      <c r="J18" s="1">
        <v>2176</v>
      </c>
      <c r="K18" s="1">
        <v>796</v>
      </c>
      <c r="L18" s="1">
        <v>842</v>
      </c>
      <c r="M18" s="1">
        <v>140</v>
      </c>
      <c r="N18" s="1">
        <v>94</v>
      </c>
      <c r="O18" s="1">
        <v>117</v>
      </c>
      <c r="P18" s="1">
        <v>187</v>
      </c>
      <c r="Q18" s="1">
        <v>2714</v>
      </c>
      <c r="R18" s="1">
        <v>655</v>
      </c>
      <c r="S18" s="1">
        <v>1427</v>
      </c>
      <c r="T18" s="1">
        <v>234</v>
      </c>
      <c r="U18" s="1">
        <v>94</v>
      </c>
      <c r="V18" s="1">
        <v>117</v>
      </c>
      <c r="W18" s="1">
        <v>187</v>
      </c>
    </row>
    <row r="19" spans="1:23" x14ac:dyDescent="0.2">
      <c r="A19" s="1" t="s">
        <v>80</v>
      </c>
      <c r="B19" s="1">
        <v>1310</v>
      </c>
      <c r="C19" s="1">
        <v>398</v>
      </c>
      <c r="D19" s="1">
        <v>655</v>
      </c>
      <c r="E19" s="1">
        <v>70</v>
      </c>
      <c r="F19" s="1">
        <v>70</v>
      </c>
      <c r="G19" s="1">
        <v>70</v>
      </c>
      <c r="H19" s="1">
        <v>47</v>
      </c>
      <c r="I19" s="1" t="s">
        <v>80</v>
      </c>
      <c r="J19" s="1">
        <v>632</v>
      </c>
      <c r="K19" s="1">
        <v>211</v>
      </c>
      <c r="L19" s="1">
        <v>304</v>
      </c>
      <c r="M19" s="1">
        <v>70</v>
      </c>
      <c r="N19" s="1">
        <v>23</v>
      </c>
      <c r="O19" s="1">
        <v>23</v>
      </c>
      <c r="P19" s="1">
        <v>0</v>
      </c>
      <c r="Q19" s="1">
        <v>679</v>
      </c>
      <c r="R19" s="1">
        <v>187</v>
      </c>
      <c r="S19" s="1">
        <v>351</v>
      </c>
      <c r="T19" s="1">
        <v>0</v>
      </c>
      <c r="U19" s="1">
        <v>47</v>
      </c>
      <c r="V19" s="1">
        <v>47</v>
      </c>
      <c r="W19" s="1">
        <v>47</v>
      </c>
    </row>
    <row r="20" spans="1:23" x14ac:dyDescent="0.2">
      <c r="A20" s="1" t="s">
        <v>81</v>
      </c>
      <c r="B20" s="1">
        <v>3580</v>
      </c>
      <c r="C20" s="1">
        <v>1053</v>
      </c>
      <c r="D20" s="1">
        <v>1615</v>
      </c>
      <c r="E20" s="1">
        <v>304</v>
      </c>
      <c r="F20" s="1">
        <v>117</v>
      </c>
      <c r="G20" s="1">
        <v>164</v>
      </c>
      <c r="H20" s="1">
        <v>328</v>
      </c>
      <c r="I20" s="1" t="s">
        <v>81</v>
      </c>
      <c r="J20" s="1">
        <v>1544</v>
      </c>
      <c r="K20" s="1">
        <v>585</v>
      </c>
      <c r="L20" s="1">
        <v>538</v>
      </c>
      <c r="M20" s="1">
        <v>70</v>
      </c>
      <c r="N20" s="1">
        <v>70</v>
      </c>
      <c r="O20" s="1">
        <v>94</v>
      </c>
      <c r="P20" s="1">
        <v>187</v>
      </c>
      <c r="Q20" s="1">
        <v>2036</v>
      </c>
      <c r="R20" s="1">
        <v>468</v>
      </c>
      <c r="S20" s="1">
        <v>1076</v>
      </c>
      <c r="T20" s="1">
        <v>234</v>
      </c>
      <c r="U20" s="1">
        <v>47</v>
      </c>
      <c r="V20" s="1">
        <v>70</v>
      </c>
      <c r="W20" s="1">
        <v>140</v>
      </c>
    </row>
    <row r="22" spans="1:23" x14ac:dyDescent="0.2">
      <c r="A22" s="1" t="s">
        <v>82</v>
      </c>
      <c r="I22" s="1" t="s">
        <v>82</v>
      </c>
    </row>
    <row r="24" spans="1:23" x14ac:dyDescent="0.2">
      <c r="A24" s="1" t="s">
        <v>97</v>
      </c>
      <c r="B24" s="1">
        <v>72072</v>
      </c>
      <c r="C24" s="1">
        <v>30443</v>
      </c>
      <c r="D24" s="1">
        <v>26161</v>
      </c>
      <c r="E24" s="1">
        <v>3065</v>
      </c>
      <c r="F24" s="1">
        <v>2574</v>
      </c>
      <c r="G24" s="1">
        <v>4586</v>
      </c>
      <c r="H24" s="1">
        <v>5242</v>
      </c>
      <c r="I24" s="1" t="s">
        <v>97</v>
      </c>
      <c r="J24" s="1">
        <v>35615</v>
      </c>
      <c r="K24" s="1">
        <v>14765</v>
      </c>
      <c r="L24" s="1">
        <v>12917</v>
      </c>
      <c r="M24" s="1">
        <v>1381</v>
      </c>
      <c r="N24" s="1">
        <v>1381</v>
      </c>
      <c r="O24" s="1">
        <v>2714</v>
      </c>
      <c r="P24" s="1">
        <v>2457</v>
      </c>
      <c r="Q24" s="1">
        <v>36457</v>
      </c>
      <c r="R24" s="1">
        <v>15678</v>
      </c>
      <c r="S24" s="1">
        <v>13244</v>
      </c>
      <c r="T24" s="1">
        <v>1685</v>
      </c>
      <c r="U24" s="1">
        <v>1193</v>
      </c>
      <c r="V24" s="1">
        <v>1872</v>
      </c>
      <c r="W24" s="1">
        <v>2785</v>
      </c>
    </row>
    <row r="25" spans="1:23" x14ac:dyDescent="0.2">
      <c r="A25" s="1" t="s">
        <v>83</v>
      </c>
      <c r="B25" s="1">
        <v>37955</v>
      </c>
      <c r="C25" s="1">
        <v>11489</v>
      </c>
      <c r="D25" s="1">
        <v>16544</v>
      </c>
      <c r="E25" s="1">
        <v>2317</v>
      </c>
      <c r="F25" s="1">
        <v>1755</v>
      </c>
      <c r="G25" s="1">
        <v>2551</v>
      </c>
      <c r="H25" s="1">
        <v>3299</v>
      </c>
      <c r="I25" s="1" t="s">
        <v>83</v>
      </c>
      <c r="J25" s="1">
        <v>19913</v>
      </c>
      <c r="K25" s="1">
        <v>5897</v>
      </c>
      <c r="L25" s="1">
        <v>8541</v>
      </c>
      <c r="M25" s="1">
        <v>1100</v>
      </c>
      <c r="N25" s="1">
        <v>1100</v>
      </c>
      <c r="O25" s="1">
        <v>1591</v>
      </c>
      <c r="P25" s="1">
        <v>1685</v>
      </c>
      <c r="Q25" s="1">
        <v>18041</v>
      </c>
      <c r="R25" s="1">
        <v>5593</v>
      </c>
      <c r="S25" s="1">
        <v>8003</v>
      </c>
      <c r="T25" s="1">
        <v>1217</v>
      </c>
      <c r="U25" s="1">
        <v>655</v>
      </c>
      <c r="V25" s="1">
        <v>959</v>
      </c>
      <c r="W25" s="1">
        <v>1615</v>
      </c>
    </row>
    <row r="26" spans="1:23" x14ac:dyDescent="0.2">
      <c r="A26" s="1" t="s">
        <v>84</v>
      </c>
      <c r="B26" s="1">
        <v>16006</v>
      </c>
      <c r="C26" s="1">
        <v>10624</v>
      </c>
      <c r="D26" s="1">
        <v>3674</v>
      </c>
      <c r="E26" s="1">
        <v>70</v>
      </c>
      <c r="F26" s="1">
        <v>234</v>
      </c>
      <c r="G26" s="1">
        <v>1006</v>
      </c>
      <c r="H26" s="1">
        <v>398</v>
      </c>
      <c r="I26" s="1" t="s">
        <v>84</v>
      </c>
      <c r="J26" s="1">
        <v>9149</v>
      </c>
      <c r="K26" s="1">
        <v>6224</v>
      </c>
      <c r="L26" s="1">
        <v>1919</v>
      </c>
      <c r="M26" s="1">
        <v>47</v>
      </c>
      <c r="N26" s="1">
        <v>140</v>
      </c>
      <c r="O26" s="1">
        <v>608</v>
      </c>
      <c r="P26" s="1">
        <v>211</v>
      </c>
      <c r="Q26" s="1">
        <v>6856</v>
      </c>
      <c r="R26" s="1">
        <v>4399</v>
      </c>
      <c r="S26" s="1">
        <v>1755</v>
      </c>
      <c r="T26" s="1">
        <v>23</v>
      </c>
      <c r="U26" s="1">
        <v>94</v>
      </c>
      <c r="V26" s="1">
        <v>398</v>
      </c>
      <c r="W26" s="1">
        <v>187</v>
      </c>
    </row>
    <row r="27" spans="1:23" x14ac:dyDescent="0.2">
      <c r="A27" s="1" t="s">
        <v>85</v>
      </c>
      <c r="B27" s="1">
        <v>1147</v>
      </c>
      <c r="C27" s="1">
        <v>234</v>
      </c>
      <c r="D27" s="1">
        <v>421</v>
      </c>
      <c r="E27" s="1">
        <v>0</v>
      </c>
      <c r="F27" s="1">
        <v>47</v>
      </c>
      <c r="G27" s="1">
        <v>257</v>
      </c>
      <c r="H27" s="1">
        <v>187</v>
      </c>
      <c r="I27" s="1" t="s">
        <v>85</v>
      </c>
      <c r="J27" s="1">
        <v>655</v>
      </c>
      <c r="K27" s="1">
        <v>117</v>
      </c>
      <c r="L27" s="1">
        <v>234</v>
      </c>
      <c r="M27" s="1">
        <v>0</v>
      </c>
      <c r="N27" s="1">
        <v>23</v>
      </c>
      <c r="O27" s="1">
        <v>187</v>
      </c>
      <c r="P27" s="1">
        <v>94</v>
      </c>
      <c r="Q27" s="1">
        <v>491</v>
      </c>
      <c r="R27" s="1">
        <v>117</v>
      </c>
      <c r="S27" s="1">
        <v>187</v>
      </c>
      <c r="T27" s="1">
        <v>0</v>
      </c>
      <c r="U27" s="1">
        <v>23</v>
      </c>
      <c r="V27" s="1">
        <v>70</v>
      </c>
      <c r="W27" s="1">
        <v>94</v>
      </c>
    </row>
    <row r="28" spans="1:23" x14ac:dyDescent="0.2">
      <c r="A28" s="1" t="s">
        <v>86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 t="s">
        <v>86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</row>
    <row r="29" spans="1:23" x14ac:dyDescent="0.2">
      <c r="A29" s="1" t="s">
        <v>87</v>
      </c>
      <c r="B29" s="1">
        <v>16965</v>
      </c>
      <c r="C29" s="1">
        <v>8096</v>
      </c>
      <c r="D29" s="1">
        <v>5522</v>
      </c>
      <c r="E29" s="1">
        <v>679</v>
      </c>
      <c r="F29" s="1">
        <v>538</v>
      </c>
      <c r="G29" s="1">
        <v>772</v>
      </c>
      <c r="H29" s="1">
        <v>1357</v>
      </c>
      <c r="I29" s="1" t="s">
        <v>87</v>
      </c>
      <c r="J29" s="1">
        <v>5897</v>
      </c>
      <c r="K29" s="1">
        <v>2527</v>
      </c>
      <c r="L29" s="1">
        <v>2223</v>
      </c>
      <c r="M29" s="1">
        <v>234</v>
      </c>
      <c r="N29" s="1">
        <v>117</v>
      </c>
      <c r="O29" s="1">
        <v>328</v>
      </c>
      <c r="P29" s="1">
        <v>468</v>
      </c>
      <c r="Q29" s="1">
        <v>11068</v>
      </c>
      <c r="R29" s="1">
        <v>5569</v>
      </c>
      <c r="S29" s="1">
        <v>3299</v>
      </c>
      <c r="T29" s="1">
        <v>445</v>
      </c>
      <c r="U29" s="1">
        <v>421</v>
      </c>
      <c r="V29" s="1">
        <v>445</v>
      </c>
      <c r="W29" s="1">
        <v>889</v>
      </c>
    </row>
    <row r="30" spans="1:23" x14ac:dyDescent="0.2">
      <c r="A30" s="7" t="s">
        <v>107</v>
      </c>
      <c r="B30" s="7"/>
      <c r="C30" s="7"/>
      <c r="D30" s="7"/>
      <c r="E30" s="7"/>
      <c r="F30" s="7"/>
      <c r="G30" s="7"/>
      <c r="H30" s="7"/>
      <c r="I30" s="7" t="s">
        <v>107</v>
      </c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</sheetData>
  <mergeCells count="7">
    <mergeCell ref="A30:H30"/>
    <mergeCell ref="I30:W30"/>
    <mergeCell ref="A1:H1"/>
    <mergeCell ref="I1:W1"/>
    <mergeCell ref="B2:H2"/>
    <mergeCell ref="J2:P2"/>
    <mergeCell ref="Q2:W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DBFD3-5919-4CC4-8F24-BFE42381B1F6}">
  <dimension ref="A1:W37"/>
  <sheetViews>
    <sheetView view="pageBreakPreview" zoomScale="125" zoomScaleNormal="100" zoomScaleSheetLayoutView="125" workbookViewId="0">
      <selection sqref="A1:H1"/>
    </sheetView>
  </sheetViews>
  <sheetFormatPr defaultColWidth="8.85546875" defaultRowHeight="11.25" x14ac:dyDescent="0.2"/>
  <cols>
    <col min="1" max="1" width="10.7109375" style="1" customWidth="1"/>
    <col min="2" max="8" width="9.7109375" style="1" customWidth="1"/>
    <col min="9" max="9" width="11.7109375" style="1" customWidth="1"/>
    <col min="10" max="23" width="5" style="1" customWidth="1"/>
    <col min="24" max="16384" width="8.85546875" style="1"/>
  </cols>
  <sheetData>
    <row r="1" spans="1:23" x14ac:dyDescent="0.2">
      <c r="A1" s="8" t="s">
        <v>113</v>
      </c>
      <c r="B1" s="8"/>
      <c r="C1" s="8"/>
      <c r="D1" s="8"/>
      <c r="E1" s="8"/>
      <c r="F1" s="8"/>
      <c r="G1" s="8"/>
      <c r="H1" s="8"/>
      <c r="I1" s="8" t="s">
        <v>113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x14ac:dyDescent="0.2">
      <c r="A2" s="2" t="s">
        <v>93</v>
      </c>
      <c r="B2" s="9" t="s">
        <v>0</v>
      </c>
      <c r="C2" s="9"/>
      <c r="D2" s="9"/>
      <c r="E2" s="9"/>
      <c r="F2" s="9"/>
      <c r="G2" s="9"/>
      <c r="H2" s="10"/>
      <c r="I2" s="2" t="s">
        <v>93</v>
      </c>
      <c r="J2" s="9" t="s">
        <v>1</v>
      </c>
      <c r="K2" s="9"/>
      <c r="L2" s="9"/>
      <c r="M2" s="9"/>
      <c r="N2" s="9"/>
      <c r="O2" s="9"/>
      <c r="P2" s="9"/>
      <c r="Q2" s="9" t="s">
        <v>2</v>
      </c>
      <c r="R2" s="9"/>
      <c r="S2" s="9"/>
      <c r="T2" s="9"/>
      <c r="U2" s="9"/>
      <c r="V2" s="9"/>
      <c r="W2" s="10"/>
    </row>
    <row r="3" spans="1:23" x14ac:dyDescent="0.2">
      <c r="A3" s="3" t="s">
        <v>94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94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88</v>
      </c>
      <c r="I4" s="1" t="s">
        <v>88</v>
      </c>
    </row>
    <row r="6" spans="1:23" x14ac:dyDescent="0.2">
      <c r="A6" s="1" t="s">
        <v>97</v>
      </c>
      <c r="B6" s="1">
        <v>7207</v>
      </c>
      <c r="C6" s="1">
        <v>94</v>
      </c>
      <c r="D6" s="1">
        <v>0</v>
      </c>
      <c r="E6" s="1">
        <v>4891</v>
      </c>
      <c r="F6" s="1">
        <v>2223</v>
      </c>
      <c r="G6" s="1">
        <v>0</v>
      </c>
      <c r="H6" s="1">
        <v>0</v>
      </c>
      <c r="I6" s="1" t="s">
        <v>97</v>
      </c>
      <c r="J6" s="1">
        <v>3463</v>
      </c>
      <c r="K6" s="1">
        <v>23</v>
      </c>
      <c r="L6" s="1">
        <v>0</v>
      </c>
      <c r="M6" s="1">
        <v>2363</v>
      </c>
      <c r="N6" s="1">
        <v>1076</v>
      </c>
      <c r="O6" s="1">
        <v>0</v>
      </c>
      <c r="P6" s="1">
        <v>0</v>
      </c>
      <c r="Q6" s="1">
        <v>3744</v>
      </c>
      <c r="R6" s="1">
        <v>70</v>
      </c>
      <c r="S6" s="1">
        <v>0</v>
      </c>
      <c r="T6" s="1">
        <v>2527</v>
      </c>
      <c r="U6" s="1">
        <v>1147</v>
      </c>
      <c r="V6" s="1">
        <v>0</v>
      </c>
      <c r="W6" s="1">
        <v>0</v>
      </c>
    </row>
    <row r="7" spans="1:23" x14ac:dyDescent="0.2">
      <c r="A7" s="1" t="s">
        <v>37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 t="s">
        <v>37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</row>
    <row r="8" spans="1:23" x14ac:dyDescent="0.2">
      <c r="A8" s="1" t="s">
        <v>38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 t="s">
        <v>38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</row>
    <row r="9" spans="1:23" x14ac:dyDescent="0.2">
      <c r="A9" s="1" t="s">
        <v>39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 t="s">
        <v>39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</row>
    <row r="10" spans="1:23" x14ac:dyDescent="0.2">
      <c r="A10" s="1" t="s">
        <v>40</v>
      </c>
      <c r="B10" s="1">
        <v>6833</v>
      </c>
      <c r="C10" s="1">
        <v>70</v>
      </c>
      <c r="D10" s="1">
        <v>0</v>
      </c>
      <c r="E10" s="1">
        <v>4891</v>
      </c>
      <c r="F10" s="1">
        <v>1872</v>
      </c>
      <c r="G10" s="1">
        <v>0</v>
      </c>
      <c r="H10" s="1">
        <v>0</v>
      </c>
      <c r="I10" s="1" t="s">
        <v>40</v>
      </c>
      <c r="J10" s="1">
        <v>3370</v>
      </c>
      <c r="K10" s="1">
        <v>23</v>
      </c>
      <c r="L10" s="1">
        <v>0</v>
      </c>
      <c r="M10" s="1">
        <v>2363</v>
      </c>
      <c r="N10" s="1">
        <v>983</v>
      </c>
      <c r="O10" s="1">
        <v>0</v>
      </c>
      <c r="P10" s="1">
        <v>0</v>
      </c>
      <c r="Q10" s="1">
        <v>3463</v>
      </c>
      <c r="R10" s="1">
        <v>47</v>
      </c>
      <c r="S10" s="1">
        <v>0</v>
      </c>
      <c r="T10" s="1">
        <v>2527</v>
      </c>
      <c r="U10" s="1">
        <v>889</v>
      </c>
      <c r="V10" s="1">
        <v>0</v>
      </c>
      <c r="W10" s="1">
        <v>0</v>
      </c>
    </row>
    <row r="11" spans="1:23" x14ac:dyDescent="0.2">
      <c r="A11" s="1" t="s">
        <v>41</v>
      </c>
      <c r="B11" s="1">
        <v>351</v>
      </c>
      <c r="C11" s="1">
        <v>23</v>
      </c>
      <c r="D11" s="1">
        <v>0</v>
      </c>
      <c r="E11" s="1">
        <v>0</v>
      </c>
      <c r="F11" s="1">
        <v>328</v>
      </c>
      <c r="G11" s="1">
        <v>0</v>
      </c>
      <c r="H11" s="1">
        <v>0</v>
      </c>
      <c r="I11" s="1" t="s">
        <v>41</v>
      </c>
      <c r="J11" s="1">
        <v>94</v>
      </c>
      <c r="K11" s="1">
        <v>0</v>
      </c>
      <c r="L11" s="1">
        <v>0</v>
      </c>
      <c r="M11" s="1">
        <v>0</v>
      </c>
      <c r="N11" s="1">
        <v>94</v>
      </c>
      <c r="O11" s="1">
        <v>0</v>
      </c>
      <c r="P11" s="1">
        <v>0</v>
      </c>
      <c r="Q11" s="1">
        <v>257</v>
      </c>
      <c r="R11" s="1">
        <v>23</v>
      </c>
      <c r="S11" s="1">
        <v>0</v>
      </c>
      <c r="T11" s="1">
        <v>0</v>
      </c>
      <c r="U11" s="1">
        <v>234</v>
      </c>
      <c r="V11" s="1">
        <v>0</v>
      </c>
      <c r="W11" s="1">
        <v>0</v>
      </c>
    </row>
    <row r="12" spans="1:23" x14ac:dyDescent="0.2">
      <c r="A12" s="1" t="s">
        <v>42</v>
      </c>
      <c r="B12" s="1">
        <v>23</v>
      </c>
      <c r="C12" s="1">
        <v>0</v>
      </c>
      <c r="D12" s="1">
        <v>0</v>
      </c>
      <c r="E12" s="1">
        <v>0</v>
      </c>
      <c r="F12" s="1">
        <v>23</v>
      </c>
      <c r="G12" s="1">
        <v>0</v>
      </c>
      <c r="H12" s="1">
        <v>0</v>
      </c>
      <c r="I12" s="1" t="s">
        <v>42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23</v>
      </c>
      <c r="R12" s="1">
        <v>0</v>
      </c>
      <c r="S12" s="1">
        <v>0</v>
      </c>
      <c r="T12" s="1">
        <v>0</v>
      </c>
      <c r="U12" s="1">
        <v>23</v>
      </c>
      <c r="V12" s="1">
        <v>0</v>
      </c>
      <c r="W12" s="1">
        <v>0</v>
      </c>
    </row>
    <row r="13" spans="1:23" x14ac:dyDescent="0.2">
      <c r="A13" s="1" t="s">
        <v>43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 t="s">
        <v>43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</row>
    <row r="14" spans="1:23" x14ac:dyDescent="0.2">
      <c r="A14" s="1" t="s">
        <v>44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 t="s">
        <v>44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</row>
    <row r="15" spans="1:23" x14ac:dyDescent="0.2">
      <c r="A15" s="1" t="s">
        <v>45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 t="s">
        <v>45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</row>
    <row r="16" spans="1:23" x14ac:dyDescent="0.2">
      <c r="A16" s="1" t="s">
        <v>46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 t="s">
        <v>46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</row>
    <row r="17" spans="1:23" x14ac:dyDescent="0.2">
      <c r="A17" s="1" t="s">
        <v>8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 t="s">
        <v>8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</row>
    <row r="18" spans="1:23" x14ac:dyDescent="0.2">
      <c r="A18" s="1" t="s">
        <v>47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 t="s">
        <v>47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</row>
    <row r="19" spans="1:23" x14ac:dyDescent="0.2">
      <c r="A19" s="1" t="s">
        <v>89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 t="s">
        <v>89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</row>
    <row r="21" spans="1:23" x14ac:dyDescent="0.2">
      <c r="A21" s="1" t="s">
        <v>90</v>
      </c>
      <c r="I21" s="1" t="s">
        <v>90</v>
      </c>
    </row>
    <row r="23" spans="1:23" x14ac:dyDescent="0.2">
      <c r="A23" s="1" t="s">
        <v>97</v>
      </c>
      <c r="B23" s="1">
        <v>7207</v>
      </c>
      <c r="C23" s="1">
        <v>94</v>
      </c>
      <c r="D23" s="1">
        <v>0</v>
      </c>
      <c r="E23" s="1">
        <v>4891</v>
      </c>
      <c r="F23" s="1">
        <v>2223</v>
      </c>
      <c r="G23" s="1">
        <v>0</v>
      </c>
      <c r="H23" s="1">
        <v>0</v>
      </c>
      <c r="I23" s="1" t="s">
        <v>97</v>
      </c>
      <c r="J23" s="1">
        <v>3463</v>
      </c>
      <c r="K23" s="1">
        <v>23</v>
      </c>
      <c r="L23" s="1">
        <v>0</v>
      </c>
      <c r="M23" s="1">
        <v>2363</v>
      </c>
      <c r="N23" s="1">
        <v>1076</v>
      </c>
      <c r="O23" s="1">
        <v>0</v>
      </c>
      <c r="P23" s="1">
        <v>0</v>
      </c>
      <c r="Q23" s="1">
        <v>3744</v>
      </c>
      <c r="R23" s="1">
        <v>70</v>
      </c>
      <c r="S23" s="1">
        <v>0</v>
      </c>
      <c r="T23" s="1">
        <v>2527</v>
      </c>
      <c r="U23" s="1">
        <v>1147</v>
      </c>
      <c r="V23" s="1">
        <v>0</v>
      </c>
      <c r="W23" s="1">
        <v>0</v>
      </c>
    </row>
    <row r="24" spans="1:23" x14ac:dyDescent="0.2">
      <c r="A24" s="1" t="s">
        <v>37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 t="s">
        <v>37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</row>
    <row r="25" spans="1:23" x14ac:dyDescent="0.2">
      <c r="A25" s="1" t="s">
        <v>38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 t="s">
        <v>38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</row>
    <row r="26" spans="1:23" x14ac:dyDescent="0.2">
      <c r="A26" s="1" t="s">
        <v>39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 t="s">
        <v>39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</row>
    <row r="27" spans="1:23" x14ac:dyDescent="0.2">
      <c r="A27" s="1" t="s">
        <v>40</v>
      </c>
      <c r="B27" s="1">
        <v>6833</v>
      </c>
      <c r="C27" s="1">
        <v>70</v>
      </c>
      <c r="D27" s="1">
        <v>0</v>
      </c>
      <c r="E27" s="1">
        <v>4891</v>
      </c>
      <c r="F27" s="1">
        <v>1872</v>
      </c>
      <c r="G27" s="1">
        <v>0</v>
      </c>
      <c r="H27" s="1">
        <v>0</v>
      </c>
      <c r="I27" s="1" t="s">
        <v>40</v>
      </c>
      <c r="J27" s="1">
        <v>3370</v>
      </c>
      <c r="K27" s="1">
        <v>23</v>
      </c>
      <c r="L27" s="1">
        <v>0</v>
      </c>
      <c r="M27" s="1">
        <v>2363</v>
      </c>
      <c r="N27" s="1">
        <v>983</v>
      </c>
      <c r="O27" s="1">
        <v>0</v>
      </c>
      <c r="P27" s="1">
        <v>0</v>
      </c>
      <c r="Q27" s="1">
        <v>3463</v>
      </c>
      <c r="R27" s="1">
        <v>47</v>
      </c>
      <c r="S27" s="1">
        <v>0</v>
      </c>
      <c r="T27" s="1">
        <v>2527</v>
      </c>
      <c r="U27" s="1">
        <v>889</v>
      </c>
      <c r="V27" s="1">
        <v>0</v>
      </c>
      <c r="W27" s="1">
        <v>0</v>
      </c>
    </row>
    <row r="28" spans="1:23" x14ac:dyDescent="0.2">
      <c r="A28" s="1" t="s">
        <v>41</v>
      </c>
      <c r="B28" s="1">
        <v>351</v>
      </c>
      <c r="C28" s="1">
        <v>23</v>
      </c>
      <c r="D28" s="1">
        <v>0</v>
      </c>
      <c r="E28" s="1">
        <v>0</v>
      </c>
      <c r="F28" s="1">
        <v>328</v>
      </c>
      <c r="G28" s="1">
        <v>0</v>
      </c>
      <c r="H28" s="1">
        <v>0</v>
      </c>
      <c r="I28" s="1" t="s">
        <v>41</v>
      </c>
      <c r="J28" s="1">
        <v>94</v>
      </c>
      <c r="K28" s="1">
        <v>0</v>
      </c>
      <c r="L28" s="1">
        <v>0</v>
      </c>
      <c r="M28" s="1">
        <v>0</v>
      </c>
      <c r="N28" s="1">
        <v>94</v>
      </c>
      <c r="O28" s="1">
        <v>0</v>
      </c>
      <c r="P28" s="1">
        <v>0</v>
      </c>
      <c r="Q28" s="1">
        <v>257</v>
      </c>
      <c r="R28" s="1">
        <v>23</v>
      </c>
      <c r="S28" s="1">
        <v>0</v>
      </c>
      <c r="T28" s="1">
        <v>0</v>
      </c>
      <c r="U28" s="1">
        <v>234</v>
      </c>
      <c r="V28" s="1">
        <v>0</v>
      </c>
      <c r="W28" s="1">
        <v>0</v>
      </c>
    </row>
    <row r="29" spans="1:23" x14ac:dyDescent="0.2">
      <c r="A29" s="1" t="s">
        <v>42</v>
      </c>
      <c r="B29" s="1">
        <v>23</v>
      </c>
      <c r="C29" s="1">
        <v>0</v>
      </c>
      <c r="D29" s="1">
        <v>0</v>
      </c>
      <c r="E29" s="1">
        <v>0</v>
      </c>
      <c r="F29" s="1">
        <v>23</v>
      </c>
      <c r="G29" s="1">
        <v>0</v>
      </c>
      <c r="H29" s="1">
        <v>0</v>
      </c>
      <c r="I29" s="1" t="s">
        <v>42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23</v>
      </c>
      <c r="R29" s="1">
        <v>0</v>
      </c>
      <c r="S29" s="1">
        <v>0</v>
      </c>
      <c r="T29" s="1">
        <v>0</v>
      </c>
      <c r="U29" s="1">
        <v>23</v>
      </c>
      <c r="V29" s="1">
        <v>0</v>
      </c>
      <c r="W29" s="1">
        <v>0</v>
      </c>
    </row>
    <row r="30" spans="1:23" x14ac:dyDescent="0.2">
      <c r="A30" s="1" t="s">
        <v>43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 t="s">
        <v>43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</row>
    <row r="31" spans="1:23" x14ac:dyDescent="0.2">
      <c r="A31" s="1" t="s">
        <v>44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 t="s">
        <v>44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</row>
    <row r="32" spans="1:23" x14ac:dyDescent="0.2">
      <c r="A32" s="1" t="s">
        <v>45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 t="s">
        <v>45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</row>
    <row r="33" spans="1:23" x14ac:dyDescent="0.2">
      <c r="A33" s="1" t="s">
        <v>46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 t="s">
        <v>46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</row>
    <row r="34" spans="1:23" x14ac:dyDescent="0.2">
      <c r="A34" s="1" t="s">
        <v>8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 t="s">
        <v>8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</row>
    <row r="35" spans="1:23" x14ac:dyDescent="0.2">
      <c r="A35" s="1" t="s">
        <v>47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 t="s">
        <v>47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</row>
    <row r="36" spans="1:23" x14ac:dyDescent="0.2">
      <c r="A36" s="1" t="s">
        <v>89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 t="s">
        <v>89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</row>
    <row r="37" spans="1:23" x14ac:dyDescent="0.2">
      <c r="A37" s="7" t="s">
        <v>107</v>
      </c>
      <c r="B37" s="7"/>
      <c r="C37" s="7"/>
      <c r="D37" s="7"/>
      <c r="E37" s="7"/>
      <c r="F37" s="7"/>
      <c r="G37" s="7"/>
      <c r="H37" s="7"/>
      <c r="I37" s="7" t="s">
        <v>107</v>
      </c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</sheetData>
  <mergeCells count="7">
    <mergeCell ref="A37:H37"/>
    <mergeCell ref="I37:W37"/>
    <mergeCell ref="A1:H1"/>
    <mergeCell ref="I1:W1"/>
    <mergeCell ref="B2:H2"/>
    <mergeCell ref="J2:P2"/>
    <mergeCell ref="Q2:W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TOC </vt:lpstr>
      <vt:lpstr>Guam 3-1998 LFS</vt:lpstr>
      <vt:lpstr>Age Birthplace</vt:lpstr>
      <vt:lpstr>Educ AF</vt:lpstr>
      <vt:lpstr>Citizenship</vt:lpstr>
      <vt:lpstr>Work last week</vt:lpstr>
      <vt:lpstr>Mo FA 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Pacific Web</cp:lastModifiedBy>
  <dcterms:created xsi:type="dcterms:W3CDTF">2019-08-01T01:37:29Z</dcterms:created>
  <dcterms:modified xsi:type="dcterms:W3CDTF">2020-07-07T01:44:34Z</dcterms:modified>
</cp:coreProperties>
</file>