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640" windowHeight="9015" tabRatio="939" firstSheet="30" activeTab="31"/>
  </bookViews>
  <sheets>
    <sheet name="2.1-2.4" sheetId="1" r:id="rId1"/>
    <sheet name="3.1" sheetId="2" r:id="rId2"/>
    <sheet name="3.2" sheetId="3" r:id="rId3"/>
    <sheet name="3.3" sheetId="4" r:id="rId4"/>
    <sheet name="3.4" sheetId="5" r:id="rId5"/>
    <sheet name="3.5" sheetId="6" r:id="rId6"/>
    <sheet name="3.6" sheetId="7" r:id="rId7"/>
    <sheet name="3.7" sheetId="8" r:id="rId8"/>
    <sheet name="3.8" sheetId="10" r:id="rId9"/>
    <sheet name="3.9" sheetId="11" r:id="rId10"/>
    <sheet name="3.10" sheetId="12" r:id="rId11"/>
    <sheet name="3.11" sheetId="13" r:id="rId12"/>
    <sheet name="3.12" sheetId="14" r:id="rId13"/>
    <sheet name="3.13" sheetId="15" r:id="rId14"/>
    <sheet name="3.14" sheetId="16" r:id="rId15"/>
    <sheet name="3.15" sheetId="17" r:id="rId16"/>
    <sheet name="3.16" sheetId="18" r:id="rId17"/>
    <sheet name="3.17" sheetId="19" r:id="rId18"/>
    <sheet name="3.18" sheetId="20" r:id="rId19"/>
    <sheet name="3.19" sheetId="21" r:id="rId20"/>
    <sheet name="3.20" sheetId="22" r:id="rId21"/>
    <sheet name="3.21" sheetId="23" r:id="rId22"/>
    <sheet name="3.22" sheetId="24" r:id="rId23"/>
    <sheet name="4.1" sheetId="25" r:id="rId24"/>
    <sheet name="4.2" sheetId="26" r:id="rId25"/>
    <sheet name="4.3" sheetId="27" r:id="rId26"/>
    <sheet name="4.4" sheetId="28" r:id="rId27"/>
    <sheet name="4.5" sheetId="29" r:id="rId28"/>
    <sheet name="4.6" sheetId="30" r:id="rId29"/>
    <sheet name="4.7" sheetId="31" r:id="rId30"/>
    <sheet name="4.8" sheetId="32" r:id="rId31"/>
    <sheet name="4.9" sheetId="33" r:id="rId32"/>
    <sheet name="4.10" sheetId="34" r:id="rId33"/>
    <sheet name="4.11" sheetId="35" r:id="rId34"/>
    <sheet name="4.12" sheetId="36" r:id="rId35"/>
    <sheet name="4.13" sheetId="37" r:id="rId36"/>
    <sheet name="4.14" sheetId="38" r:id="rId37"/>
    <sheet name="4.15" sheetId="39" r:id="rId38"/>
    <sheet name="4.16" sheetId="40" r:id="rId39"/>
    <sheet name="4.17" sheetId="41" r:id="rId40"/>
    <sheet name="4.18" sheetId="42" r:id="rId41"/>
    <sheet name="Ave HH income by State" sheetId="43" r:id="rId42"/>
    <sheet name="4.20" sheetId="44" r:id="rId43"/>
    <sheet name="4.21" sheetId="45" r:id="rId44"/>
    <sheet name="4.22" sheetId="46" r:id="rId45"/>
    <sheet name="4.23" sheetId="47" r:id="rId46"/>
    <sheet name="4.24" sheetId="48" r:id="rId47"/>
    <sheet name="Savings" sheetId="49" r:id="rId48"/>
    <sheet name="Sheet1" sheetId="73" r:id="rId49"/>
    <sheet name="Subsistence" sheetId="50" r:id="rId50"/>
    <sheet name="Own business" sheetId="51" r:id="rId51"/>
    <sheet name="6.3" sheetId="52" r:id="rId52"/>
    <sheet name="6.4" sheetId="53" r:id="rId53"/>
    <sheet name="6.5" sheetId="54" r:id="rId54"/>
    <sheet name="A.1" sheetId="55" r:id="rId55"/>
    <sheet name="A.2" sheetId="57" r:id="rId56"/>
    <sheet name="A.3" sheetId="58" r:id="rId57"/>
    <sheet name="A.4a" sheetId="59" r:id="rId58"/>
    <sheet name="A.4b" sheetId="60" r:id="rId59"/>
    <sheet name="A4.4c" sheetId="61" r:id="rId60"/>
    <sheet name="A.4d" sheetId="62" r:id="rId61"/>
    <sheet name="HH Income" sheetId="63" r:id="rId62"/>
    <sheet name="B.2" sheetId="64" r:id="rId63"/>
    <sheet name="B.3" sheetId="65" r:id="rId64"/>
    <sheet name="B.4" sheetId="66" r:id="rId65"/>
    <sheet name="B.5" sheetId="67" r:id="rId66"/>
    <sheet name="B.6" sheetId="68" r:id="rId67"/>
    <sheet name="B.7" sheetId="69" r:id="rId68"/>
    <sheet name="B.8" sheetId="70" r:id="rId69"/>
    <sheet name="C.1" sheetId="72" r:id="rId70"/>
  </sheets>
  <definedNames>
    <definedName name="_ftn1" localSheetId="23">'4.1'!$A$38</definedName>
    <definedName name="_ftnref1" localSheetId="23">'4.1'!$C$12</definedName>
    <definedName name="_Toc412907637" localSheetId="0">'2.1-2.4'!$A$1</definedName>
    <definedName name="_Toc412907638" localSheetId="1">'2.1-2.4'!$K$1</definedName>
    <definedName name="_Toc412907639" localSheetId="1">'2.1-2.4'!$K$9</definedName>
    <definedName name="_Toc412907641" localSheetId="0">'2.1-2.4'!$AE$1</definedName>
    <definedName name="_Toc412907666" localSheetId="7">'3.7'!$A$1</definedName>
    <definedName name="_Toc412907667" localSheetId="8">'3.8'!$A$1</definedName>
    <definedName name="_Toc412907668" localSheetId="9">'3.9'!$A$1</definedName>
    <definedName name="_Toc412907669" localSheetId="10">'3.10'!$A$1</definedName>
    <definedName name="_Toc412907670" localSheetId="11">'3.11'!$A$1</definedName>
    <definedName name="_Toc412907671" localSheetId="12">'3.12'!$A$1</definedName>
    <definedName name="_Toc412907675" localSheetId="13">'3.13'!$A$1</definedName>
    <definedName name="_Toc412907676" localSheetId="14">'3.14'!$A$1</definedName>
    <definedName name="_Toc412907677" localSheetId="15">'3.15'!$A$1</definedName>
    <definedName name="_Toc412907678" localSheetId="16">'3.16'!$A$1</definedName>
    <definedName name="_Toc412907679" localSheetId="17">'3.17'!$A$1</definedName>
    <definedName name="_Toc412907680" localSheetId="18">'3.18'!$A$1</definedName>
    <definedName name="_Toc412907681" localSheetId="19">'3.19'!$A$1</definedName>
    <definedName name="_Toc412907683" localSheetId="20">'3.20'!$A$1</definedName>
    <definedName name="_Toc412907684" localSheetId="21">'3.21'!$A$1</definedName>
    <definedName name="_Toc412907685" localSheetId="22">'3.22'!$A$1</definedName>
    <definedName name="_Toc412907689" localSheetId="23">'4.1'!$A$1</definedName>
    <definedName name="_Toc412907690" localSheetId="24">'4.2'!$A$1</definedName>
    <definedName name="_Toc412907691" localSheetId="25">'4.3'!$A$1</definedName>
    <definedName name="_Toc412907694" localSheetId="26">'4.4'!$A$1</definedName>
    <definedName name="_Toc412907695" localSheetId="27">'4.5'!$A$1</definedName>
    <definedName name="_Toc412907696" localSheetId="28">'4.6'!$A$1</definedName>
    <definedName name="_Toc412907697" localSheetId="29">'4.7'!$A$1</definedName>
    <definedName name="_Toc412907698" localSheetId="30">'4.8'!$A$1</definedName>
    <definedName name="_Toc412907699" localSheetId="31">'4.9'!$A$1</definedName>
    <definedName name="_Toc412907700" localSheetId="32">'4.10'!$A$1</definedName>
    <definedName name="_Toc412907703" localSheetId="33">'4.11'!$A$1</definedName>
    <definedName name="_Toc412907704" localSheetId="34">'4.12'!$A$1</definedName>
    <definedName name="_Toc412907705" localSheetId="35">'4.13'!$A$1</definedName>
    <definedName name="_Toc412907707" localSheetId="36">'4.14'!$A$1</definedName>
    <definedName name="_Toc412907708" localSheetId="37">'4.15'!$A$1</definedName>
    <definedName name="_Toc412907709" localSheetId="38">'4.16'!$A$1</definedName>
    <definedName name="_Toc412907712" localSheetId="39">'4.17'!$A$1</definedName>
    <definedName name="_Toc412907713" localSheetId="40">'4.18'!$A$1</definedName>
    <definedName name="_Toc412907714" localSheetId="41">'Ave HH income by State'!$A$1</definedName>
    <definedName name="_Toc412907715" localSheetId="42">'4.20'!$A$1</definedName>
    <definedName name="_Toc412907716" localSheetId="43">'4.21'!$A$1</definedName>
    <definedName name="_Toc412907717" localSheetId="44">'4.22'!$A$1</definedName>
    <definedName name="_Toc412907719" localSheetId="45">'4.23'!$A$1</definedName>
    <definedName name="_Toc412907720" localSheetId="46">'4.24'!$A$1</definedName>
    <definedName name="_Toc412907727" localSheetId="49">Subsistence!$A$1</definedName>
    <definedName name="_Toc412907728" localSheetId="50">'Own business'!$A$1</definedName>
    <definedName name="_Toc412907729" localSheetId="51">'6.3'!$A$1</definedName>
    <definedName name="_Toc412907730" localSheetId="52">'6.4'!$A$1</definedName>
    <definedName name="_Toc412907731" localSheetId="53">'6.5'!$A$1</definedName>
  </definedNames>
  <calcPr calcId="145621" iterate="1" iterateCount="1000" calcOnSave="0"/>
</workbook>
</file>

<file path=xl/calcChain.xml><?xml version="1.0" encoding="utf-8"?>
<calcChain xmlns="http://schemas.openxmlformats.org/spreadsheetml/2006/main">
  <c r="K133" i="66" l="1"/>
  <c r="K128" i="66"/>
  <c r="K100" i="66"/>
  <c r="K95" i="66"/>
  <c r="K66" i="66"/>
  <c r="K62" i="66"/>
  <c r="K33" i="66"/>
  <c r="K29" i="66"/>
  <c r="I20" i="25"/>
  <c r="I8" i="25"/>
  <c r="I7" i="25"/>
  <c r="I6" i="25"/>
  <c r="I17" i="25"/>
  <c r="I19" i="25"/>
  <c r="J30" i="25"/>
  <c r="J32" i="25"/>
  <c r="J34" i="25"/>
  <c r="J35" i="25"/>
  <c r="L8" i="2"/>
  <c r="L29" i="2"/>
  <c r="L35" i="2"/>
  <c r="L20" i="2"/>
</calcChain>
</file>

<file path=xl/sharedStrings.xml><?xml version="1.0" encoding="utf-8"?>
<sst xmlns="http://schemas.openxmlformats.org/spreadsheetml/2006/main" count="4861" uniqueCount="637">
  <si>
    <t>Census 2010 (population)</t>
  </si>
  <si>
    <t>HIES 2013/14 (weighted)</t>
  </si>
  <si>
    <t>% change</t>
  </si>
  <si>
    <t>HHs</t>
  </si>
  <si>
    <t>Persons</t>
  </si>
  <si>
    <t>Yap</t>
  </si>
  <si>
    <t>Chuuk</t>
  </si>
  <si>
    <t>Pohnpei</t>
  </si>
  <si>
    <t>Kosrae</t>
  </si>
  <si>
    <t>Total</t>
  </si>
  <si>
    <t>Percentage change</t>
  </si>
  <si>
    <t> State</t>
  </si>
  <si>
    <t>Ave HH size</t>
  </si>
  <si>
    <t>Males</t>
  </si>
  <si>
    <t>Females</t>
  </si>
  <si>
    <t>Sex ratio</t>
  </si>
  <si>
    <t xml:space="preserve">     Total</t>
  </si>
  <si>
    <t>Percent of population</t>
  </si>
  <si>
    <t>Percent</t>
  </si>
  <si>
    <t>Census 2010</t>
  </si>
  <si>
    <t>HIES 2013/14</t>
  </si>
  <si>
    <t>change</t>
  </si>
  <si>
    <t>Place of birth</t>
  </si>
  <si>
    <t>FSM</t>
  </si>
  <si>
    <t>Philippines</t>
  </si>
  <si>
    <t>USA (incl. Guam, CNMI)</t>
  </si>
  <si>
    <t xml:space="preserve">Other </t>
  </si>
  <si>
    <t>Beneficiary:</t>
  </si>
  <si>
    <t>the household</t>
  </si>
  <si>
    <t xml:space="preserve"> </t>
  </si>
  <si>
    <t>another household</t>
  </si>
  <si>
    <t>(in kind receipt)</t>
  </si>
  <si>
    <t>Imputed rent</t>
  </si>
  <si>
    <t>TOTAL</t>
  </si>
  <si>
    <t>Expense category</t>
  </si>
  <si>
    <t>Purchase</t>
  </si>
  <si>
    <t>Home</t>
  </si>
  <si>
    <t>produced</t>
  </si>
  <si>
    <t>1 - Food &amp; non-alcoholic beverages</t>
  </si>
  <si>
    <t>-</t>
  </si>
  <si>
    <t>2 - Alcoholic beverages, tobacco &amp; narcotics</t>
  </si>
  <si>
    <t>3 - Clothing &amp; footwear</t>
  </si>
  <si>
    <r>
      <t>0</t>
    </r>
    <r>
      <rPr>
        <sz val="8"/>
        <color theme="1"/>
        <rFont val="Cambria"/>
        <family val="1"/>
      </rPr>
      <t> </t>
    </r>
  </si>
  <si>
    <t>4 - Housing, water, electricity, gas &amp; other fuels</t>
  </si>
  <si>
    <t>5 - Furnishings, equip &amp; routine maintenance</t>
  </si>
  <si>
    <t>6 - Health</t>
  </si>
  <si>
    <t>7 - Transport</t>
  </si>
  <si>
    <t>8 - Communication</t>
  </si>
  <si>
    <t>9 - Recreation &amp; culture</t>
  </si>
  <si>
    <t>10 - Education</t>
  </si>
  <si>
    <t>11 - Restaurants &amp; hotels</t>
  </si>
  <si>
    <t>12 - Miscellaneous goods &amp; services</t>
  </si>
  <si>
    <t>TOTAL CONSUMPTION EXPENDITURE</t>
  </si>
  <si>
    <t>Cash transfer - Ceremonies</t>
  </si>
  <si>
    <t>Cash transfer - Support to another household</t>
  </si>
  <si>
    <t>Cash transfer - Church</t>
  </si>
  <si>
    <t>Cash transfer - Taxes</t>
  </si>
  <si>
    <t>Cash transfer – School, community</t>
  </si>
  <si>
    <t>Other cash transfer (i.e., charitable contribution</t>
  </si>
  <si>
    <t>)</t>
  </si>
  <si>
    <t>TOTAL NON CONSUMPTION EXPENDITURE</t>
  </si>
  <si>
    <t>Land purchase</t>
  </si>
  <si>
    <t>Construction/major alteration of dwelling</t>
  </si>
  <si>
    <t>Plant, major equipment</t>
  </si>
  <si>
    <t>Home mortgages</t>
  </si>
  <si>
    <t>TOTAL INVESTMENT</t>
  </si>
  <si>
    <t>TOTAL HOUSEHOLD EXPENDITURE</t>
  </si>
  <si>
    <r>
      <t> </t>
    </r>
    <r>
      <rPr>
        <sz val="10"/>
        <color theme="1"/>
        <rFont val="Cambria"/>
        <family val="1"/>
      </rPr>
      <t xml:space="preserve">Why “0” and not “–“,  division 3 to 12  could have values as well? Comment applies to rest of tables with similar presentation </t>
    </r>
  </si>
  <si>
    <t xml:space="preserve">Beneficiary: </t>
  </si>
  <si>
    <t xml:space="preserve">another household </t>
  </si>
  <si>
    <t>Home produced</t>
  </si>
  <si>
    <t>Other cash transfer (i.e., charitable contribution)</t>
  </si>
  <si>
    <t>Imputed rents</t>
  </si>
  <si>
    <t>Other cash transfer (i.e., charitable contributions)</t>
  </si>
  <si>
    <t>Other cash transfer (charitable…)</t>
  </si>
  <si>
    <t>TOTAL HOUSEHOLD CONSUMPTION</t>
  </si>
  <si>
    <t> Category</t>
  </si>
  <si>
    <t>US$ 000</t>
  </si>
  <si>
    <t>%</t>
  </si>
  <si>
    <t>Food and non-alcoholic beverages </t>
  </si>
  <si>
    <r>
      <t>76,808</t>
    </r>
    <r>
      <rPr>
        <sz val="10"/>
        <color theme="1"/>
        <rFont val="Cambria"/>
        <family val="1"/>
      </rPr>
      <t> </t>
    </r>
  </si>
  <si>
    <t xml:space="preserve">   inc</t>
  </si>
  <si>
    <t>Cereal &amp; Bakery Products</t>
  </si>
  <si>
    <t>Meat &amp; Poultry</t>
  </si>
  <si>
    <t>Fish &amp; Seafood</t>
  </si>
  <si>
    <t>Fruits, Vegetables &amp; Tubers</t>
  </si>
  <si>
    <t>Dairy &amp; Egg Products</t>
  </si>
  <si>
    <t>Non-alcoholic beverages</t>
  </si>
  <si>
    <t>Miscellaneous Food</t>
  </si>
  <si>
    <t>Meals away from home</t>
  </si>
  <si>
    <t>Housing, hhold maintenance, repairs &amp; operations</t>
  </si>
  <si>
    <t xml:space="preserve">   Inc </t>
  </si>
  <si>
    <t>Transportation &amp; communication</t>
  </si>
  <si>
    <t>Gifts</t>
  </si>
  <si>
    <t>Fuel, light &amp; water</t>
  </si>
  <si>
    <t>Furniture, equipment &amp; accessories</t>
  </si>
  <si>
    <t>Clothing &amp; footwear</t>
  </si>
  <si>
    <t>Alcohol, tobacco, sakau, &amp; betel nut</t>
  </si>
  <si>
    <t>Medical care</t>
  </si>
  <si>
    <t>Recreation</t>
  </si>
  <si>
    <t>Education</t>
  </si>
  <si>
    <t>Other expenses</t>
  </si>
  <si>
    <r>
      <t> </t>
    </r>
    <r>
      <rPr>
        <sz val="10"/>
        <color theme="1"/>
        <rFont val="Cambria"/>
        <family val="1"/>
      </rPr>
      <t>7M decline deserve probable cause statement?</t>
    </r>
  </si>
  <si>
    <t>Category</t>
  </si>
  <si>
    <t>FOOD</t>
  </si>
  <si>
    <t>Total net income deciles</t>
  </si>
  <si>
    <t>Total net income quintiles</t>
  </si>
  <si>
    <t>Decile1</t>
  </si>
  <si>
    <t>Quintile1</t>
  </si>
  <si>
    <t>Decile2</t>
  </si>
  <si>
    <t>Decile3</t>
  </si>
  <si>
    <t>Quintile2</t>
  </si>
  <si>
    <t>Decile4</t>
  </si>
  <si>
    <t>Decile5</t>
  </si>
  <si>
    <t>Quintile3</t>
  </si>
  <si>
    <t>Decile6</t>
  </si>
  <si>
    <t>Decile7</t>
  </si>
  <si>
    <t>Quintile4</t>
  </si>
  <si>
    <t>Decile8</t>
  </si>
  <si>
    <t>Decile9</t>
  </si>
  <si>
    <t>Quintile5</t>
  </si>
  <si>
    <t>Decile10</t>
  </si>
  <si>
    <t>Expenditure divisions</t>
  </si>
  <si>
    <t>Quintile 1</t>
  </si>
  <si>
    <t>Quintile 2</t>
  </si>
  <si>
    <t>Quintile 3</t>
  </si>
  <si>
    <t>Quintile 4</t>
  </si>
  <si>
    <t>Quintile 5</t>
  </si>
  <si>
    <t>US$</t>
  </si>
  <si>
    <t xml:space="preserve">US$ </t>
  </si>
  <si>
    <t>2 - Alcohol, tobacco &amp; narcotics</t>
  </si>
  <si>
    <t>4 - Housing, water, electricity &amp; other fuels</t>
  </si>
  <si>
    <t>5 - Furnishings, equipment &amp; maintenance</t>
  </si>
  <si>
    <t>Non Consumption Expenditure</t>
  </si>
  <si>
    <t>Av. total expenditure (US$)</t>
  </si>
  <si>
    <t>Annual</t>
  </si>
  <si>
    <t>Monthly</t>
  </si>
  <si>
    <t>TOTAL NET INCOME deciles</t>
  </si>
  <si>
    <t>Total cash purchase</t>
  </si>
  <si>
    <t>Total home produced</t>
  </si>
  <si>
    <t>Imputed</t>
  </si>
  <si>
    <t>rents</t>
  </si>
  <si>
    <t>Total expenditure</t>
  </si>
  <si>
    <t>Expenditure division</t>
  </si>
  <si>
    <t>Household size</t>
  </si>
  <si>
    <t>10+</t>
  </si>
  <si>
    <t>2 - Alcoholic beverages …</t>
  </si>
  <si>
    <t>4 - Housing, water, electricity…</t>
  </si>
  <si>
    <t>5 - Furnishings, equipment ….</t>
  </si>
  <si>
    <t>12 - Miscellaneous goods &amp; serv.</t>
  </si>
  <si>
    <t>Sex</t>
  </si>
  <si>
    <t>Households</t>
  </si>
  <si>
    <t>Age</t>
  </si>
  <si>
    <t>Occupation status</t>
  </si>
  <si>
    <t>Male</t>
  </si>
  <si>
    <t>&lt; 30</t>
  </si>
  <si>
    <t>Work for money employee</t>
  </si>
  <si>
    <t>Female</t>
  </si>
  <si>
    <t>30 - 39</t>
  </si>
  <si>
    <t>Work for money – other</t>
  </si>
  <si>
    <t>40 - 49</t>
  </si>
  <si>
    <t>Work – no money</t>
  </si>
  <si>
    <t>50 - 59</t>
  </si>
  <si>
    <t>Retired</t>
  </si>
  <si>
    <t>60 - 69</t>
  </si>
  <si>
    <t>Home duties</t>
  </si>
  <si>
    <t>70+</t>
  </si>
  <si>
    <t>No work - other</t>
  </si>
  <si>
    <t>Total Net Income Quintile</t>
  </si>
  <si>
    <t> Average</t>
  </si>
  <si>
    <t>household monthly</t>
  </si>
  <si>
    <t>expenditure (US$)  </t>
  </si>
  <si>
    <t> Expenditure division</t>
  </si>
  <si>
    <t xml:space="preserve">         Total</t>
  </si>
  <si>
    <t>Age of household head</t>
  </si>
  <si>
    <t xml:space="preserve">    AVERAGE MONTHLY TOTAL EXPENDITURE (US$)</t>
  </si>
  <si>
    <t>Work for pay</t>
  </si>
  <si>
    <t>Employee</t>
  </si>
  <si>
    <t>Other</t>
  </si>
  <si>
    <t>AVERAGE MONTHLY TOTAL EXPENDITURE (US$)</t>
  </si>
  <si>
    <t>Total annual expenditure</t>
  </si>
  <si>
    <t xml:space="preserve">Population </t>
  </si>
  <si>
    <t>Average total annual expenditure (US$)</t>
  </si>
  <si>
    <t>State</t>
  </si>
  <si>
    <t>Number</t>
  </si>
  <si>
    <t>Per capita</t>
  </si>
  <si>
    <t>House-</t>
  </si>
  <si>
    <t>holds</t>
  </si>
  <si>
    <t>Income Quintile</t>
  </si>
  <si>
    <t>Cash</t>
  </si>
  <si>
    <t> Expenditure category</t>
  </si>
  <si>
    <t>Net cash</t>
  </si>
  <si>
    <t>Home production consumed</t>
  </si>
  <si>
    <t>In kind receipts</t>
  </si>
  <si>
    <t>Income</t>
  </si>
  <si>
    <t>in kind</t>
  </si>
  <si>
    <t>(wage jobs)</t>
  </si>
  <si>
    <t>Wages &amp; salaries</t>
  </si>
  <si>
    <t>Business income</t>
  </si>
  <si>
    <t>Subsistence – agriculture</t>
  </si>
  <si>
    <t>Subsistence – handicraft</t>
  </si>
  <si>
    <t>Subsistence – livestock</t>
  </si>
  <si>
    <t>Subsistence – fisheries</t>
  </si>
  <si>
    <t>27,659[1]</t>
  </si>
  <si>
    <t>EMPLOYMENT INCOME</t>
  </si>
  <si>
    <t>Rental</t>
  </si>
  <si>
    <t>Other property income</t>
  </si>
  <si>
    <t>PROPERTY INCOME</t>
  </si>
  <si>
    <t>Remittances</t>
  </si>
  <si>
    <t>Pensions</t>
  </si>
  <si>
    <t>Scholarship</t>
  </si>
  <si>
    <t>Other transfers</t>
  </si>
  <si>
    <t>REGULAR TRANSFERS</t>
  </si>
  <si>
    <t>Items received for free</t>
  </si>
  <si>
    <t>Other casual income</t>
  </si>
  <si>
    <t>CASUAL INCOME</t>
  </si>
  <si>
    <t>TOTAL HHOLD INCOME</t>
  </si>
  <si>
    <t>IMPUTED RENTS</t>
  </si>
  <si>
    <t xml:space="preserve">TOTAL HHOLD INCOME </t>
  </si>
  <si>
    <t>(inc. Imputed rents)</t>
  </si>
  <si>
    <t>[1] Home production in income chapter is presented as net amount that is why it does not match with the home production presented in expenditure chapter which is gross amount. Section 6 explains the difference between both values.</t>
  </si>
  <si>
    <t xml:space="preserve">Income </t>
  </si>
  <si>
    <t>Industry</t>
  </si>
  <si>
    <t>Public administration &amp; defence</t>
  </si>
  <si>
    <t>Wholesale &amp; retail trade, repair of motor vehicles</t>
  </si>
  <si>
    <t>Human health &amp; social work</t>
  </si>
  <si>
    <t>Construction</t>
  </si>
  <si>
    <t>Transportation &amp; storage</t>
  </si>
  <si>
    <t>Accommodation and food service activities</t>
  </si>
  <si>
    <t>Financial &amp; insurance activities</t>
  </si>
  <si>
    <t>Electricity, gas, steam &amp; air conditioning supply</t>
  </si>
  <si>
    <t>Professional, scientific &amp; technical activities</t>
  </si>
  <si>
    <t>Activities of extraterritorial organizations</t>
  </si>
  <si>
    <t>Information &amp; communication</t>
  </si>
  <si>
    <t>Activities of households as employer</t>
  </si>
  <si>
    <t>Manufacturing</t>
  </si>
  <si>
    <t>Fishing</t>
  </si>
  <si>
    <t>Other services activities</t>
  </si>
  <si>
    <t>Administrative &amp; support service activities</t>
  </si>
  <si>
    <t>Agriculture</t>
  </si>
  <si>
    <t xml:space="preserve">Water supply, sewerage, waste management </t>
  </si>
  <si>
    <t>Quarrying</t>
  </si>
  <si>
    <t>Arts, entertainment &amp; recreation</t>
  </si>
  <si>
    <t>Forestry</t>
  </si>
  <si>
    <t>Real estate activities</t>
  </si>
  <si>
    <t>TOTAL WAGE AND SALARY</t>
  </si>
  <si>
    <t> Income category</t>
  </si>
  <si>
    <t>Income in kind</t>
  </si>
  <si>
    <t>Pur-chase</t>
  </si>
  <si>
    <t xml:space="preserve">Source of income </t>
  </si>
  <si>
    <t>(2005 classification)</t>
  </si>
  <si>
    <t>106,544[1]</t>
  </si>
  <si>
    <t>Subsistence</t>
  </si>
  <si>
    <t>Gift</t>
  </si>
  <si>
    <t>[1] Including wages in kind from the employer</t>
  </si>
  <si>
    <t> Indicator</t>
  </si>
  <si>
    <t>Unit</t>
  </si>
  <si>
    <t>Total income (excluding imputed rents)</t>
  </si>
  <si>
    <t>Total number of households</t>
  </si>
  <si>
    <t>#</t>
  </si>
  <si>
    <t>Monthly average household income (excluding imputed rents)</t>
  </si>
  <si>
    <t>Monthly av. Income Growth rate period 1998-2005 &amp; 2005-2013</t>
  </si>
  <si>
    <t>CPI index rate period Q1.1999 to Q4 2005 &amp; Q4.2005 to Q4.2013</t>
  </si>
  <si>
    <t>[1]FSM HIES report 1998 &amp; 2005 – FSM National Statistics Office</t>
  </si>
  <si>
    <t>Indicator</t>
  </si>
  <si>
    <t>Total cash income price 2013 (US$)</t>
  </si>
  <si>
    <t>Annual growth rate – period (%)</t>
  </si>
  <si>
    <t>Cumulative share of the total income</t>
  </si>
  <si>
    <t>Av. total income (US$)</t>
  </si>
  <si>
    <t>Home production</t>
  </si>
  <si>
    <t>Gift given away</t>
  </si>
  <si>
    <r>
      <t> </t>
    </r>
    <r>
      <rPr>
        <sz val="10"/>
        <color rgb="FF000000"/>
        <rFont val="Cambria"/>
        <family val="1"/>
      </rPr>
      <t>Income decile</t>
    </r>
  </si>
  <si>
    <t>Income quintile</t>
  </si>
  <si>
    <t>States</t>
  </si>
  <si>
    <t>Average annualincome (excluding imputed rents)</t>
  </si>
  <si>
    <t>Distribution of households</t>
  </si>
  <si>
    <t>Growth rate,</t>
  </si>
  <si>
    <t>Difference</t>
  </si>
  <si>
    <t>(male/female)</t>
  </si>
  <si>
    <t>(male – female)</t>
  </si>
  <si>
    <t>Annual total income group</t>
  </si>
  <si>
    <t>Less than 5,000</t>
  </si>
  <si>
    <t>5,000 to 9,999</t>
  </si>
  <si>
    <t>10,000 to 29,999</t>
  </si>
  <si>
    <t>more than 30,000</t>
  </si>
  <si>
    <t xml:space="preserve">          Total</t>
  </si>
  <si>
    <t>Sex of the household head</t>
  </si>
  <si>
    <t>in-kind</t>
  </si>
  <si>
    <t>Work status of household head</t>
  </si>
  <si>
    <t>Average annual income (US$)</t>
  </si>
  <si>
    <t>Work for money - employee</t>
  </si>
  <si>
    <t>Work for money - other</t>
  </si>
  <si>
    <t>Work no money</t>
  </si>
  <si>
    <t>Work status of the household head</t>
  </si>
  <si>
    <t>Cash income</t>
  </si>
  <si>
    <t>Non cash income</t>
  </si>
  <si>
    <t>Average annual household income</t>
  </si>
  <si>
    <t>Total annual household income</t>
  </si>
  <si>
    <t>Amount</t>
  </si>
  <si>
    <t>production</t>
  </si>
  <si>
    <t>Income source</t>
  </si>
  <si>
    <t>Wages and salaries - cash</t>
  </si>
  <si>
    <t>Gifts in kind</t>
  </si>
  <si>
    <t>Property income</t>
  </si>
  <si>
    <t>Subsistence - fisheries</t>
  </si>
  <si>
    <t>Subsistence. - handicraft</t>
  </si>
  <si>
    <t>Wages and salaries - in kind</t>
  </si>
  <si>
    <t>Casual income</t>
  </si>
  <si>
    <t>Subsistence - livestock</t>
  </si>
  <si>
    <t>Remittances beneficiary</t>
  </si>
  <si>
    <t>Average annual amount received</t>
  </si>
  <si>
    <t>Household head characteristics</t>
  </si>
  <si>
    <t>US $</t>
  </si>
  <si>
    <t>Sex:</t>
  </si>
  <si>
    <t>Age group:</t>
  </si>
  <si>
    <t>Work status:</t>
  </si>
  <si>
    <t>Work for pay - employee</t>
  </si>
  <si>
    <t>Work for pay - business</t>
  </si>
  <si>
    <t>Work no pay</t>
  </si>
  <si>
    <t>Gini Index</t>
  </si>
  <si>
    <t>Total income</t>
  </si>
  <si>
    <t>Saving (US$)</t>
  </si>
  <si>
    <t>&lt; 2,500</t>
  </si>
  <si>
    <t>2,500 - 3,999</t>
  </si>
  <si>
    <t>4,000 - 5,999</t>
  </si>
  <si>
    <t>6,000 - 9,999</t>
  </si>
  <si>
    <t>10,000 - 14,999</t>
  </si>
  <si>
    <t>15,000 - 19,999</t>
  </si>
  <si>
    <t>20,000 - 29,999</t>
  </si>
  <si>
    <t>30,000 - 49,999</t>
  </si>
  <si>
    <t>50,000+</t>
  </si>
  <si>
    <t xml:space="preserve">   Total / average</t>
  </si>
  <si>
    <t>Household Business</t>
  </si>
  <si>
    <t>(non-subsistence)</t>
  </si>
  <si>
    <t>Subsistence activities for cash and own consumption</t>
  </si>
  <si>
    <t>Agriculture &amp; forestry</t>
  </si>
  <si>
    <t xml:space="preserve">Handicraft &amp; </t>
  </si>
  <si>
    <t>home production</t>
  </si>
  <si>
    <t>Livestock &amp; aquaculture</t>
  </si>
  <si>
    <t>Fishing, hunting &amp; gathering</t>
  </si>
  <si>
    <t>Households participating</t>
  </si>
  <si>
    <t>Own employment activities</t>
  </si>
  <si>
    <t>Household business (non-subsistence)</t>
  </si>
  <si>
    <t>inc</t>
  </si>
  <si>
    <t>Handicraft &amp; food processed from home</t>
  </si>
  <si>
    <t>Total own employment</t>
  </si>
  <si>
    <t>Household</t>
  </si>
  <si>
    <t>Subsistence activities - cash oriented</t>
  </si>
  <si>
    <t>Subsistence activities - own consumption oriented</t>
  </si>
  <si>
    <t>business</t>
  </si>
  <si>
    <t>Agriculture &amp;</t>
  </si>
  <si>
    <t xml:space="preserve">Handicraft &amp; home </t>
  </si>
  <si>
    <t>Livestock &amp;</t>
  </si>
  <si>
    <t>Fishing, hunting &amp;</t>
  </si>
  <si>
    <t>Operating and overhead costs</t>
  </si>
  <si>
    <t xml:space="preserve"> (non-subsistence)</t>
  </si>
  <si>
    <t>forestry</t>
  </si>
  <si>
    <t>processed food</t>
  </si>
  <si>
    <t>aquaculture</t>
  </si>
  <si>
    <t>gathering</t>
  </si>
  <si>
    <t>Goods for resale</t>
  </si>
  <si>
    <t>Labor</t>
  </si>
  <si>
    <t>Electricity</t>
  </si>
  <si>
    <t>Fuel</t>
  </si>
  <si>
    <t>Animal feed</t>
  </si>
  <si>
    <t>Registration/licenses fees</t>
  </si>
  <si>
    <t>Repair and maintenance</t>
  </si>
  <si>
    <t>Water</t>
  </si>
  <si>
    <t>Equipment rental</t>
  </si>
  <si>
    <t>Communications</t>
  </si>
  <si>
    <t>Ingredients for making food</t>
  </si>
  <si>
    <t>Building rental</t>
  </si>
  <si>
    <t>Ice</t>
  </si>
  <si>
    <t>Transport</t>
  </si>
  <si>
    <t>Materials for making handicrafts</t>
  </si>
  <si>
    <t>Other costs</t>
  </si>
  <si>
    <t>Raw materials</t>
  </si>
  <si>
    <t>Total operating &amp; overhead costs</t>
  </si>
  <si>
    <t>Gross amount</t>
  </si>
  <si>
    <t>Operating &amp; overhead costs</t>
  </si>
  <si>
    <t>Net amount</t>
  </si>
  <si>
    <t>Subsistence activities cash oriented</t>
  </si>
  <si>
    <t>handicraft &amp; home processed food</t>
  </si>
  <si>
    <t>Subsistence - own consumption oriented</t>
  </si>
  <si>
    <t>State - YAP</t>
  </si>
  <si>
    <t>State - CHUUK</t>
  </si>
  <si>
    <t>State - POHNPEI</t>
  </si>
  <si>
    <t>State - KOSRAE</t>
  </si>
  <si>
    <t>Income category</t>
  </si>
  <si>
    <t>State – YAP</t>
  </si>
  <si>
    <t>State – CHUUK</t>
  </si>
  <si>
    <t>State – POHNPEI</t>
  </si>
  <si>
    <t>State – KOSRAE</t>
  </si>
  <si>
    <t>Source of income</t>
  </si>
  <si>
    <t>Male headed households</t>
  </si>
  <si>
    <t>Female headed households</t>
  </si>
  <si>
    <t>of</t>
  </si>
  <si>
    <t>households</t>
  </si>
  <si>
    <t xml:space="preserve">annual </t>
  </si>
  <si>
    <t>income</t>
  </si>
  <si>
    <t>Average</t>
  </si>
  <si>
    <t>annual</t>
  </si>
  <si>
    <t xml:space="preserve"> income</t>
  </si>
  <si>
    <t>Subsistence - agriculture</t>
  </si>
  <si>
    <t>Subsistence - handicraft</t>
  </si>
  <si>
    <t>Gift in kind</t>
  </si>
  <si>
    <t>Hh</t>
  </si>
  <si>
    <t>Ave.</t>
  </si>
  <si>
    <t>Work - employee</t>
  </si>
  <si>
    <t>Work - business</t>
  </si>
  <si>
    <t>Subsistence. – agriculture</t>
  </si>
  <si>
    <t>PERCENTAGE OF HOUSEHOLDS</t>
  </si>
  <si>
    <t>This household</t>
  </si>
  <si>
    <t>Another household</t>
  </si>
  <si>
    <t>12+</t>
  </si>
  <si>
    <t xml:space="preserve">Monthly average </t>
  </si>
  <si>
    <t>Annual average</t>
  </si>
  <si>
    <t>Per household</t>
  </si>
  <si>
    <t>Table 72: Average total income by household size (US$)</t>
  </si>
  <si>
    <t>Table2.1: Census population, Census 2010 vs. HIES 2013/14 (estimated mid-point)</t>
  </si>
  <si>
    <t>Table 2.2: Comparisons of average household size by State; Census 2010 vs. HIES 2013/14</t>
  </si>
  <si>
    <t>Table 2.3: Comparison of sex-ratios by state; Census 2010 vs. HIES 2013/14</t>
  </si>
  <si>
    <t>Table2.4: Comparison of place of birth by state (%), Census 2010 vs. HIES 2013/14</t>
  </si>
  <si>
    <t>Table 3.1: Total annual household expenditure by expense category by expense type (US$ 000)</t>
  </si>
  <si>
    <t>3.2 - Health</t>
  </si>
  <si>
    <t>Table 3.2 Average annual household expenditure by expense category by expense type (US$)</t>
  </si>
  <si>
    <t>Table 3.3: Average annual per-capita expenditure by expense category by expense type (US$)</t>
  </si>
  <si>
    <t>Table3.4: Distribution of household expenditure within group by expense category by expense type</t>
  </si>
  <si>
    <t>Table3.5: Distribution of household expenditure within total by expense category by expense type</t>
  </si>
  <si>
    <t>Table 3.6: Percentage of households with expenditure by expense category by expense type</t>
  </si>
  <si>
    <t>Table 3.7: Total annual expenditure 2005 – 2013 (following the 2005 classification)</t>
  </si>
  <si>
    <t>Table 3.8: Percentage of home production in the food consumption 2005 – 2013</t>
  </si>
  <si>
    <t>Table 3.9: Total annual expenditure by total household income deciles and quintiles</t>
  </si>
  <si>
    <t>Table3.10: Total annual expenditure by division (COICOP and non-consumption) and income quintile (US$ 000 &amp; %)</t>
  </si>
  <si>
    <t>Table3.11: Monthly&amp; annual household average total expenditure by total income deciles and quintiles</t>
  </si>
  <si>
    <t>Table 3.12: Expenditure composition by type by deciles (%)</t>
  </si>
  <si>
    <t>Table 3.13: Distribution of Household Expenditure by Division (COICOP and non-consumption) by Household Size (%)</t>
  </si>
  <si>
    <t>Table 3.15: Distribution of households by total income quintiles and sex of household head</t>
  </si>
  <si>
    <t>Table 3.16: Average household monthly expenditure and percentage by divisions and sex of the household head</t>
  </si>
  <si>
    <t>Table 3.18: Household average monthly total expenditure and percentage (US$) by divisions by work status of the household head</t>
  </si>
  <si>
    <t>Table 3.19: Total annual expenditure, total household &amp; population, average per capita and household annual expenditure by state</t>
  </si>
  <si>
    <t>Table 3.20: Household expenditure distribution by state and quintile (%)</t>
  </si>
  <si>
    <t>Table 3.21: Total expenditure breakdown by State (%)</t>
  </si>
  <si>
    <t>Table 3.22: Total expenditure breakdown by State (%)</t>
  </si>
  <si>
    <t>Table 4.1: Total annual household income by income category by income type (US$ 000)</t>
  </si>
  <si>
    <t>Table 4.2: Average annual household income by income category by income type (US$)</t>
  </si>
  <si>
    <t>Table 4.3: Average annual per capita income by income category by income type (US$)</t>
  </si>
  <si>
    <t>Table 4.4: Total wage &amp; salary income by industry</t>
  </si>
  <si>
    <r>
      <t>Table 4.5</t>
    </r>
    <r>
      <rPr>
        <sz val="10"/>
        <color rgb="FF000000"/>
        <rFont val="Cambria"/>
        <family val="1"/>
      </rPr>
      <t>: Distribution of household income within group by income category by income type</t>
    </r>
  </si>
  <si>
    <t>Table 4.6: Distribution of household income within total by income category by income type</t>
  </si>
  <si>
    <t>Table 4.7: Percentage of Households with Income by Income Category by Income Type</t>
  </si>
  <si>
    <t>Table 4.8: Annual income and distribution of income – comparison 2005/2013</t>
  </si>
  <si>
    <t>Table 4.9: Total household income (excluding imputed rents) comparison 1998/2005/2013[1]</t>
  </si>
  <si>
    <t>Table 4.10: CPI adjusted household income in FSM converted to 2013 price (US$) and annual real income growth rate (%)</t>
  </si>
  <si>
    <t>Table 4.11: Annual and monthly average household total income by deciles/quintiles</t>
  </si>
  <si>
    <t>Table 4.12: Distribution of income type by total income deciles</t>
  </si>
  <si>
    <t>Table 4.13: Average annual income by quintiles and States (US $) – excluded imputed rents</t>
  </si>
  <si>
    <t>Table 4.14: Average annual income (US$) and distribution (%) of the households by sex of household head by state</t>
  </si>
  <si>
    <t>Table 4.15: Distribution of households by total annual income group and sex of the head (%)</t>
  </si>
  <si>
    <t>Table 4.16: Income generation by sex of household head (%)</t>
  </si>
  <si>
    <t>Table 4.17: Average annual income by work status of household head (US$)</t>
  </si>
  <si>
    <t>Table 4.18: Breakdown of total income (cash non cash) excluding imputed rents by work status of the household head</t>
  </si>
  <si>
    <t>Table 4.19: Total income, average annual income and breakdown by type of income by state (US$ 000 and %)</t>
  </si>
  <si>
    <t>Table 4.20: Total income disaggregated by income source by state (US$ 000 and %)</t>
  </si>
  <si>
    <r>
      <t xml:space="preserve">Table </t>
    </r>
    <r>
      <rPr>
        <sz val="11"/>
        <color theme="1"/>
        <rFont val="Cambria"/>
        <family val="1"/>
      </rPr>
      <t>4.21: Average annual income of reporting households disaggregated by income source (US$) and percentage of reporting households (%)</t>
    </r>
    <r>
      <rPr>
        <sz val="10"/>
        <color rgb="FF000000"/>
        <rFont val="Cambria"/>
        <family val="1"/>
      </rPr>
      <t> </t>
    </r>
  </si>
  <si>
    <t>Table 4.22: Profile of the remittances beneficiaries (%) and average annual amount received ($) by household head characteristics</t>
  </si>
  <si>
    <t>Table 4.23: Gini index –total income vs. cash income</t>
  </si>
  <si>
    <t>Table 4.24: Gini index – state comparison, 1998 &amp; 2013</t>
  </si>
  <si>
    <t>Table 5.1: Average household saving by income class and states (including imputed rents)</t>
  </si>
  <si>
    <t>Table 6.1: Percentage of households involved in own employment activities (for cash or own consumption)</t>
  </si>
  <si>
    <t>Table 6.2: Percentage of households making money in own employment activities</t>
  </si>
  <si>
    <t>Table 6.3: Operating and overhead costs by type of own employment activities (US$ 000 &amp; %)</t>
  </si>
  <si>
    <t>Table6.4: Detail of annual total operating and overhead costs by type of activities (US$)</t>
  </si>
  <si>
    <t>Table 6.5: Gross income, operating and overhead costs and net income (US$ 000)</t>
  </si>
  <si>
    <t>Table A.2: Average monthly household expenditure by expense category by expense type (US$): FSM</t>
  </si>
  <si>
    <t>Table A.1: Total monthly household expenditure by expense category by expense type (US$ 000): FSM</t>
  </si>
  <si>
    <r>
      <t>Table 3.14</t>
    </r>
    <r>
      <rPr>
        <sz val="11"/>
        <color theme="1"/>
        <rFont val="Cambria"/>
        <family val="1"/>
      </rPr>
      <t>: Distribution of households by household head characteristics</t>
    </r>
  </si>
  <si>
    <t>Table 3.17: Average monthly household expenditure (US$) and percentage by expenditure divisions age of the household head</t>
  </si>
  <si>
    <t>without pay</t>
  </si>
  <si>
    <t>Work</t>
  </si>
  <si>
    <t>Average monthly expenditure (US$)</t>
  </si>
  <si>
    <t>Percentage</t>
  </si>
  <si>
    <t>Table A.3: Average Monthly Per Capita Expenditure by Expense Category by Expense Type (US$): FSM</t>
  </si>
  <si>
    <t>Table A.4a: Total Monthly Household Expenditure by Expense Category by Expense Type (US$ 000): YAP State.</t>
  </si>
  <si>
    <t>Table A.4b: Total Monthly Household Expenditure by Expense Category by Expense Type (US$ 000): Chuuk State.</t>
  </si>
  <si>
    <t>Table A.4c: Total Monthly Household Expenditure by Expense Category by Expense Type (US$ 000): Pohnpei State</t>
  </si>
  <si>
    <t>Table A.4d: Total Monthly Household Expenditure by Expense Category by Expense Type (US$ 000): Kosrae State.</t>
  </si>
  <si>
    <t>Table B.1: Total Monthly Household Income by Income Category by Income Type (US$ 000), FSM</t>
  </si>
  <si>
    <t>Table B.8: Reporting Households, Total Household Income and Average Household Income by Work Status of the Household Head, FSM</t>
  </si>
  <si>
    <t>Table B.7: Reporting Households, Total and Average Income by Age of the Household Head, FSM</t>
  </si>
  <si>
    <t>Table B.2: Average Monthly Household Income by Income Category by Income Type (US$), FSM</t>
  </si>
  <si>
    <t>Table B.3: Average Per Capita Monthly Income by Income Category by Income Type (US$), FSM</t>
  </si>
  <si>
    <t>Table B.4: Total annual household Income by Income Category by Income Type (US$ 000) by State</t>
  </si>
  <si>
    <t>Table B.5: Reporting households by Income Category by Income Type by State</t>
  </si>
  <si>
    <t>Table B.6: Reporting Households, Total and Average Income by Sex of the Household Head, FSM</t>
  </si>
  <si>
    <r>
      <t>74,984</t>
    </r>
    <r>
      <rPr>
        <sz val="8"/>
        <color theme="1"/>
        <rFont val="Cambria"/>
        <family val="1"/>
      </rPr>
      <t> </t>
    </r>
  </si>
  <si>
    <t>TOTAL EXPENDITURE (USD '000)</t>
  </si>
  <si>
    <t>Expenditure division and class</t>
  </si>
  <si>
    <t>TOTAL EXPENDITURE</t>
  </si>
  <si>
    <t>[101] Food and non-alcoholic beverages</t>
  </si>
  <si>
    <t>Bread and cereals</t>
  </si>
  <si>
    <t>Fish and sea food</t>
  </si>
  <si>
    <t>Meat</t>
  </si>
  <si>
    <t>Fruit</t>
  </si>
  <si>
    <t>Vegetables</t>
  </si>
  <si>
    <t>Mineral water, soft drinks, juices</t>
  </si>
  <si>
    <t>Sugar, jam, honey, chocolate and confectionery</t>
  </si>
  <si>
    <t>Food products n.e.c.</t>
  </si>
  <si>
    <t>Milk, cheese and eggs</t>
  </si>
  <si>
    <t>Coffee, tea and cocoa</t>
  </si>
  <si>
    <t>Oils and fats</t>
  </si>
  <si>
    <t>[102] Alcoholic beverages, tobacco and narcotics</t>
  </si>
  <si>
    <t>Narcotics</t>
  </si>
  <si>
    <t>Tobacco</t>
  </si>
  <si>
    <t>Beer</t>
  </si>
  <si>
    <t>Spirits</t>
  </si>
  <si>
    <t>Wine</t>
  </si>
  <si>
    <t>[103] Clothing and footwear</t>
  </si>
  <si>
    <t>Garments</t>
  </si>
  <si>
    <t>Cleaning, repair and hire of clothing</t>
  </si>
  <si>
    <t>Shoes and other footwear</t>
  </si>
  <si>
    <t>Clothing materials</t>
  </si>
  <si>
    <t>Other articles of clothing and accessories</t>
  </si>
  <si>
    <t>[104] Housing and utilities</t>
  </si>
  <si>
    <t>Imputed rentals of owner occupiers</t>
  </si>
  <si>
    <t xml:space="preserve">Other  imputed rentals </t>
  </si>
  <si>
    <t>Liquid fuels</t>
  </si>
  <si>
    <t>Actual rentals paid by tenants</t>
  </si>
  <si>
    <t>Water supply</t>
  </si>
  <si>
    <t>Gas</t>
  </si>
  <si>
    <t>Materials for the maintenance / repair</t>
  </si>
  <si>
    <t>Services for the maintenance / repair</t>
  </si>
  <si>
    <t>Other actual rentals</t>
  </si>
  <si>
    <t>Heat energy</t>
  </si>
  <si>
    <t>Other services relating to the dwelling n.e.c.</t>
  </si>
  <si>
    <t>Solid fuels</t>
  </si>
  <si>
    <t>Refuse collection</t>
  </si>
  <si>
    <t>[105] Furnishings, equipment and maintenance</t>
  </si>
  <si>
    <t>Non durable household goods</t>
  </si>
  <si>
    <t>Major household appliances electric or not</t>
  </si>
  <si>
    <t>Domestic services and hosehold services</t>
  </si>
  <si>
    <t>Glassware, tableware and household utensils</t>
  </si>
  <si>
    <t>Small tools and miscellaneous accessories</t>
  </si>
  <si>
    <t>Furniture and furnishings</t>
  </si>
  <si>
    <t>Household textiles</t>
  </si>
  <si>
    <t>Small electric household appliance</t>
  </si>
  <si>
    <t>Major tools and equipment</t>
  </si>
  <si>
    <t>Carpets and other floor coverings</t>
  </si>
  <si>
    <t>Repair of household appliance</t>
  </si>
  <si>
    <t>[106] Health</t>
  </si>
  <si>
    <t>Pharmaceutical products</t>
  </si>
  <si>
    <t>Hospital services</t>
  </si>
  <si>
    <t>Paramedical services</t>
  </si>
  <si>
    <t>Dental services</t>
  </si>
  <si>
    <t>Medical services</t>
  </si>
  <si>
    <t>Therapeutic appliances and equipment</t>
  </si>
  <si>
    <t>Other medical products</t>
  </si>
  <si>
    <t>[107] Transportation</t>
  </si>
  <si>
    <t>Fuels and lubricants for transport equipment</t>
  </si>
  <si>
    <t>Motor cars</t>
  </si>
  <si>
    <t>Passenger transport by road</t>
  </si>
  <si>
    <t>Passenger transport by air</t>
  </si>
  <si>
    <t>Maintenance and repair of  transport equipment</t>
  </si>
  <si>
    <t>Spare parts and accessories</t>
  </si>
  <si>
    <t>Other services of transport equipment</t>
  </si>
  <si>
    <t>Other purchased transport services</t>
  </si>
  <si>
    <t>Passenger transport by sea and inland waterway</t>
  </si>
  <si>
    <t>Bicycles</t>
  </si>
  <si>
    <t>Motor cycles</t>
  </si>
  <si>
    <t>[108] Communication</t>
  </si>
  <si>
    <t>Telephone and telefax services</t>
  </si>
  <si>
    <t>Telephone and telefax equipment</t>
  </si>
  <si>
    <t>Postal services</t>
  </si>
  <si>
    <t>[109] Recreation and culture</t>
  </si>
  <si>
    <t>Books</t>
  </si>
  <si>
    <t>Cultural services</t>
  </si>
  <si>
    <t>Equipment for sound and pictures</t>
  </si>
  <si>
    <t>Stationery and drawing materials</t>
  </si>
  <si>
    <t>Information processing equipment</t>
  </si>
  <si>
    <t>Games, toys and hobbies</t>
  </si>
  <si>
    <t>Gardens, plants and flowers</t>
  </si>
  <si>
    <t>Recording media</t>
  </si>
  <si>
    <t>Miscellaneous printed matter</t>
  </si>
  <si>
    <t>Games of chance</t>
  </si>
  <si>
    <t>Equipment for sport and recreation</t>
  </si>
  <si>
    <t>Major durables for outdoor recreation</t>
  </si>
  <si>
    <t>Musical instruments</t>
  </si>
  <si>
    <t>Pets and related products</t>
  </si>
  <si>
    <t>Package holidays</t>
  </si>
  <si>
    <t>Photographic and cinematographic equipment</t>
  </si>
  <si>
    <t>Recreational and sporting services</t>
  </si>
  <si>
    <t>Repair of audio-visual and IT equipment</t>
  </si>
  <si>
    <t>Newspapers and periodicals</t>
  </si>
  <si>
    <t>[110] Education</t>
  </si>
  <si>
    <t>Tertiary education</t>
  </si>
  <si>
    <t>Pre-primary and primary education</t>
  </si>
  <si>
    <t>Secondary education</t>
  </si>
  <si>
    <t>[111] Restaurants and hotels</t>
  </si>
  <si>
    <t>Restaurants, cafes and the like</t>
  </si>
  <si>
    <t>Accommodation services</t>
  </si>
  <si>
    <t>[112] Miscellaneous good and services</t>
  </si>
  <si>
    <t>Appliances and products for personal care</t>
  </si>
  <si>
    <t>FISIM</t>
  </si>
  <si>
    <t>Hairdressing and grooming</t>
  </si>
  <si>
    <t>Other personal effects</t>
  </si>
  <si>
    <t>Jewelry, clocks and watches</t>
  </si>
  <si>
    <t>Insurance connected with the dwelling</t>
  </si>
  <si>
    <t>Other services nec</t>
  </si>
  <si>
    <t xml:space="preserve"> Insurance connected with transport</t>
  </si>
  <si>
    <t>Other financial services n.e.c.</t>
  </si>
  <si>
    <t>Other Insurance</t>
  </si>
  <si>
    <t>Insurance connected with health</t>
  </si>
  <si>
    <t>Life Insurance</t>
  </si>
  <si>
    <t>Social protection</t>
  </si>
  <si>
    <t>TOTAL NON-CONSUMPTION EXPENDITURE</t>
  </si>
  <si>
    <t>[201] Ceremonies</t>
  </si>
  <si>
    <t>[202] Cash donations to households</t>
  </si>
  <si>
    <t>[203] Cash donations to church</t>
  </si>
  <si>
    <t>[205] Taxes and fines</t>
  </si>
  <si>
    <t>[206] Cash donations to associations</t>
  </si>
  <si>
    <t>[207] Other charitable contributions</t>
  </si>
  <si>
    <t>TOTAL INVESTMENT EXPENDITURE</t>
  </si>
  <si>
    <t>[301] Purchase of land or house</t>
  </si>
  <si>
    <t>[302] House construction</t>
  </si>
  <si>
    <t>[303] Major improvements to house</t>
  </si>
  <si>
    <t>Boats and outboard motors</t>
  </si>
  <si>
    <t>Generators, water tanks, solar power</t>
  </si>
  <si>
    <t>[305] Mortgage payment</t>
  </si>
  <si>
    <t>Per-capita income</t>
  </si>
  <si>
    <t>Source: 2013 FSM Household Income and Expenditures Survey</t>
  </si>
  <si>
    <t>Note: Savings in US dollars</t>
  </si>
  <si>
    <t>Savings</t>
  </si>
  <si>
    <t>Table     : Average household saving by income class and states (including imputed rents)</t>
  </si>
  <si>
    <t>Table     . Annual income and distribution of income, FSM: 2005 and 2013</t>
  </si>
  <si>
    <t>Note: Wages in 2013 includes wages in kind from the employer</t>
  </si>
  <si>
    <t>Table   . Household Income (excluding Imputed Rents), FSM: 1998 to 2013</t>
  </si>
  <si>
    <t>Sources: 1998, 2005, and 2013 Household Income and Expenditures Surveys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</si>
</sst>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#,##0.0"/>
    <numFmt numFmtId="166" formatCode="#,##0.0\ ;[Red]\(#,##0.0\);\ \-\ "/>
    <numFmt numFmtId="167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sz val="10"/>
      <color rgb="FF000000"/>
      <name val="Calibri"/>
      <family val="2"/>
    </font>
    <font>
      <sz val="8"/>
      <color theme="1"/>
      <name val="Cambria"/>
      <family val="1"/>
    </font>
    <font>
      <i/>
      <sz val="10"/>
      <color rgb="FF000000"/>
      <name val="Cambria"/>
      <family val="1"/>
    </font>
    <font>
      <b/>
      <sz val="10"/>
      <color rgb="FF000000"/>
      <name val="Cambria"/>
      <family val="1"/>
    </font>
    <font>
      <sz val="11"/>
      <color rgb="FF000000"/>
      <name val="Cambria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mbria"/>
      <family val="1"/>
    </font>
    <font>
      <sz val="9"/>
      <color rgb="FF000000"/>
      <name val="Calibri"/>
      <family val="2"/>
    </font>
    <font>
      <sz val="12"/>
      <color rgb="FF000000"/>
      <name val="Cambria"/>
      <family val="1"/>
    </font>
    <font>
      <sz val="9"/>
      <color rgb="FF000000"/>
      <name val="Cambria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mbria"/>
      <family val="1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u/>
      <sz val="8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rgb="FF000000"/>
      </bottom>
      <diagonal/>
    </border>
    <border>
      <left style="dotted">
        <color indexed="64"/>
      </left>
      <right/>
      <top style="medium">
        <color rgb="FF000000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5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0" fillId="0" borderId="0" xfId="0" applyNumberForma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10" fontId="2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0" fontId="2" fillId="0" borderId="3" xfId="0" applyNumberFormat="1" applyFont="1" applyBorder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 indent="1"/>
    </xf>
    <xf numFmtId="0" fontId="2" fillId="0" borderId="3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/>
    <xf numFmtId="0" fontId="2" fillId="0" borderId="0" xfId="0" applyFont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right" vertical="center" wrapText="1"/>
    </xf>
    <xf numFmtId="10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0" fontId="4" fillId="0" borderId="3" xfId="0" applyNumberFormat="1" applyFont="1" applyBorder="1" applyAlignment="1">
      <alignment horizontal="right" vertical="center" wrapText="1"/>
    </xf>
    <xf numFmtId="10" fontId="4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10" fontId="6" fillId="0" borderId="0" xfId="0" applyNumberFormat="1" applyFont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10" fontId="2" fillId="0" borderId="3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10" fontId="7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 indent="4"/>
    </xf>
    <xf numFmtId="0" fontId="2" fillId="0" borderId="3" xfId="0" applyFont="1" applyBorder="1" applyAlignment="1">
      <alignment horizontal="left" vertical="center" indent="4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0" fontId="2" fillId="0" borderId="3" xfId="0" applyFont="1" applyBorder="1" applyAlignment="1">
      <alignment horizontal="left" vertical="center" indent="2"/>
    </xf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horizontal="right" vertical="center"/>
    </xf>
    <xf numFmtId="9" fontId="2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0" fillId="0" borderId="9" xfId="0" applyBorder="1"/>
    <xf numFmtId="0" fontId="8" fillId="0" borderId="10" xfId="0" applyFont="1" applyBorder="1" applyAlignment="1">
      <alignment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5"/>
    </xf>
    <xf numFmtId="0" fontId="3" fillId="0" borderId="0" xfId="0" applyFont="1" applyAlignment="1">
      <alignment horizontal="left" vertical="center" indent="5"/>
    </xf>
    <xf numFmtId="10" fontId="2" fillId="0" borderId="1" xfId="0" applyNumberFormat="1" applyFont="1" applyBorder="1" applyAlignment="1">
      <alignment horizontal="right" vertical="center"/>
    </xf>
    <xf numFmtId="0" fontId="9" fillId="0" borderId="0" xfId="1" applyAlignment="1">
      <alignment horizontal="right" vertic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justify" vertical="center"/>
    </xf>
    <xf numFmtId="0" fontId="9" fillId="0" borderId="0" xfId="1" applyAlignment="1">
      <alignment vertical="center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3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10" fontId="2" fillId="0" borderId="0" xfId="0" applyNumberFormat="1" applyFont="1" applyAlignment="1">
      <alignment horizontal="right" vertical="center" indent="1"/>
    </xf>
    <xf numFmtId="10" fontId="2" fillId="0" borderId="3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3" fontId="6" fillId="0" borderId="3" xfId="0" applyNumberFormat="1" applyFont="1" applyBorder="1" applyAlignment="1">
      <alignment horizontal="right" vertical="center"/>
    </xf>
    <xf numFmtId="10" fontId="6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 indent="1"/>
    </xf>
    <xf numFmtId="3" fontId="2" fillId="0" borderId="0" xfId="0" applyNumberFormat="1" applyFont="1" applyAlignment="1">
      <alignment horizontal="right" vertical="center" inden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indent="1"/>
    </xf>
    <xf numFmtId="3" fontId="2" fillId="0" borderId="3" xfId="0" applyNumberFormat="1" applyFont="1" applyBorder="1" applyAlignment="1">
      <alignment horizontal="right" vertical="center" indent="1"/>
    </xf>
    <xf numFmtId="0" fontId="10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 wrapText="1" indent="1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3" fontId="2" fillId="0" borderId="2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4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0" fillId="0" borderId="15" xfId="0" applyBorder="1"/>
    <xf numFmtId="0" fontId="8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0" fontId="2" fillId="0" borderId="2" xfId="0" applyNumberFormat="1" applyFont="1" applyBorder="1" applyAlignment="1">
      <alignment horizontal="right" vertical="center" indent="1"/>
    </xf>
    <xf numFmtId="10" fontId="2" fillId="0" borderId="0" xfId="0" applyNumberFormat="1" applyFont="1" applyBorder="1" applyAlignment="1">
      <alignment horizontal="right" vertical="center" inden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0" fillId="0" borderId="0" xfId="0"/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0" fillId="0" borderId="0" xfId="0"/>
    <xf numFmtId="0" fontId="2" fillId="0" borderId="2" xfId="0" applyFont="1" applyBorder="1" applyAlignment="1">
      <alignment horizontal="left" vertical="center" indent="2"/>
    </xf>
    <xf numFmtId="0" fontId="2" fillId="0" borderId="0" xfId="0" applyFont="1" applyAlignment="1">
      <alignment horizontal="right" vertical="center" wrapText="1"/>
    </xf>
    <xf numFmtId="0" fontId="0" fillId="0" borderId="3" xfId="0" applyBorder="1"/>
    <xf numFmtId="0" fontId="0" fillId="0" borderId="0" xfId="0" applyAlignment="1">
      <alignment horizont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10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0" fontId="0" fillId="0" borderId="1" xfId="0" applyBorder="1" applyAlignment="1"/>
    <xf numFmtId="164" fontId="2" fillId="0" borderId="2" xfId="0" applyNumberFormat="1" applyFont="1" applyBorder="1" applyAlignment="1">
      <alignment vertical="center"/>
    </xf>
    <xf numFmtId="0" fontId="0" fillId="0" borderId="3" xfId="0" applyBorder="1" applyAlignment="1">
      <alignment horizontal="right"/>
    </xf>
    <xf numFmtId="0" fontId="0" fillId="0" borderId="0" xfId="0" applyAlignment="1">
      <alignment horizont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5" fillId="0" borderId="0" xfId="0" applyFont="1"/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19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17" xfId="0" applyFont="1" applyBorder="1" applyAlignment="1">
      <alignment horizontal="right" vertical="center"/>
    </xf>
    <xf numFmtId="0" fontId="14" fillId="0" borderId="24" xfId="0" applyFont="1" applyBorder="1" applyAlignment="1">
      <alignment vertical="center" wrapText="1"/>
    </xf>
    <xf numFmtId="0" fontId="15" fillId="0" borderId="21" xfId="0" applyFont="1" applyBorder="1" applyAlignment="1">
      <alignment horizontal="right"/>
    </xf>
    <xf numFmtId="0" fontId="14" fillId="0" borderId="18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4" fillId="0" borderId="3" xfId="0" applyNumberFormat="1" applyFont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6" fillId="0" borderId="3" xfId="0" applyFont="1" applyBorder="1"/>
    <xf numFmtId="0" fontId="16" fillId="0" borderId="0" xfId="0" applyFont="1" applyAlignment="1">
      <alignment horizontal="right"/>
    </xf>
    <xf numFmtId="0" fontId="16" fillId="0" borderId="0" xfId="0" applyFont="1"/>
    <xf numFmtId="0" fontId="17" fillId="0" borderId="19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19" xfId="0" applyFont="1" applyBorder="1" applyAlignment="1">
      <alignment horizontal="right" vertical="center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7" fillId="0" borderId="20" xfId="0" applyFont="1" applyBorder="1" applyAlignment="1">
      <alignment horizontal="right" vertical="center"/>
    </xf>
    <xf numFmtId="0" fontId="16" fillId="0" borderId="21" xfId="0" applyFont="1" applyBorder="1" applyAlignment="1"/>
    <xf numFmtId="0" fontId="16" fillId="0" borderId="3" xfId="0" applyFont="1" applyBorder="1" applyAlignment="1"/>
    <xf numFmtId="0" fontId="17" fillId="0" borderId="3" xfId="0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0" fontId="16" fillId="0" borderId="21" xfId="0" applyFont="1" applyBorder="1"/>
    <xf numFmtId="3" fontId="17" fillId="0" borderId="0" xfId="0" applyNumberFormat="1" applyFont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7" fillId="0" borderId="3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7" fillId="0" borderId="2" xfId="0" applyNumberFormat="1" applyFont="1" applyBorder="1" applyAlignment="1">
      <alignment horizontal="right" vertical="center"/>
    </xf>
    <xf numFmtId="0" fontId="0" fillId="0" borderId="0" xfId="0"/>
    <xf numFmtId="1" fontId="0" fillId="0" borderId="0" xfId="0" applyNumberFormat="1"/>
    <xf numFmtId="9" fontId="0" fillId="0" borderId="0" xfId="2" applyFont="1"/>
    <xf numFmtId="0" fontId="16" fillId="0" borderId="25" xfId="0" applyFont="1" applyBorder="1"/>
    <xf numFmtId="165" fontId="16" fillId="0" borderId="25" xfId="0" applyNumberFormat="1" applyFont="1" applyBorder="1"/>
    <xf numFmtId="0" fontId="16" fillId="0" borderId="0" xfId="0" applyFont="1" applyBorder="1"/>
    <xf numFmtId="165" fontId="16" fillId="0" borderId="0" xfId="0" applyNumberFormat="1" applyFont="1" applyBorder="1" applyAlignment="1">
      <alignment horizontal="center"/>
    </xf>
    <xf numFmtId="165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0" fontId="19" fillId="0" borderId="26" xfId="0" applyFont="1" applyBorder="1"/>
    <xf numFmtId="165" fontId="16" fillId="0" borderId="26" xfId="0" applyNumberFormat="1" applyFont="1" applyBorder="1" applyAlignment="1">
      <alignment horizontal="center"/>
    </xf>
    <xf numFmtId="165" fontId="16" fillId="0" borderId="26" xfId="0" applyNumberFormat="1" applyFont="1" applyBorder="1" applyAlignment="1">
      <alignment horizontal="center" wrapText="1"/>
    </xf>
    <xf numFmtId="165" fontId="16" fillId="0" borderId="26" xfId="0" applyNumberFormat="1" applyFont="1" applyBorder="1"/>
    <xf numFmtId="164" fontId="16" fillId="0" borderId="26" xfId="0" applyNumberFormat="1" applyFont="1" applyBorder="1" applyAlignment="1">
      <alignment horizontal="center"/>
    </xf>
    <xf numFmtId="164" fontId="16" fillId="0" borderId="26" xfId="0" applyNumberFormat="1" applyFont="1" applyBorder="1" applyAlignment="1">
      <alignment horizontal="center" wrapText="1"/>
    </xf>
    <xf numFmtId="0" fontId="19" fillId="0" borderId="0" xfId="0" applyFont="1" applyBorder="1"/>
    <xf numFmtId="165" fontId="19" fillId="0" borderId="0" xfId="0" applyNumberFormat="1" applyFont="1" applyBorder="1"/>
    <xf numFmtId="165" fontId="16" fillId="0" borderId="0" xfId="0" applyNumberFormat="1" applyFont="1"/>
    <xf numFmtId="164" fontId="19" fillId="0" borderId="0" xfId="2" applyNumberFormat="1" applyFont="1" applyBorder="1" applyAlignment="1">
      <alignment horizontal="center"/>
    </xf>
    <xf numFmtId="0" fontId="19" fillId="0" borderId="25" xfId="0" applyFont="1" applyBorder="1"/>
    <xf numFmtId="165" fontId="19" fillId="0" borderId="25" xfId="0" applyNumberFormat="1" applyFont="1" applyBorder="1"/>
    <xf numFmtId="164" fontId="19" fillId="0" borderId="25" xfId="2" applyNumberFormat="1" applyFont="1" applyBorder="1" applyAlignment="1">
      <alignment horizontal="center"/>
    </xf>
    <xf numFmtId="166" fontId="19" fillId="0" borderId="0" xfId="0" applyNumberFormat="1" applyFont="1" applyBorder="1"/>
    <xf numFmtId="166" fontId="19" fillId="0" borderId="0" xfId="0" applyNumberFormat="1" applyFont="1" applyBorder="1" applyAlignment="1">
      <alignment horizontal="center"/>
    </xf>
    <xf numFmtId="164" fontId="16" fillId="0" borderId="0" xfId="2" applyNumberFormat="1" applyFont="1" applyBorder="1" applyAlignment="1">
      <alignment horizontal="center"/>
    </xf>
    <xf numFmtId="0" fontId="16" fillId="0" borderId="0" xfId="0" applyFont="1" applyBorder="1" applyAlignment="1">
      <alignment horizontal="left" indent="1"/>
    </xf>
    <xf numFmtId="166" fontId="16" fillId="0" borderId="0" xfId="0" applyNumberFormat="1" applyFont="1" applyBorder="1"/>
    <xf numFmtId="166" fontId="16" fillId="0" borderId="0" xfId="0" applyNumberFormat="1" applyFont="1" applyBorder="1" applyAlignment="1">
      <alignment horizontal="center"/>
    </xf>
    <xf numFmtId="0" fontId="16" fillId="0" borderId="26" xfId="0" applyFont="1" applyBorder="1" applyAlignment="1">
      <alignment horizontal="left" indent="1"/>
    </xf>
    <xf numFmtId="166" fontId="16" fillId="0" borderId="26" xfId="0" applyNumberFormat="1" applyFont="1" applyBorder="1"/>
    <xf numFmtId="166" fontId="16" fillId="0" borderId="26" xfId="0" applyNumberFormat="1" applyFont="1" applyBorder="1" applyAlignment="1">
      <alignment horizontal="center"/>
    </xf>
    <xf numFmtId="164" fontId="16" fillId="0" borderId="26" xfId="2" applyNumberFormat="1" applyFont="1" applyBorder="1" applyAlignment="1">
      <alignment horizontal="center"/>
    </xf>
    <xf numFmtId="2" fontId="16" fillId="0" borderId="25" xfId="0" applyNumberFormat="1" applyFont="1" applyBorder="1"/>
    <xf numFmtId="2" fontId="16" fillId="0" borderId="0" xfId="0" applyNumberFormat="1" applyFont="1" applyBorder="1"/>
    <xf numFmtId="2" fontId="19" fillId="0" borderId="26" xfId="0" applyNumberFormat="1" applyFont="1" applyBorder="1"/>
    <xf numFmtId="0" fontId="20" fillId="0" borderId="0" xfId="0" applyFont="1" applyBorder="1" applyAlignment="1">
      <alignment horizontal="left" indent="1"/>
    </xf>
    <xf numFmtId="164" fontId="16" fillId="0" borderId="0" xfId="0" applyNumberFormat="1" applyFont="1" applyAlignment="1">
      <alignment horizontal="center"/>
    </xf>
    <xf numFmtId="164" fontId="16" fillId="0" borderId="0" xfId="2" applyNumberFormat="1" applyFont="1" applyAlignment="1">
      <alignment horizontal="center"/>
    </xf>
    <xf numFmtId="0" fontId="19" fillId="0" borderId="25" xfId="0" applyFont="1" applyBorder="1" applyAlignment="1">
      <alignment horizontal="left"/>
    </xf>
    <xf numFmtId="166" fontId="19" fillId="0" borderId="25" xfId="0" applyNumberFormat="1" applyFont="1" applyBorder="1"/>
    <xf numFmtId="166" fontId="19" fillId="0" borderId="25" xfId="0" applyNumberFormat="1" applyFont="1" applyBorder="1" applyAlignment="1">
      <alignment horizontal="center"/>
    </xf>
    <xf numFmtId="164" fontId="16" fillId="0" borderId="25" xfId="2" applyNumberFormat="1" applyFont="1" applyBorder="1" applyAlignment="1">
      <alignment horizontal="center"/>
    </xf>
    <xf numFmtId="0" fontId="20" fillId="0" borderId="26" xfId="0" applyFont="1" applyBorder="1"/>
    <xf numFmtId="0" fontId="16" fillId="0" borderId="0" xfId="0" applyFont="1" applyBorder="1" applyAlignment="1">
      <alignment horizontal="left" indent="2"/>
    </xf>
    <xf numFmtId="0" fontId="16" fillId="0" borderId="26" xfId="0" applyFont="1" applyBorder="1"/>
    <xf numFmtId="165" fontId="16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0" fillId="0" borderId="0" xfId="0"/>
    <xf numFmtId="0" fontId="2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167" fontId="0" fillId="0" borderId="0" xfId="3" applyNumberFormat="1" applyFont="1"/>
    <xf numFmtId="0" fontId="1" fillId="2" borderId="0" xfId="0" applyFont="1" applyFill="1" applyAlignment="1">
      <alignment vertical="center"/>
    </xf>
    <xf numFmtId="0" fontId="0" fillId="2" borderId="0" xfId="0" applyFill="1"/>
    <xf numFmtId="0" fontId="1" fillId="0" borderId="0" xfId="0" applyFont="1" applyFill="1" applyAlignment="1">
      <alignment horizontal="left" vertical="center"/>
    </xf>
    <xf numFmtId="0" fontId="0" fillId="0" borderId="0" xfId="0" applyFill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0" xfId="0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21" fillId="0" borderId="0" xfId="0" applyFont="1"/>
    <xf numFmtId="0" fontId="22" fillId="0" borderId="27" xfId="0" applyFont="1" applyBorder="1" applyAlignment="1">
      <alignment vertical="center"/>
    </xf>
    <xf numFmtId="3" fontId="22" fillId="0" borderId="3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3" xfId="0" applyFont="1" applyBorder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30" xfId="0" applyFont="1" applyBorder="1" applyAlignment="1"/>
    <xf numFmtId="0" fontId="22" fillId="0" borderId="28" xfId="0" applyFont="1" applyBorder="1" applyAlignment="1">
      <alignment horizontal="right"/>
    </xf>
    <xf numFmtId="0" fontId="22" fillId="0" borderId="28" xfId="0" applyFont="1" applyBorder="1" applyAlignment="1">
      <alignment horizontal="right" wrapText="1"/>
    </xf>
    <xf numFmtId="0" fontId="22" fillId="0" borderId="29" xfId="0" applyFont="1" applyBorder="1" applyAlignment="1">
      <alignment horizontal="right" wrapText="1"/>
    </xf>
    <xf numFmtId="0" fontId="22" fillId="0" borderId="25" xfId="0" applyFont="1" applyBorder="1" applyAlignment="1">
      <alignment vertical="center"/>
    </xf>
    <xf numFmtId="3" fontId="22" fillId="0" borderId="25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10" fontId="4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10" fontId="4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0" fontId="4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 indent="5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10" fontId="2" fillId="0" borderId="1" xfId="0" applyNumberFormat="1" applyFont="1" applyBorder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0" fontId="2" fillId="0" borderId="3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0" fillId="0" borderId="0" xfId="0"/>
    <xf numFmtId="0" fontId="8" fillId="0" borderId="3" xfId="0" applyFont="1" applyBorder="1" applyAlignment="1">
      <alignment vertical="center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/>
    <xf numFmtId="0" fontId="2" fillId="0" borderId="0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4" fillId="0" borderId="4" xfId="0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0" fontId="4" fillId="0" borderId="7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10" fontId="4" fillId="0" borderId="4" xfId="0" applyNumberFormat="1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10" fontId="2" fillId="0" borderId="3" xfId="0" applyNumberFormat="1" applyFont="1" applyBorder="1" applyAlignment="1">
      <alignment horizontal="right" vertical="center" wrapText="1"/>
    </xf>
    <xf numFmtId="10" fontId="2" fillId="0" borderId="4" xfId="0" applyNumberFormat="1" applyFont="1" applyBorder="1" applyAlignment="1">
      <alignment horizontal="right" vertical="center" wrapText="1"/>
    </xf>
    <xf numFmtId="0" fontId="9" fillId="0" borderId="1" xfId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0" fontId="2" fillId="0" borderId="7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/>
    </xf>
    <xf numFmtId="0" fontId="0" fillId="0" borderId="4" xfId="0" applyBorder="1"/>
    <xf numFmtId="0" fontId="2" fillId="0" borderId="15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0" fillId="0" borderId="3" xfId="0" applyBorder="1"/>
    <xf numFmtId="0" fontId="2" fillId="0" borderId="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right" vertical="center" wrapText="1" indent="1"/>
    </xf>
    <xf numFmtId="0" fontId="2" fillId="0" borderId="4" xfId="0" applyFont="1" applyBorder="1" applyAlignment="1">
      <alignment horizontal="right" vertical="center" wrapText="1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7" fontId="0" fillId="0" borderId="0" xfId="3" applyNumberFormat="1" applyFont="1" applyAlignment="1">
      <alignment horizontal="center"/>
    </xf>
    <xf numFmtId="167" fontId="0" fillId="0" borderId="0" xfId="3" applyNumberFormat="1" applyFont="1" applyAlignment="1">
      <alignment horizontal="right" wrapText="1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19" fillId="0" borderId="25" xfId="0" applyNumberFormat="1" applyFont="1" applyBorder="1" applyAlignment="1">
      <alignment horizontal="center"/>
    </xf>
    <xf numFmtId="164" fontId="19" fillId="0" borderId="25" xfId="0" applyNumberFormat="1" applyFont="1" applyBorder="1" applyAlignment="1">
      <alignment horizontal="center"/>
    </xf>
    <xf numFmtId="165" fontId="16" fillId="0" borderId="26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 wrapText="1"/>
    </xf>
    <xf numFmtId="165" fontId="16" fillId="0" borderId="26" xfId="0" applyNumberFormat="1" applyFont="1" applyBorder="1" applyAlignment="1">
      <alignment horizontal="center" wrapText="1"/>
    </xf>
    <xf numFmtId="165" fontId="16" fillId="0" borderId="0" xfId="0" applyNumberFormat="1" applyFont="1" applyBorder="1" applyAlignment="1">
      <alignment horizontal="center"/>
    </xf>
    <xf numFmtId="164" fontId="16" fillId="0" borderId="26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 wrapText="1"/>
    </xf>
    <xf numFmtId="164" fontId="16" fillId="0" borderId="26" xfId="0" applyNumberFormat="1" applyFont="1" applyBorder="1" applyAlignment="1">
      <alignment horizontal="center" wrapText="1"/>
    </xf>
    <xf numFmtId="164" fontId="16" fillId="0" borderId="0" xfId="0" applyNumberFormat="1" applyFont="1" applyBorder="1" applyAlignment="1">
      <alignment horizontal="center"/>
    </xf>
    <xf numFmtId="0" fontId="22" fillId="0" borderId="25" xfId="0" applyFont="1" applyBorder="1" applyAlignment="1">
      <alignment vertical="center" wrapText="1"/>
    </xf>
    <xf numFmtId="0" fontId="22" fillId="0" borderId="25" xfId="0" applyFont="1" applyBorder="1" applyAlignment="1">
      <alignment horizontal="center" vertical="center"/>
    </xf>
    <xf numFmtId="0" fontId="21" fillId="0" borderId="25" xfId="0" applyFont="1" applyBorder="1" applyAlignment="1">
      <alignment vertical="top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31" xfId="0" applyFont="1" applyBorder="1" applyAlignment="1">
      <alignment horizontal="right" vertical="center"/>
    </xf>
    <xf numFmtId="0" fontId="21" fillId="0" borderId="31" xfId="0" applyFont="1" applyBorder="1" applyAlignment="1">
      <alignment vertical="top"/>
    </xf>
    <xf numFmtId="0" fontId="22" fillId="0" borderId="31" xfId="0" applyFont="1" applyBorder="1" applyAlignment="1">
      <alignment horizontal="right" vertical="center" wrapText="1"/>
    </xf>
    <xf numFmtId="0" fontId="22" fillId="0" borderId="25" xfId="0" applyFont="1" applyBorder="1" applyAlignment="1">
      <alignment horizontal="right" vertical="center"/>
    </xf>
    <xf numFmtId="3" fontId="22" fillId="0" borderId="25" xfId="0" applyNumberFormat="1" applyFont="1" applyBorder="1" applyAlignment="1">
      <alignment horizontal="right" vertical="center"/>
    </xf>
    <xf numFmtId="3" fontId="23" fillId="0" borderId="0" xfId="1" applyNumberFormat="1" applyFont="1" applyBorder="1" applyAlignment="1">
      <alignment horizontal="right" vertical="center"/>
    </xf>
    <xf numFmtId="3" fontId="22" fillId="0" borderId="0" xfId="0" applyNumberFormat="1" applyFont="1" applyBorder="1" applyAlignment="1">
      <alignment horizontal="right" vertical="center"/>
    </xf>
    <xf numFmtId="0" fontId="21" fillId="0" borderId="25" xfId="0" applyFont="1" applyBorder="1"/>
    <xf numFmtId="0" fontId="22" fillId="0" borderId="0" xfId="0" applyFont="1" applyFill="1" applyBorder="1" applyAlignment="1">
      <alignment horizontal="left" vertical="center" wrapText="1"/>
    </xf>
    <xf numFmtId="0" fontId="24" fillId="0" borderId="0" xfId="1" applyFont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2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/>
    </xf>
    <xf numFmtId="10" fontId="22" fillId="0" borderId="0" xfId="0" applyNumberFormat="1" applyFont="1" applyAlignment="1">
      <alignment horizontal="right" vertical="center"/>
    </xf>
    <xf numFmtId="10" fontId="22" fillId="0" borderId="0" xfId="0" applyNumberFormat="1" applyFont="1" applyAlignment="1">
      <alignment horizontal="right" vertical="center" wrapText="1"/>
    </xf>
    <xf numFmtId="0" fontId="22" fillId="0" borderId="3" xfId="0" applyFont="1" applyBorder="1" applyAlignment="1">
      <alignment vertical="center"/>
    </xf>
    <xf numFmtId="0" fontId="22" fillId="0" borderId="3" xfId="0" applyFont="1" applyBorder="1" applyAlignment="1">
      <alignment horizontal="right" vertical="center" wrapText="1"/>
    </xf>
    <xf numFmtId="10" fontId="22" fillId="0" borderId="3" xfId="0" applyNumberFormat="1" applyFont="1" applyBorder="1" applyAlignment="1">
      <alignment horizontal="right" vertical="center"/>
    </xf>
    <xf numFmtId="10" fontId="22" fillId="0" borderId="3" xfId="0" applyNumberFormat="1" applyFont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23" fillId="0" borderId="0" xfId="0" applyFont="1"/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76848770192436"/>
          <c:y val="0"/>
          <c:w val="0.61071759071353193"/>
          <c:h val="1"/>
        </c:manualLayout>
      </c:layout>
      <c:pieChart>
        <c:varyColors val="1"/>
        <c:ser>
          <c:idx val="0"/>
          <c:order val="0"/>
          <c:explosion val="5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Consumption expenditure 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069778460453115E-3"/>
                  <c:y val="-2.76893805264910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Non-consumption expenditure 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20360334633853E-2"/>
                  <c:y val="0.11757016050566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Investment 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('3.1'!$L$20,'3.1'!$L$29,'3.1'!$L$35)</c:f>
              <c:numCache>
                <c:formatCode>0</c:formatCode>
                <c:ptCount val="3"/>
                <c:pt idx="0">
                  <c:v>94.113826898098949</c:v>
                </c:pt>
                <c:pt idx="1">
                  <c:v>4.8854646357303109</c:v>
                </c:pt>
                <c:pt idx="2">
                  <c:v>1.0007084661707404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5"/>
      </c:pieChart>
    </c:plotArea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Wages &amp; salaries</a:t>
                    </a:r>
                  </a:p>
                  <a:p>
                    <a:r>
                      <a:rPr lang="en-US"/>
                      <a:t>59%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5044089939225699E-2"/>
                  <c:y val="-1.01586273438185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Household business</a:t>
                    </a:r>
                  </a:p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8737400441853E-2"/>
                  <c:y val="1.60500374471186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Subsistence activities</a:t>
                    </a:r>
                  </a:p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297177651749194E-3"/>
                  <c:y val="1.39154842148587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Property</a:t>
                    </a:r>
                  </a:p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7003860355854808E-3"/>
                  <c:y val="-6.461146084245907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Remittances</a:t>
                    </a:r>
                  </a:p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Regular transfers</a:t>
                    </a:r>
                  </a:p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('4.1'!$I$6:$I$8,'4.1'!$I$17,'4.1'!$I$19,'4.1'!$I$20)</c:f>
              <c:numCache>
                <c:formatCode>0%</c:formatCode>
                <c:ptCount val="6"/>
                <c:pt idx="0">
                  <c:v>0.58581512978711581</c:v>
                </c:pt>
                <c:pt idx="1">
                  <c:v>7.2580734811850373E-2</c:v>
                </c:pt>
                <c:pt idx="2">
                  <c:v>7.5037518759379696E-2</c:v>
                </c:pt>
                <c:pt idx="3">
                  <c:v>2.3661830915457729E-2</c:v>
                </c:pt>
                <c:pt idx="4">
                  <c:v>6.5188149630370743E-2</c:v>
                </c:pt>
                <c:pt idx="5">
                  <c:v>0.17326996831749208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361949</xdr:colOff>
      <xdr:row>2</xdr:row>
      <xdr:rowOff>47625</xdr:rowOff>
    </xdr:from>
    <xdr:to>
      <xdr:col>15</xdr:col>
      <xdr:colOff>1781175</xdr:colOff>
      <xdr:row>16</xdr:row>
      <xdr:rowOff>85724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276224</xdr:colOff>
      <xdr:row>1</xdr:row>
      <xdr:rowOff>0</xdr:rowOff>
    </xdr:from>
    <xdr:to>
      <xdr:col>12</xdr:col>
      <xdr:colOff>2133600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showGridLines="0" showZeros="0" workbookViewId="0">
      <selection activeCell="A15" sqref="A15"/>
    </sheetView>
  </sheetViews>
  <sheetFormatPr defaultRowHeight="12" customHeight="1" x14ac:dyDescent="0.25"/>
  <cols>
    <col min="2" max="3" width="10.5703125" customWidth="1"/>
    <col min="4" max="4" width="1.7109375" customWidth="1"/>
    <col min="5" max="6" width="10.7109375" customWidth="1"/>
    <col min="7" max="7" width="1.7109375" customWidth="1"/>
    <col min="12" max="14" width="11.28515625" customWidth="1"/>
    <col min="15" max="15" width="1.7109375" customWidth="1"/>
    <col min="16" max="18" width="10.85546875" customWidth="1"/>
    <col min="19" max="19" width="9.85546875" customWidth="1"/>
    <col min="25" max="25" width="1.7109375" customWidth="1"/>
    <col min="26" max="28" width="10" customWidth="1"/>
    <col min="29" max="29" width="9.85546875" customWidth="1"/>
    <col min="31" max="31" width="19.7109375" customWidth="1"/>
    <col min="32" max="36" width="7.5703125" style="199" customWidth="1"/>
    <col min="37" max="37" width="1.7109375" style="199" customWidth="1"/>
    <col min="38" max="41" width="7.7109375" style="199" customWidth="1"/>
  </cols>
  <sheetData>
    <row r="1" spans="1:42" ht="12" customHeight="1" thickBot="1" x14ac:dyDescent="0.3">
      <c r="A1" s="15" t="s">
        <v>419</v>
      </c>
      <c r="K1" s="15" t="s">
        <v>420</v>
      </c>
      <c r="U1" s="15" t="s">
        <v>421</v>
      </c>
      <c r="AE1" s="15" t="s">
        <v>422</v>
      </c>
    </row>
    <row r="2" spans="1:42" ht="12" customHeight="1" thickBot="1" x14ac:dyDescent="0.3">
      <c r="A2" s="1"/>
      <c r="B2" s="362" t="s">
        <v>0</v>
      </c>
      <c r="C2" s="362"/>
      <c r="D2" s="1"/>
      <c r="E2" s="362" t="s">
        <v>1</v>
      </c>
      <c r="F2" s="362"/>
      <c r="G2" s="1"/>
      <c r="H2" s="362" t="s">
        <v>2</v>
      </c>
      <c r="I2" s="362"/>
      <c r="K2" s="16"/>
      <c r="L2" s="362" t="s">
        <v>0</v>
      </c>
      <c r="M2" s="362"/>
      <c r="N2" s="362"/>
      <c r="O2" s="1"/>
      <c r="P2" s="362" t="s">
        <v>1</v>
      </c>
      <c r="Q2" s="362"/>
      <c r="R2" s="362"/>
      <c r="S2" s="360" t="s">
        <v>10</v>
      </c>
      <c r="U2" s="16"/>
      <c r="V2" s="362" t="s">
        <v>0</v>
      </c>
      <c r="W2" s="362"/>
      <c r="X2" s="362"/>
      <c r="Y2" s="1"/>
      <c r="Z2" s="362" t="s">
        <v>1</v>
      </c>
      <c r="AA2" s="362"/>
      <c r="AB2" s="362"/>
      <c r="AC2" s="360" t="s">
        <v>10</v>
      </c>
      <c r="AE2" s="22"/>
      <c r="AF2" s="363" t="s">
        <v>17</v>
      </c>
      <c r="AG2" s="363"/>
      <c r="AH2" s="363"/>
      <c r="AI2" s="363"/>
      <c r="AJ2" s="363"/>
      <c r="AK2" s="363"/>
      <c r="AL2" s="363"/>
      <c r="AM2" s="363"/>
      <c r="AN2" s="363"/>
      <c r="AO2" s="363"/>
      <c r="AP2" s="191" t="s">
        <v>18</v>
      </c>
    </row>
    <row r="3" spans="1:42" ht="12" customHeight="1" thickBot="1" x14ac:dyDescent="0.3">
      <c r="A3" s="4"/>
      <c r="B3" s="5" t="s">
        <v>3</v>
      </c>
      <c r="C3" s="5" t="s">
        <v>4</v>
      </c>
      <c r="D3" s="5"/>
      <c r="E3" s="5" t="s">
        <v>3</v>
      </c>
      <c r="F3" s="5" t="s">
        <v>4</v>
      </c>
      <c r="G3" s="5"/>
      <c r="H3" s="5" t="s">
        <v>3</v>
      </c>
      <c r="I3" s="5" t="s">
        <v>4</v>
      </c>
      <c r="K3" s="11" t="s">
        <v>11</v>
      </c>
      <c r="L3" s="5" t="s">
        <v>3</v>
      </c>
      <c r="M3" s="5" t="s">
        <v>4</v>
      </c>
      <c r="N3" s="186" t="s">
        <v>12</v>
      </c>
      <c r="O3" s="5"/>
      <c r="P3" s="5" t="s">
        <v>3</v>
      </c>
      <c r="Q3" s="5" t="s">
        <v>4</v>
      </c>
      <c r="R3" s="186" t="s">
        <v>12</v>
      </c>
      <c r="S3" s="361"/>
      <c r="U3" s="11" t="s">
        <v>11</v>
      </c>
      <c r="V3" s="5" t="s">
        <v>13</v>
      </c>
      <c r="W3" s="5" t="s">
        <v>14</v>
      </c>
      <c r="X3" s="5" t="s">
        <v>15</v>
      </c>
      <c r="Y3" s="5"/>
      <c r="Z3" s="5" t="s">
        <v>13</v>
      </c>
      <c r="AA3" s="5" t="s">
        <v>14</v>
      </c>
      <c r="AB3" s="5" t="s">
        <v>15</v>
      </c>
      <c r="AC3" s="361"/>
      <c r="AF3" s="363" t="s">
        <v>19</v>
      </c>
      <c r="AG3" s="363"/>
      <c r="AH3" s="363"/>
      <c r="AI3" s="363"/>
      <c r="AJ3" s="363"/>
      <c r="AK3" s="190"/>
      <c r="AL3" s="363" t="s">
        <v>20</v>
      </c>
      <c r="AM3" s="363"/>
      <c r="AN3" s="363"/>
      <c r="AO3" s="363"/>
      <c r="AP3" s="201" t="s">
        <v>21</v>
      </c>
    </row>
    <row r="4" spans="1:42" ht="12" customHeight="1" thickBot="1" x14ac:dyDescent="0.3">
      <c r="A4" s="6" t="s">
        <v>5</v>
      </c>
      <c r="B4" s="8">
        <v>2311</v>
      </c>
      <c r="C4" s="8">
        <v>11377</v>
      </c>
      <c r="D4" s="9"/>
      <c r="E4" s="8">
        <v>2353</v>
      </c>
      <c r="F4" s="8">
        <v>11995</v>
      </c>
      <c r="G4" s="9"/>
      <c r="H4" s="10">
        <v>1.7999999999999999E-2</v>
      </c>
      <c r="I4" s="10">
        <v>5.3999999999999999E-2</v>
      </c>
      <c r="K4" s="6" t="s">
        <v>5</v>
      </c>
      <c r="L4" s="8">
        <v>2311</v>
      </c>
      <c r="M4" s="8">
        <v>11377</v>
      </c>
      <c r="N4" s="9">
        <v>4.9000000000000004</v>
      </c>
      <c r="O4" s="9"/>
      <c r="P4" s="8">
        <v>2353</v>
      </c>
      <c r="Q4" s="8">
        <v>11995</v>
      </c>
      <c r="R4" s="9">
        <v>5.0999999999999996</v>
      </c>
      <c r="S4" s="10">
        <v>3.5999999999999997E-2</v>
      </c>
      <c r="U4" s="6" t="s">
        <v>5</v>
      </c>
      <c r="V4" s="8">
        <v>5635</v>
      </c>
      <c r="W4" s="8">
        <v>5742</v>
      </c>
      <c r="X4" s="9">
        <v>100.98</v>
      </c>
      <c r="Y4" s="9"/>
      <c r="Z4" s="8">
        <v>5914</v>
      </c>
      <c r="AA4" s="8">
        <v>6081</v>
      </c>
      <c r="AB4" s="9">
        <v>100.97</v>
      </c>
      <c r="AC4" s="10">
        <v>0</v>
      </c>
      <c r="AE4" s="6" t="s">
        <v>22</v>
      </c>
      <c r="AF4" s="188" t="s">
        <v>23</v>
      </c>
      <c r="AG4" s="188" t="s">
        <v>5</v>
      </c>
      <c r="AH4" s="188" t="s">
        <v>6</v>
      </c>
      <c r="AI4" s="188" t="s">
        <v>7</v>
      </c>
      <c r="AJ4" s="188" t="s">
        <v>8</v>
      </c>
      <c r="AK4" s="202"/>
      <c r="AL4" s="188" t="s">
        <v>5</v>
      </c>
      <c r="AM4" s="188" t="s">
        <v>6</v>
      </c>
      <c r="AN4" s="188" t="s">
        <v>7</v>
      </c>
      <c r="AO4" s="188" t="s">
        <v>8</v>
      </c>
      <c r="AP4" s="187" t="s">
        <v>23</v>
      </c>
    </row>
    <row r="5" spans="1:42" ht="12" customHeight="1" x14ac:dyDescent="0.25">
      <c r="A5" s="6" t="s">
        <v>6</v>
      </c>
      <c r="B5" s="8">
        <v>7024</v>
      </c>
      <c r="C5" s="8">
        <v>48654</v>
      </c>
      <c r="E5" s="8">
        <v>6819</v>
      </c>
      <c r="F5" s="8">
        <v>48703</v>
      </c>
      <c r="H5" s="10">
        <v>-2.9000000000000001E-2</v>
      </c>
      <c r="I5" s="10">
        <v>1E-3</v>
      </c>
      <c r="K5" s="6" t="s">
        <v>6</v>
      </c>
      <c r="L5" s="8">
        <v>7024</v>
      </c>
      <c r="M5" s="8">
        <v>48654</v>
      </c>
      <c r="N5" s="9">
        <v>6.9</v>
      </c>
      <c r="P5" s="8">
        <v>6819</v>
      </c>
      <c r="Q5" s="8">
        <v>48703</v>
      </c>
      <c r="R5" s="9">
        <v>7.1</v>
      </c>
      <c r="S5" s="10">
        <v>3.1E-2</v>
      </c>
      <c r="U5" s="6" t="s">
        <v>6</v>
      </c>
      <c r="V5" s="8">
        <v>24835</v>
      </c>
      <c r="W5" s="8">
        <v>23819</v>
      </c>
      <c r="X5" s="9">
        <v>101.04</v>
      </c>
      <c r="Z5" s="8">
        <v>24544</v>
      </c>
      <c r="AA5" s="8">
        <v>24159</v>
      </c>
      <c r="AB5" s="9">
        <v>101.02</v>
      </c>
      <c r="AC5" s="10">
        <v>0</v>
      </c>
      <c r="AE5" s="16" t="s">
        <v>23</v>
      </c>
      <c r="AF5" s="189">
        <v>96.9</v>
      </c>
      <c r="AG5" s="189">
        <v>94.4</v>
      </c>
      <c r="AH5" s="189">
        <v>99</v>
      </c>
      <c r="AI5" s="31">
        <v>95.3</v>
      </c>
      <c r="AJ5" s="189">
        <v>93.9</v>
      </c>
      <c r="AL5" s="189">
        <v>95.7</v>
      </c>
      <c r="AM5" s="189">
        <v>98.1</v>
      </c>
      <c r="AN5" s="189">
        <v>96.7</v>
      </c>
      <c r="AO5" s="189">
        <v>94.6</v>
      </c>
      <c r="AP5" s="16">
        <v>0</v>
      </c>
    </row>
    <row r="6" spans="1:42" ht="12" customHeight="1" x14ac:dyDescent="0.25">
      <c r="A6" s="6" t="s">
        <v>7</v>
      </c>
      <c r="B6" s="8">
        <v>6289</v>
      </c>
      <c r="C6" s="8">
        <v>36196</v>
      </c>
      <c r="E6" s="8">
        <v>6416</v>
      </c>
      <c r="F6" s="8">
        <v>36936</v>
      </c>
      <c r="H6" s="10">
        <v>0.02</v>
      </c>
      <c r="I6" s="10">
        <v>0.02</v>
      </c>
      <c r="K6" s="6" t="s">
        <v>7</v>
      </c>
      <c r="L6" s="8">
        <v>6289</v>
      </c>
      <c r="M6" s="8">
        <v>36196</v>
      </c>
      <c r="N6" s="9">
        <v>5.8</v>
      </c>
      <c r="P6" s="8">
        <v>6416</v>
      </c>
      <c r="Q6" s="8">
        <v>36936</v>
      </c>
      <c r="R6" s="9">
        <v>5.8</v>
      </c>
      <c r="S6" s="10">
        <v>0</v>
      </c>
      <c r="U6" s="6" t="s">
        <v>7</v>
      </c>
      <c r="V6" s="8">
        <v>18371</v>
      </c>
      <c r="W6" s="8">
        <v>17825</v>
      </c>
      <c r="X6" s="9">
        <v>101.03</v>
      </c>
      <c r="Z6" s="8">
        <v>18141</v>
      </c>
      <c r="AA6" s="8">
        <v>18807</v>
      </c>
      <c r="AB6" s="9">
        <v>100.96</v>
      </c>
      <c r="AC6" s="10">
        <v>-1E-3</v>
      </c>
      <c r="AE6" s="32" t="s">
        <v>5</v>
      </c>
      <c r="AF6" s="188">
        <v>10.5</v>
      </c>
      <c r="AG6" s="188">
        <v>92.7</v>
      </c>
      <c r="AH6" s="188">
        <v>0</v>
      </c>
      <c r="AI6" s="33">
        <v>0.6</v>
      </c>
      <c r="AJ6" s="188">
        <v>0.1</v>
      </c>
      <c r="AL6" s="188">
        <v>94.1</v>
      </c>
      <c r="AM6" s="188">
        <v>1</v>
      </c>
      <c r="AN6" s="188">
        <v>2</v>
      </c>
      <c r="AO6" s="188">
        <v>0.3</v>
      </c>
      <c r="AP6" s="6">
        <v>6.9</v>
      </c>
    </row>
    <row r="7" spans="1:42" ht="12" customHeight="1" thickBot="1" x14ac:dyDescent="0.3">
      <c r="A7" s="11" t="s">
        <v>8</v>
      </c>
      <c r="B7" s="12">
        <v>1143</v>
      </c>
      <c r="C7" s="12">
        <v>6616</v>
      </c>
      <c r="D7" s="5"/>
      <c r="E7" s="8">
        <v>1089</v>
      </c>
      <c r="F7" s="8">
        <v>5748</v>
      </c>
      <c r="G7" s="5"/>
      <c r="H7" s="10">
        <v>-4.7E-2</v>
      </c>
      <c r="I7" s="10">
        <v>-0.13100000000000001</v>
      </c>
      <c r="K7" s="11" t="s">
        <v>8</v>
      </c>
      <c r="L7" s="12">
        <v>1143</v>
      </c>
      <c r="M7" s="12">
        <v>6616</v>
      </c>
      <c r="N7" s="5">
        <v>5.8</v>
      </c>
      <c r="O7" s="5"/>
      <c r="P7" s="8">
        <v>1089</v>
      </c>
      <c r="Q7" s="8">
        <v>5748</v>
      </c>
      <c r="R7" s="5">
        <v>5.3</v>
      </c>
      <c r="S7" s="19">
        <v>-8.7999999999999995E-2</v>
      </c>
      <c r="U7" s="11" t="s">
        <v>8</v>
      </c>
      <c r="V7" s="8">
        <v>3352</v>
      </c>
      <c r="W7" s="8">
        <v>3264</v>
      </c>
      <c r="X7" s="5">
        <v>101.03</v>
      </c>
      <c r="Y7" s="5"/>
      <c r="Z7" s="8">
        <v>2841</v>
      </c>
      <c r="AA7" s="8">
        <v>2907</v>
      </c>
      <c r="AB7" s="5">
        <v>100.98</v>
      </c>
      <c r="AC7" s="19">
        <v>0</v>
      </c>
      <c r="AE7" s="32" t="s">
        <v>6</v>
      </c>
      <c r="AF7" s="188">
        <v>47.6</v>
      </c>
      <c r="AG7" s="188">
        <v>0.9</v>
      </c>
      <c r="AH7" s="188">
        <v>98.8</v>
      </c>
      <c r="AI7" s="33">
        <v>2.2000000000000002</v>
      </c>
      <c r="AJ7" s="188">
        <v>0.4</v>
      </c>
      <c r="AL7" s="188">
        <v>1.2</v>
      </c>
      <c r="AM7" s="188">
        <v>96.5</v>
      </c>
      <c r="AN7" s="188">
        <v>2.4</v>
      </c>
      <c r="AO7" s="188">
        <v>0.6</v>
      </c>
      <c r="AP7" s="6">
        <v>-6.9</v>
      </c>
    </row>
    <row r="8" spans="1:42" ht="12" customHeight="1" thickBot="1" x14ac:dyDescent="0.3">
      <c r="A8" s="4" t="s">
        <v>9</v>
      </c>
      <c r="B8" s="12">
        <v>16767</v>
      </c>
      <c r="C8" s="12">
        <v>102843</v>
      </c>
      <c r="D8" s="5"/>
      <c r="E8" s="13">
        <v>16677</v>
      </c>
      <c r="F8" s="13">
        <v>103382</v>
      </c>
      <c r="G8" s="5"/>
      <c r="H8" s="14">
        <v>-5.0000000000000001E-3</v>
      </c>
      <c r="I8" s="14">
        <v>5.0000000000000001E-3</v>
      </c>
      <c r="K8" s="11" t="s">
        <v>9</v>
      </c>
      <c r="L8" s="12">
        <v>16767</v>
      </c>
      <c r="M8" s="12">
        <v>102843</v>
      </c>
      <c r="N8" s="5">
        <v>6.1</v>
      </c>
      <c r="O8" s="5"/>
      <c r="P8" s="13">
        <v>16677</v>
      </c>
      <c r="Q8" s="13">
        <v>103382</v>
      </c>
      <c r="R8" s="5">
        <v>6.2</v>
      </c>
      <c r="S8" s="19">
        <v>1.0999999999999999E-2</v>
      </c>
      <c r="U8" s="11" t="s">
        <v>16</v>
      </c>
      <c r="V8" s="13">
        <v>52193</v>
      </c>
      <c r="W8" s="13">
        <v>50650</v>
      </c>
      <c r="X8" s="5">
        <v>101.03</v>
      </c>
      <c r="Y8" s="5"/>
      <c r="Z8" s="13">
        <v>51440</v>
      </c>
      <c r="AA8" s="13">
        <v>51954</v>
      </c>
      <c r="AB8" s="5">
        <v>100.99</v>
      </c>
      <c r="AC8" s="19">
        <v>0</v>
      </c>
      <c r="AE8" s="32" t="s">
        <v>7</v>
      </c>
      <c r="AF8" s="188">
        <v>32.700000000000003</v>
      </c>
      <c r="AG8" s="188">
        <v>0.8</v>
      </c>
      <c r="AH8" s="188">
        <v>0.2</v>
      </c>
      <c r="AI8" s="33">
        <v>91.8</v>
      </c>
      <c r="AJ8" s="188">
        <v>2.4</v>
      </c>
      <c r="AL8" s="188">
        <v>0.3</v>
      </c>
      <c r="AM8" s="188">
        <v>0.6</v>
      </c>
      <c r="AN8" s="188">
        <v>91.8</v>
      </c>
      <c r="AO8" s="188">
        <v>3.1</v>
      </c>
      <c r="AP8" s="6">
        <v>-3.6</v>
      </c>
    </row>
    <row r="9" spans="1:42" ht="12" customHeight="1" x14ac:dyDescent="0.25">
      <c r="K9" s="15"/>
      <c r="AE9" s="32" t="s">
        <v>8</v>
      </c>
      <c r="AF9" s="188">
        <v>6.1</v>
      </c>
      <c r="AG9" s="188">
        <v>0.1</v>
      </c>
      <c r="AH9" s="188">
        <v>0</v>
      </c>
      <c r="AI9" s="33">
        <v>0.6</v>
      </c>
      <c r="AJ9" s="188">
        <v>90.9</v>
      </c>
      <c r="AL9" s="188">
        <v>0.1</v>
      </c>
      <c r="AM9" s="188">
        <v>0</v>
      </c>
      <c r="AN9" s="188">
        <v>0.5</v>
      </c>
      <c r="AO9" s="188">
        <v>90.6</v>
      </c>
      <c r="AP9" s="6">
        <v>3.6</v>
      </c>
    </row>
    <row r="10" spans="1:42" ht="12" customHeight="1" x14ac:dyDescent="0.25">
      <c r="AE10" s="6" t="s">
        <v>24</v>
      </c>
      <c r="AF10" s="188">
        <v>0.8</v>
      </c>
      <c r="AG10" s="188">
        <v>1.9</v>
      </c>
      <c r="AH10" s="188">
        <v>0.2</v>
      </c>
      <c r="AI10" s="33">
        <v>1.3</v>
      </c>
      <c r="AJ10" s="188">
        <v>1</v>
      </c>
      <c r="AL10" s="188">
        <v>1.7</v>
      </c>
      <c r="AM10" s="188">
        <v>0.3</v>
      </c>
      <c r="AN10" s="188">
        <v>0.9</v>
      </c>
      <c r="AO10" s="188">
        <v>0.5</v>
      </c>
      <c r="AP10" s="6">
        <v>-0.1</v>
      </c>
    </row>
    <row r="11" spans="1:42" ht="12" customHeight="1" x14ac:dyDescent="0.25">
      <c r="AE11" s="6" t="s">
        <v>25</v>
      </c>
      <c r="AF11" s="188">
        <v>1.6</v>
      </c>
      <c r="AG11" s="188">
        <v>2.9</v>
      </c>
      <c r="AH11" s="188">
        <v>0.7</v>
      </c>
      <c r="AI11" s="33">
        <v>2</v>
      </c>
      <c r="AJ11" s="188">
        <v>3.9</v>
      </c>
      <c r="AL11" s="188">
        <v>1.6</v>
      </c>
      <c r="AM11" s="188">
        <v>1.7</v>
      </c>
      <c r="AN11" s="188">
        <v>2</v>
      </c>
      <c r="AO11" s="188">
        <v>3.3</v>
      </c>
      <c r="AP11" s="6">
        <v>0.3</v>
      </c>
    </row>
    <row r="12" spans="1:42" ht="12" customHeight="1" thickBot="1" x14ac:dyDescent="0.3">
      <c r="AE12" s="11" t="s">
        <v>26</v>
      </c>
      <c r="AF12" s="187">
        <v>0.7</v>
      </c>
      <c r="AG12" s="187">
        <v>0.8</v>
      </c>
      <c r="AH12" s="187">
        <v>0.1</v>
      </c>
      <c r="AI12" s="34">
        <v>1.4</v>
      </c>
      <c r="AJ12" s="187">
        <v>1.3</v>
      </c>
      <c r="AK12" s="202"/>
      <c r="AL12" s="187">
        <v>1</v>
      </c>
      <c r="AM12" s="187">
        <v>0</v>
      </c>
      <c r="AN12" s="187">
        <v>0.4</v>
      </c>
      <c r="AO12" s="187">
        <v>1.6</v>
      </c>
      <c r="AP12" s="11">
        <v>-0.2</v>
      </c>
    </row>
  </sheetData>
  <mergeCells count="12">
    <mergeCell ref="V2:X2"/>
    <mergeCell ref="Z2:AB2"/>
    <mergeCell ref="AC2:AC3"/>
    <mergeCell ref="AF3:AJ3"/>
    <mergeCell ref="AL3:AO3"/>
    <mergeCell ref="AF2:AO2"/>
    <mergeCell ref="S2:S3"/>
    <mergeCell ref="B2:C2"/>
    <mergeCell ref="E2:F2"/>
    <mergeCell ref="H2:I2"/>
    <mergeCell ref="L2:N2"/>
    <mergeCell ref="P2:R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12.42578125" customWidth="1"/>
  </cols>
  <sheetData>
    <row r="1" spans="1:7" ht="12" customHeight="1" x14ac:dyDescent="0.25">
      <c r="A1" s="15" t="s">
        <v>432</v>
      </c>
    </row>
    <row r="2" spans="1:7" ht="12" customHeight="1" thickBot="1" x14ac:dyDescent="0.3">
      <c r="A2" s="15"/>
    </row>
    <row r="3" spans="1:7" ht="12" customHeight="1" x14ac:dyDescent="0.25">
      <c r="A3" s="403" t="s">
        <v>105</v>
      </c>
      <c r="B3" s="360" t="s">
        <v>77</v>
      </c>
      <c r="C3" s="401" t="s">
        <v>78</v>
      </c>
      <c r="D3" s="360" t="s">
        <v>106</v>
      </c>
      <c r="E3" s="360" t="s">
        <v>77</v>
      </c>
      <c r="F3" s="401" t="s">
        <v>78</v>
      </c>
      <c r="G3" s="44"/>
    </row>
    <row r="4" spans="1:7" ht="12" customHeight="1" thickBot="1" x14ac:dyDescent="0.3">
      <c r="A4" s="404"/>
      <c r="B4" s="405"/>
      <c r="C4" s="402"/>
      <c r="D4" s="405"/>
      <c r="E4" s="405"/>
      <c r="F4" s="402"/>
      <c r="G4" s="44"/>
    </row>
    <row r="5" spans="1:7" ht="12" customHeight="1" x14ac:dyDescent="0.25">
      <c r="A5" s="86" t="s">
        <v>107</v>
      </c>
      <c r="B5" s="8">
        <v>9932</v>
      </c>
      <c r="C5" s="10">
        <v>4.2000000000000003E-2</v>
      </c>
      <c r="D5" s="401" t="s">
        <v>108</v>
      </c>
      <c r="E5" s="407">
        <v>22152</v>
      </c>
      <c r="F5" s="409">
        <v>9.2999999999999999E-2</v>
      </c>
      <c r="G5" s="44"/>
    </row>
    <row r="6" spans="1:7" ht="12" customHeight="1" x14ac:dyDescent="0.25">
      <c r="A6" s="86" t="s">
        <v>109</v>
      </c>
      <c r="B6" s="8">
        <v>12220</v>
      </c>
      <c r="C6" s="10">
        <v>5.1999999999999998E-2</v>
      </c>
      <c r="D6" s="406"/>
      <c r="E6" s="408"/>
      <c r="F6" s="410"/>
      <c r="G6" s="44"/>
    </row>
    <row r="7" spans="1:7" ht="12" customHeight="1" x14ac:dyDescent="0.25">
      <c r="A7" s="86" t="s">
        <v>110</v>
      </c>
      <c r="B7" s="8">
        <v>13165</v>
      </c>
      <c r="C7" s="10">
        <v>5.6000000000000001E-2</v>
      </c>
      <c r="D7" s="406" t="s">
        <v>111</v>
      </c>
      <c r="E7" s="408">
        <v>29223</v>
      </c>
      <c r="F7" s="410">
        <v>0.123</v>
      </c>
      <c r="G7" s="44"/>
    </row>
    <row r="8" spans="1:7" ht="12" customHeight="1" x14ac:dyDescent="0.25">
      <c r="A8" s="86" t="s">
        <v>112</v>
      </c>
      <c r="B8" s="8">
        <v>16059</v>
      </c>
      <c r="C8" s="10">
        <v>6.8000000000000005E-2</v>
      </c>
      <c r="D8" s="406"/>
      <c r="E8" s="408"/>
      <c r="F8" s="410"/>
      <c r="G8" s="44"/>
    </row>
    <row r="9" spans="1:7" ht="12" customHeight="1" x14ac:dyDescent="0.25">
      <c r="A9" s="86" t="s">
        <v>113</v>
      </c>
      <c r="B9" s="8">
        <v>16117</v>
      </c>
      <c r="C9" s="10">
        <v>6.8000000000000005E-2</v>
      </c>
      <c r="D9" s="406" t="s">
        <v>114</v>
      </c>
      <c r="E9" s="408">
        <v>36233</v>
      </c>
      <c r="F9" s="410">
        <v>0.153</v>
      </c>
      <c r="G9" s="44"/>
    </row>
    <row r="10" spans="1:7" ht="12" customHeight="1" x14ac:dyDescent="0.25">
      <c r="A10" s="86" t="s">
        <v>115</v>
      </c>
      <c r="B10" s="8">
        <v>20116</v>
      </c>
      <c r="C10" s="10">
        <v>8.5000000000000006E-2</v>
      </c>
      <c r="D10" s="406"/>
      <c r="E10" s="408"/>
      <c r="F10" s="410"/>
      <c r="G10" s="44"/>
    </row>
    <row r="11" spans="1:7" ht="12" customHeight="1" x14ac:dyDescent="0.25">
      <c r="A11" s="86" t="s">
        <v>116</v>
      </c>
      <c r="B11" s="8">
        <v>23412</v>
      </c>
      <c r="C11" s="10">
        <v>9.9000000000000005E-2</v>
      </c>
      <c r="D11" s="406" t="s">
        <v>117</v>
      </c>
      <c r="E11" s="408">
        <v>53979</v>
      </c>
      <c r="F11" s="410">
        <v>0.22800000000000001</v>
      </c>
      <c r="G11" s="44"/>
    </row>
    <row r="12" spans="1:7" ht="12" customHeight="1" x14ac:dyDescent="0.25">
      <c r="A12" s="86" t="s">
        <v>118</v>
      </c>
      <c r="B12" s="8">
        <v>30568</v>
      </c>
      <c r="C12" s="10">
        <v>0.129</v>
      </c>
      <c r="D12" s="406"/>
      <c r="E12" s="408"/>
      <c r="F12" s="410"/>
      <c r="G12" s="44"/>
    </row>
    <row r="13" spans="1:7" ht="12" customHeight="1" x14ac:dyDescent="0.25">
      <c r="A13" s="86" t="s">
        <v>119</v>
      </c>
      <c r="B13" s="8">
        <v>37592</v>
      </c>
      <c r="C13" s="10">
        <v>0.159</v>
      </c>
      <c r="D13" s="406" t="s">
        <v>120</v>
      </c>
      <c r="E13" s="408">
        <v>95545</v>
      </c>
      <c r="F13" s="410">
        <v>0.40300000000000002</v>
      </c>
      <c r="G13" s="44"/>
    </row>
    <row r="14" spans="1:7" ht="12" customHeight="1" thickBot="1" x14ac:dyDescent="0.3">
      <c r="A14" s="87" t="s">
        <v>121</v>
      </c>
      <c r="B14" s="12">
        <v>57952</v>
      </c>
      <c r="C14" s="19">
        <v>0.24399999999999999</v>
      </c>
      <c r="D14" s="402"/>
      <c r="E14" s="411"/>
      <c r="F14" s="412"/>
      <c r="G14" s="44"/>
    </row>
    <row r="15" spans="1:7" ht="12" customHeight="1" thickBot="1" x14ac:dyDescent="0.3">
      <c r="A15" s="4" t="s">
        <v>9</v>
      </c>
      <c r="B15" s="12">
        <v>237132</v>
      </c>
      <c r="C15" s="19">
        <v>1</v>
      </c>
      <c r="D15" s="5" t="s">
        <v>9</v>
      </c>
      <c r="E15" s="12">
        <v>237132</v>
      </c>
      <c r="F15" s="19">
        <v>1</v>
      </c>
      <c r="G15" s="44"/>
    </row>
  </sheetData>
  <mergeCells count="21">
    <mergeCell ref="D13:D14"/>
    <mergeCell ref="E13:E14"/>
    <mergeCell ref="F13:F14"/>
    <mergeCell ref="D9:D10"/>
    <mergeCell ref="E9:E10"/>
    <mergeCell ref="F9:F10"/>
    <mergeCell ref="D11:D12"/>
    <mergeCell ref="E11:E12"/>
    <mergeCell ref="F11:F12"/>
    <mergeCell ref="D5:D6"/>
    <mergeCell ref="E5:E6"/>
    <mergeCell ref="F5:F6"/>
    <mergeCell ref="D7:D8"/>
    <mergeCell ref="E7:E8"/>
    <mergeCell ref="F7:F8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showZeros="0" workbookViewId="0">
      <selection activeCell="B46" sqref="B46"/>
    </sheetView>
  </sheetViews>
  <sheetFormatPr defaultRowHeight="12" customHeight="1" x14ac:dyDescent="0.25"/>
  <cols>
    <col min="2" max="2" width="26.7109375" customWidth="1"/>
  </cols>
  <sheetData>
    <row r="1" spans="1:19" ht="12" customHeight="1" x14ac:dyDescent="0.25">
      <c r="A1" s="15" t="s">
        <v>433</v>
      </c>
    </row>
    <row r="2" spans="1:19" ht="12" customHeight="1" thickBot="1" x14ac:dyDescent="0.3">
      <c r="A2" s="15"/>
    </row>
    <row r="3" spans="1:19" ht="12" customHeight="1" thickBot="1" x14ac:dyDescent="0.3">
      <c r="A3" s="395" t="s">
        <v>122</v>
      </c>
      <c r="B3" s="395"/>
      <c r="C3" s="362" t="s">
        <v>123</v>
      </c>
      <c r="D3" s="362"/>
      <c r="E3" s="85"/>
      <c r="F3" s="362" t="s">
        <v>124</v>
      </c>
      <c r="G3" s="362"/>
      <c r="H3" s="90"/>
      <c r="I3" s="362" t="s">
        <v>125</v>
      </c>
      <c r="J3" s="362"/>
      <c r="K3" s="85"/>
      <c r="L3" s="362" t="s">
        <v>126</v>
      </c>
      <c r="M3" s="362"/>
      <c r="N3" s="16"/>
      <c r="O3" s="362" t="s">
        <v>127</v>
      </c>
      <c r="P3" s="362"/>
      <c r="Q3" s="22"/>
      <c r="R3" s="362" t="s">
        <v>9</v>
      </c>
      <c r="S3" s="362"/>
    </row>
    <row r="4" spans="1:19" ht="12" customHeight="1" thickBot="1" x14ac:dyDescent="0.3">
      <c r="A4" s="414"/>
      <c r="B4" s="414"/>
      <c r="C4" s="82"/>
      <c r="D4" s="5" t="s">
        <v>78</v>
      </c>
      <c r="E4" s="5"/>
      <c r="F4" s="5" t="s">
        <v>129</v>
      </c>
      <c r="G4" s="5" t="s">
        <v>78</v>
      </c>
      <c r="H4" s="5"/>
      <c r="I4" s="5" t="s">
        <v>129</v>
      </c>
      <c r="J4" s="5" t="s">
        <v>78</v>
      </c>
      <c r="K4" s="5"/>
      <c r="L4" s="5" t="s">
        <v>129</v>
      </c>
      <c r="M4" s="5" t="s">
        <v>78</v>
      </c>
      <c r="N4" s="5"/>
      <c r="O4" s="5" t="s">
        <v>129</v>
      </c>
      <c r="P4" s="5" t="s">
        <v>78</v>
      </c>
      <c r="Q4" s="28"/>
      <c r="R4" s="5" t="s">
        <v>129</v>
      </c>
      <c r="S4" s="5" t="s">
        <v>78</v>
      </c>
    </row>
    <row r="5" spans="1:19" ht="12" customHeight="1" x14ac:dyDescent="0.25">
      <c r="A5" s="413" t="s">
        <v>38</v>
      </c>
      <c r="B5" s="413"/>
      <c r="C5" s="8"/>
      <c r="D5" s="9">
        <v>37.299999999999997</v>
      </c>
      <c r="F5" s="8">
        <v>13588</v>
      </c>
      <c r="G5" s="9">
        <v>46.5</v>
      </c>
      <c r="I5" s="8">
        <v>13772</v>
      </c>
      <c r="J5" s="9">
        <v>38</v>
      </c>
      <c r="K5" s="407">
        <v>19113</v>
      </c>
      <c r="L5" s="407"/>
      <c r="M5" s="9">
        <v>35.4</v>
      </c>
      <c r="O5" s="8">
        <v>26913</v>
      </c>
      <c r="P5" s="9">
        <v>28.2</v>
      </c>
      <c r="R5" s="8">
        <v>81641</v>
      </c>
      <c r="S5" s="9">
        <v>34.4</v>
      </c>
    </row>
    <row r="6" spans="1:19" ht="12" customHeight="1" x14ac:dyDescent="0.25">
      <c r="A6" s="415" t="s">
        <v>130</v>
      </c>
      <c r="B6" s="415"/>
      <c r="C6" s="9"/>
      <c r="D6" s="9">
        <v>2</v>
      </c>
      <c r="F6" s="9">
        <v>740</v>
      </c>
      <c r="G6" s="9">
        <v>2.5</v>
      </c>
      <c r="I6" s="8">
        <v>1551</v>
      </c>
      <c r="J6" s="9">
        <v>4.3</v>
      </c>
      <c r="K6" s="408">
        <v>3059</v>
      </c>
      <c r="L6" s="408"/>
      <c r="M6" s="9">
        <v>5.7</v>
      </c>
      <c r="O6" s="8">
        <v>6510</v>
      </c>
      <c r="P6" s="9">
        <v>6.8</v>
      </c>
      <c r="R6" s="8">
        <v>12309</v>
      </c>
      <c r="S6" s="9">
        <v>5.2</v>
      </c>
    </row>
    <row r="7" spans="1:19" ht="12" customHeight="1" x14ac:dyDescent="0.25">
      <c r="A7" s="415" t="s">
        <v>41</v>
      </c>
      <c r="B7" s="415"/>
      <c r="C7" s="9"/>
      <c r="D7" s="9">
        <v>1.1000000000000001</v>
      </c>
      <c r="F7" s="9">
        <v>345</v>
      </c>
      <c r="G7" s="9">
        <v>1.2</v>
      </c>
      <c r="I7" s="9">
        <v>619</v>
      </c>
      <c r="J7" s="9">
        <v>1.7</v>
      </c>
      <c r="K7" s="406">
        <v>809</v>
      </c>
      <c r="L7" s="406"/>
      <c r="M7" s="9">
        <v>1.5</v>
      </c>
      <c r="O7" s="8">
        <v>1639</v>
      </c>
      <c r="P7" s="9">
        <v>1.7</v>
      </c>
      <c r="R7" s="8">
        <v>3658</v>
      </c>
      <c r="S7" s="9">
        <v>1.5</v>
      </c>
    </row>
    <row r="8" spans="1:19" ht="12" customHeight="1" x14ac:dyDescent="0.25">
      <c r="A8" s="417" t="s">
        <v>131</v>
      </c>
      <c r="B8" s="417"/>
      <c r="C8" s="8">
        <v>10264</v>
      </c>
      <c r="D8" s="9">
        <v>46.3</v>
      </c>
      <c r="F8" s="8">
        <v>10719</v>
      </c>
      <c r="G8" s="9">
        <v>36.700000000000003</v>
      </c>
      <c r="I8" s="8">
        <v>13461</v>
      </c>
      <c r="J8" s="9">
        <v>37.200000000000003</v>
      </c>
      <c r="K8" s="408">
        <v>17918</v>
      </c>
      <c r="L8" s="408"/>
      <c r="M8" s="9">
        <v>33.200000000000003</v>
      </c>
      <c r="O8" s="8">
        <v>30866</v>
      </c>
      <c r="P8" s="9">
        <v>32.299999999999997</v>
      </c>
      <c r="R8" s="8">
        <v>83229</v>
      </c>
      <c r="S8" s="9">
        <v>35.1</v>
      </c>
    </row>
    <row r="9" spans="1:19" ht="12" customHeight="1" x14ac:dyDescent="0.25">
      <c r="A9" s="417" t="s">
        <v>132</v>
      </c>
      <c r="B9" s="417"/>
      <c r="C9" s="9">
        <v>504</v>
      </c>
      <c r="D9" s="9">
        <v>2.2999999999999998</v>
      </c>
      <c r="F9" s="9">
        <v>643</v>
      </c>
      <c r="G9" s="9">
        <v>2.2000000000000002</v>
      </c>
      <c r="I9" s="9">
        <v>742</v>
      </c>
      <c r="J9" s="9">
        <v>2</v>
      </c>
      <c r="K9" s="408">
        <v>1097</v>
      </c>
      <c r="L9" s="408"/>
      <c r="M9" s="9">
        <v>2</v>
      </c>
      <c r="O9" s="8">
        <v>2222</v>
      </c>
      <c r="P9" s="9">
        <v>2.2999999999999998</v>
      </c>
      <c r="R9" s="8">
        <v>5209</v>
      </c>
      <c r="S9" s="9">
        <v>2.2000000000000002</v>
      </c>
    </row>
    <row r="10" spans="1:19" ht="12" customHeight="1" x14ac:dyDescent="0.25">
      <c r="A10" s="415" t="s">
        <v>45</v>
      </c>
      <c r="B10" s="415"/>
      <c r="C10" s="9"/>
      <c r="D10" s="9">
        <v>0.3</v>
      </c>
      <c r="F10" s="9">
        <v>74</v>
      </c>
      <c r="G10" s="9">
        <v>0.3</v>
      </c>
      <c r="I10" s="9">
        <v>136</v>
      </c>
      <c r="J10" s="9">
        <v>0.4</v>
      </c>
      <c r="K10" s="406">
        <v>127</v>
      </c>
      <c r="L10" s="406"/>
      <c r="M10" s="9">
        <v>0.2</v>
      </c>
      <c r="O10" s="9">
        <v>631</v>
      </c>
      <c r="P10" s="9">
        <v>0.7</v>
      </c>
      <c r="R10" s="8">
        <v>1035</v>
      </c>
      <c r="S10" s="9">
        <v>0.4</v>
      </c>
    </row>
    <row r="11" spans="1:19" ht="12" customHeight="1" x14ac:dyDescent="0.25">
      <c r="A11" s="415" t="s">
        <v>46</v>
      </c>
      <c r="B11" s="415"/>
      <c r="C11" s="9"/>
      <c r="D11" s="9">
        <v>3.1</v>
      </c>
      <c r="F11" s="9">
        <v>819</v>
      </c>
      <c r="G11" s="9">
        <v>2.8</v>
      </c>
      <c r="I11" s="8">
        <v>2119</v>
      </c>
      <c r="J11" s="9">
        <v>5.8</v>
      </c>
      <c r="K11" s="408">
        <v>3916</v>
      </c>
      <c r="L11" s="408"/>
      <c r="M11" s="9">
        <v>7.3</v>
      </c>
      <c r="O11" s="8">
        <v>8174</v>
      </c>
      <c r="P11" s="9">
        <v>8.6</v>
      </c>
      <c r="R11" s="8">
        <v>15712</v>
      </c>
      <c r="S11" s="9">
        <v>6.6</v>
      </c>
    </row>
    <row r="12" spans="1:19" ht="12" customHeight="1" x14ac:dyDescent="0.25">
      <c r="A12" s="415" t="s">
        <v>47</v>
      </c>
      <c r="B12" s="415"/>
      <c r="C12" s="9"/>
      <c r="D12" s="9">
        <v>1.8</v>
      </c>
      <c r="F12" s="9">
        <v>526</v>
      </c>
      <c r="G12" s="9">
        <v>1.8</v>
      </c>
      <c r="I12" s="9">
        <v>812</v>
      </c>
      <c r="J12" s="9">
        <v>2.2000000000000002</v>
      </c>
      <c r="K12" s="408">
        <v>1132</v>
      </c>
      <c r="L12" s="408"/>
      <c r="M12" s="9">
        <v>2.1</v>
      </c>
      <c r="O12" s="8">
        <v>2420</v>
      </c>
      <c r="P12" s="9">
        <v>2.5</v>
      </c>
      <c r="R12" s="8">
        <v>5290</v>
      </c>
      <c r="S12" s="9">
        <v>2.2000000000000002</v>
      </c>
    </row>
    <row r="13" spans="1:19" ht="12" customHeight="1" x14ac:dyDescent="0.25">
      <c r="A13" s="415" t="s">
        <v>48</v>
      </c>
      <c r="B13" s="415"/>
      <c r="C13" s="9"/>
      <c r="D13" s="9">
        <v>0.7</v>
      </c>
      <c r="F13" s="9">
        <v>163</v>
      </c>
      <c r="G13" s="9">
        <v>0.6</v>
      </c>
      <c r="I13" s="9">
        <v>280</v>
      </c>
      <c r="J13" s="9">
        <v>0.8</v>
      </c>
      <c r="K13" s="406">
        <v>832</v>
      </c>
      <c r="L13" s="406"/>
      <c r="M13" s="9">
        <v>1.5</v>
      </c>
      <c r="O13" s="8">
        <v>1956</v>
      </c>
      <c r="P13" s="9">
        <v>2</v>
      </c>
      <c r="R13" s="8">
        <v>3382</v>
      </c>
      <c r="S13" s="9">
        <v>1.4</v>
      </c>
    </row>
    <row r="14" spans="1:19" ht="12" customHeight="1" x14ac:dyDescent="0.25">
      <c r="A14" s="415" t="s">
        <v>49</v>
      </c>
      <c r="B14" s="415"/>
      <c r="C14" s="9"/>
      <c r="D14" s="9">
        <v>0.1</v>
      </c>
      <c r="F14" s="9">
        <v>79</v>
      </c>
      <c r="G14" s="9">
        <v>0.3</v>
      </c>
      <c r="I14" s="9">
        <v>277</v>
      </c>
      <c r="J14" s="9">
        <v>0.8</v>
      </c>
      <c r="K14" s="408">
        <v>1235</v>
      </c>
      <c r="L14" s="408"/>
      <c r="M14" s="9">
        <v>2.2999999999999998</v>
      </c>
      <c r="O14" s="8">
        <v>3039</v>
      </c>
      <c r="P14" s="9">
        <v>3.2</v>
      </c>
      <c r="R14" s="8">
        <v>4647</v>
      </c>
      <c r="S14" s="9">
        <v>2</v>
      </c>
    </row>
    <row r="15" spans="1:19" ht="12" customHeight="1" x14ac:dyDescent="0.25">
      <c r="A15" s="415" t="s">
        <v>50</v>
      </c>
      <c r="B15" s="415"/>
      <c r="C15" s="9"/>
      <c r="D15" s="9">
        <v>0.1</v>
      </c>
      <c r="F15" s="9">
        <v>59</v>
      </c>
      <c r="G15" s="9">
        <v>0.2</v>
      </c>
      <c r="I15" s="9">
        <v>101</v>
      </c>
      <c r="J15" s="9">
        <v>0.3</v>
      </c>
      <c r="K15" s="406">
        <v>532</v>
      </c>
      <c r="L15" s="406"/>
      <c r="M15" s="9">
        <v>1</v>
      </c>
      <c r="O15" s="8">
        <v>1781</v>
      </c>
      <c r="P15" s="9">
        <v>1.9</v>
      </c>
      <c r="R15" s="8">
        <v>2498</v>
      </c>
      <c r="S15" s="9">
        <v>1.1000000000000001</v>
      </c>
    </row>
    <row r="16" spans="1:19" ht="12" customHeight="1" x14ac:dyDescent="0.25">
      <c r="A16" s="415" t="s">
        <v>51</v>
      </c>
      <c r="B16" s="415"/>
      <c r="C16" s="9"/>
      <c r="D16" s="9">
        <v>1.4</v>
      </c>
      <c r="F16" s="9">
        <v>385</v>
      </c>
      <c r="G16" s="9">
        <v>1.3</v>
      </c>
      <c r="I16" s="9">
        <v>638</v>
      </c>
      <c r="J16" s="9">
        <v>1.8</v>
      </c>
      <c r="K16" s="408">
        <v>1086</v>
      </c>
      <c r="L16" s="408"/>
      <c r="M16" s="9">
        <v>2</v>
      </c>
      <c r="O16" s="8">
        <v>2649</v>
      </c>
      <c r="P16" s="9">
        <v>2.8</v>
      </c>
      <c r="R16" s="8">
        <v>5059</v>
      </c>
      <c r="S16" s="9">
        <v>2.1</v>
      </c>
    </row>
    <row r="17" spans="1:19" ht="12" customHeight="1" thickBot="1" x14ac:dyDescent="0.3">
      <c r="A17" s="399" t="s">
        <v>133</v>
      </c>
      <c r="B17" s="399"/>
      <c r="C17" s="5"/>
      <c r="D17" s="5">
        <v>3.6</v>
      </c>
      <c r="E17" s="5"/>
      <c r="F17" s="12">
        <v>1081</v>
      </c>
      <c r="G17" s="5">
        <v>3.7</v>
      </c>
      <c r="H17" s="5"/>
      <c r="I17" s="12">
        <v>1724</v>
      </c>
      <c r="J17" s="5">
        <v>4.8</v>
      </c>
      <c r="K17" s="411">
        <v>3120</v>
      </c>
      <c r="L17" s="411"/>
      <c r="M17" s="5">
        <v>5.8</v>
      </c>
      <c r="N17" s="92"/>
      <c r="O17" s="12">
        <v>6745</v>
      </c>
      <c r="P17" s="5">
        <v>7.1</v>
      </c>
      <c r="Q17" s="92"/>
      <c r="R17" s="12">
        <v>13463</v>
      </c>
      <c r="S17" s="5">
        <v>5.7</v>
      </c>
    </row>
    <row r="18" spans="1:19" ht="12" customHeight="1" thickBot="1" x14ac:dyDescent="0.3">
      <c r="A18" s="362" t="s">
        <v>16</v>
      </c>
      <c r="B18" s="362"/>
      <c r="C18" s="170">
        <v>22152</v>
      </c>
      <c r="D18" s="5">
        <v>100</v>
      </c>
      <c r="E18" s="5"/>
      <c r="F18" s="12">
        <v>29223</v>
      </c>
      <c r="G18" s="5">
        <v>100</v>
      </c>
      <c r="H18" s="5"/>
      <c r="I18" s="12">
        <v>36233</v>
      </c>
      <c r="J18" s="5">
        <v>100</v>
      </c>
      <c r="K18" s="416">
        <v>53979</v>
      </c>
      <c r="L18" s="416"/>
      <c r="M18" s="5">
        <v>100</v>
      </c>
      <c r="N18" s="92"/>
      <c r="O18" s="12">
        <v>95545</v>
      </c>
      <c r="P18" s="5">
        <v>100</v>
      </c>
      <c r="Q18" s="92"/>
      <c r="R18" s="12">
        <v>237132</v>
      </c>
      <c r="S18" s="5">
        <v>100</v>
      </c>
    </row>
  </sheetData>
  <mergeCells count="35">
    <mergeCell ref="A17:B17"/>
    <mergeCell ref="K17:L17"/>
    <mergeCell ref="K18:L18"/>
    <mergeCell ref="A8:B8"/>
    <mergeCell ref="A9:B9"/>
    <mergeCell ref="A18:B18"/>
    <mergeCell ref="A15:B15"/>
    <mergeCell ref="K15:L15"/>
    <mergeCell ref="A16:B16"/>
    <mergeCell ref="K16:L16"/>
    <mergeCell ref="A13:B13"/>
    <mergeCell ref="K13:L13"/>
    <mergeCell ref="A14:B14"/>
    <mergeCell ref="K14:L14"/>
    <mergeCell ref="A11:B11"/>
    <mergeCell ref="K11:L11"/>
    <mergeCell ref="A12:B12"/>
    <mergeCell ref="K12:L12"/>
    <mergeCell ref="K8:L8"/>
    <mergeCell ref="K9:L9"/>
    <mergeCell ref="A10:B10"/>
    <mergeCell ref="K10:L10"/>
    <mergeCell ref="A6:B6"/>
    <mergeCell ref="K6:L6"/>
    <mergeCell ref="A7:B7"/>
    <mergeCell ref="K7:L7"/>
    <mergeCell ref="O3:P3"/>
    <mergeCell ref="R3:S3"/>
    <mergeCell ref="A5:B5"/>
    <mergeCell ref="K5:L5"/>
    <mergeCell ref="C3:D3"/>
    <mergeCell ref="A3:B4"/>
    <mergeCell ref="F3:G3"/>
    <mergeCell ref="I3:J3"/>
    <mergeCell ref="L3:M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showZeros="0" workbookViewId="0">
      <selection activeCell="B46" sqref="B46"/>
    </sheetView>
  </sheetViews>
  <sheetFormatPr defaultRowHeight="12" customHeight="1" x14ac:dyDescent="0.25"/>
  <cols>
    <col min="4" max="4" width="22.140625" bestFit="1" customWidth="1"/>
    <col min="5" max="5" width="15.28515625" customWidth="1"/>
  </cols>
  <sheetData>
    <row r="1" spans="1:6" ht="12" customHeight="1" x14ac:dyDescent="0.25">
      <c r="A1" s="15" t="s">
        <v>434</v>
      </c>
    </row>
    <row r="2" spans="1:6" ht="12" customHeight="1" thickBot="1" x14ac:dyDescent="0.3">
      <c r="A2" s="15"/>
    </row>
    <row r="3" spans="1:6" ht="12" customHeight="1" thickBot="1" x14ac:dyDescent="0.3">
      <c r="A3" s="418" t="s">
        <v>105</v>
      </c>
      <c r="B3" s="362" t="s">
        <v>134</v>
      </c>
      <c r="C3" s="362"/>
      <c r="D3" s="418" t="s">
        <v>106</v>
      </c>
      <c r="E3" s="362" t="s">
        <v>134</v>
      </c>
      <c r="F3" s="362"/>
    </row>
    <row r="4" spans="1:6" ht="12" customHeight="1" thickBot="1" x14ac:dyDescent="0.3">
      <c r="A4" s="419"/>
      <c r="B4" s="5" t="s">
        <v>135</v>
      </c>
      <c r="C4" s="5" t="s">
        <v>136</v>
      </c>
      <c r="D4" s="419"/>
      <c r="E4" s="5" t="s">
        <v>136</v>
      </c>
      <c r="F4" s="5" t="s">
        <v>135</v>
      </c>
    </row>
    <row r="5" spans="1:6" ht="12" customHeight="1" x14ac:dyDescent="0.25">
      <c r="A5" s="86" t="s">
        <v>107</v>
      </c>
      <c r="B5" s="8">
        <v>5977</v>
      </c>
      <c r="C5" s="9">
        <v>498</v>
      </c>
      <c r="D5" s="420" t="s">
        <v>108</v>
      </c>
      <c r="E5" s="407">
        <v>6648</v>
      </c>
      <c r="F5" s="401">
        <v>554</v>
      </c>
    </row>
    <row r="6" spans="1:6" ht="12" customHeight="1" x14ac:dyDescent="0.25">
      <c r="A6" s="86" t="s">
        <v>109</v>
      </c>
      <c r="B6" s="8">
        <v>7317</v>
      </c>
      <c r="C6" s="9">
        <v>610</v>
      </c>
      <c r="D6" s="406"/>
      <c r="E6" s="408"/>
      <c r="F6" s="406"/>
    </row>
    <row r="7" spans="1:6" ht="12" customHeight="1" x14ac:dyDescent="0.25">
      <c r="A7" s="86" t="s">
        <v>110</v>
      </c>
      <c r="B7" s="8">
        <v>7935</v>
      </c>
      <c r="C7" s="9">
        <v>661</v>
      </c>
      <c r="D7" s="406" t="s">
        <v>111</v>
      </c>
      <c r="E7" s="408">
        <v>8767</v>
      </c>
      <c r="F7" s="406">
        <v>731</v>
      </c>
    </row>
    <row r="8" spans="1:6" ht="12" customHeight="1" x14ac:dyDescent="0.25">
      <c r="A8" s="86" t="s">
        <v>112</v>
      </c>
      <c r="B8" s="8">
        <v>9591</v>
      </c>
      <c r="C8" s="9">
        <v>799</v>
      </c>
      <c r="D8" s="406"/>
      <c r="E8" s="408"/>
      <c r="F8" s="406"/>
    </row>
    <row r="9" spans="1:6" ht="12" customHeight="1" x14ac:dyDescent="0.25">
      <c r="A9" s="86" t="s">
        <v>113</v>
      </c>
      <c r="B9" s="8">
        <v>9715</v>
      </c>
      <c r="C9" s="9">
        <v>810</v>
      </c>
      <c r="D9" s="406" t="s">
        <v>114</v>
      </c>
      <c r="E9" s="408">
        <v>10879</v>
      </c>
      <c r="F9" s="406">
        <v>907</v>
      </c>
    </row>
    <row r="10" spans="1:6" ht="12" customHeight="1" x14ac:dyDescent="0.25">
      <c r="A10" s="86" t="s">
        <v>115</v>
      </c>
      <c r="B10" s="8">
        <v>12033</v>
      </c>
      <c r="C10" s="8">
        <v>1003</v>
      </c>
      <c r="D10" s="406"/>
      <c r="E10" s="408"/>
      <c r="F10" s="406"/>
    </row>
    <row r="11" spans="1:6" ht="12" customHeight="1" x14ac:dyDescent="0.25">
      <c r="A11" s="86" t="s">
        <v>116</v>
      </c>
      <c r="B11" s="8">
        <v>13960</v>
      </c>
      <c r="C11" s="8">
        <v>1163</v>
      </c>
      <c r="D11" s="406" t="s">
        <v>117</v>
      </c>
      <c r="E11" s="408">
        <v>16163</v>
      </c>
      <c r="F11" s="408">
        <v>1347</v>
      </c>
    </row>
    <row r="12" spans="1:6" ht="12" customHeight="1" x14ac:dyDescent="0.25">
      <c r="A12" s="86" t="s">
        <v>118</v>
      </c>
      <c r="B12" s="8">
        <v>18387</v>
      </c>
      <c r="C12" s="8">
        <v>1532</v>
      </c>
      <c r="D12" s="406"/>
      <c r="E12" s="408"/>
      <c r="F12" s="408"/>
    </row>
    <row r="13" spans="1:6" ht="12" customHeight="1" x14ac:dyDescent="0.25">
      <c r="A13" s="86" t="s">
        <v>119</v>
      </c>
      <c r="B13" s="8">
        <v>22577</v>
      </c>
      <c r="C13" s="8">
        <v>1881</v>
      </c>
      <c r="D13" s="406" t="s">
        <v>120</v>
      </c>
      <c r="E13" s="408">
        <v>28586</v>
      </c>
      <c r="F13" s="408">
        <v>2382</v>
      </c>
    </row>
    <row r="14" spans="1:6" ht="12" customHeight="1" thickBot="1" x14ac:dyDescent="0.3">
      <c r="A14" s="87" t="s">
        <v>121</v>
      </c>
      <c r="B14" s="12">
        <v>34552</v>
      </c>
      <c r="C14" s="12">
        <v>2879</v>
      </c>
      <c r="D14" s="402"/>
      <c r="E14" s="411"/>
      <c r="F14" s="411"/>
    </row>
    <row r="15" spans="1:6" ht="12" customHeight="1" thickBot="1" x14ac:dyDescent="0.3">
      <c r="A15" s="4" t="s">
        <v>9</v>
      </c>
      <c r="B15" s="12">
        <v>14218</v>
      </c>
      <c r="C15" s="12">
        <v>1185</v>
      </c>
      <c r="D15" s="4" t="s">
        <v>9</v>
      </c>
      <c r="E15" s="12">
        <v>14218</v>
      </c>
      <c r="F15" s="12">
        <v>1185</v>
      </c>
    </row>
  </sheetData>
  <mergeCells count="19">
    <mergeCell ref="D11:D12"/>
    <mergeCell ref="E11:E12"/>
    <mergeCell ref="F11:F12"/>
    <mergeCell ref="D13:D14"/>
    <mergeCell ref="E13:E14"/>
    <mergeCell ref="F13:F14"/>
    <mergeCell ref="D7:D8"/>
    <mergeCell ref="E7:E8"/>
    <mergeCell ref="F7:F8"/>
    <mergeCell ref="D9:D10"/>
    <mergeCell ref="E9:E10"/>
    <mergeCell ref="F9:F10"/>
    <mergeCell ref="A3:A4"/>
    <mergeCell ref="B3:C3"/>
    <mergeCell ref="D3:D4"/>
    <mergeCell ref="E3:F3"/>
    <mergeCell ref="D5:D6"/>
    <mergeCell ref="E5:E6"/>
    <mergeCell ref="F5:F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15.5703125" customWidth="1"/>
    <col min="2" max="2" width="16.85546875" bestFit="1" customWidth="1"/>
    <col min="3" max="3" width="18.140625" bestFit="1" customWidth="1"/>
    <col min="5" max="5" width="15" bestFit="1" customWidth="1"/>
  </cols>
  <sheetData>
    <row r="1" spans="1:5" ht="12" customHeight="1" x14ac:dyDescent="0.25">
      <c r="A1" s="15" t="s">
        <v>435</v>
      </c>
    </row>
    <row r="2" spans="1:5" ht="12" customHeight="1" thickBot="1" x14ac:dyDescent="0.3"/>
    <row r="3" spans="1:5" ht="12" customHeight="1" x14ac:dyDescent="0.25">
      <c r="A3" s="403" t="s">
        <v>137</v>
      </c>
      <c r="B3" s="401" t="s">
        <v>138</v>
      </c>
      <c r="C3" s="401" t="s">
        <v>139</v>
      </c>
      <c r="D3" s="30" t="s">
        <v>140</v>
      </c>
      <c r="E3" s="401" t="s">
        <v>142</v>
      </c>
    </row>
    <row r="4" spans="1:5" ht="12" customHeight="1" thickBot="1" x14ac:dyDescent="0.3">
      <c r="A4" s="404"/>
      <c r="B4" s="402"/>
      <c r="C4" s="402"/>
      <c r="D4" s="5" t="s">
        <v>141</v>
      </c>
      <c r="E4" s="402"/>
    </row>
    <row r="5" spans="1:5" ht="12" customHeight="1" x14ac:dyDescent="0.25">
      <c r="A5" s="86" t="s">
        <v>107</v>
      </c>
      <c r="B5" s="10">
        <v>0.50900000000000001</v>
      </c>
      <c r="C5" s="10">
        <v>8.3000000000000004E-2</v>
      </c>
      <c r="D5" s="10">
        <v>0.40799999999999997</v>
      </c>
      <c r="E5" s="94">
        <v>1</v>
      </c>
    </row>
    <row r="6" spans="1:5" ht="12" customHeight="1" x14ac:dyDescent="0.25">
      <c r="A6" s="86" t="s">
        <v>109</v>
      </c>
      <c r="B6" s="10">
        <v>0.46899999999999997</v>
      </c>
      <c r="C6" s="10">
        <v>0.14099999999999999</v>
      </c>
      <c r="D6" s="10">
        <v>0.39</v>
      </c>
      <c r="E6" s="94">
        <v>1</v>
      </c>
    </row>
    <row r="7" spans="1:5" ht="12" customHeight="1" x14ac:dyDescent="0.25">
      <c r="A7" s="86" t="s">
        <v>110</v>
      </c>
      <c r="B7" s="10">
        <v>0.52100000000000002</v>
      </c>
      <c r="C7" s="10">
        <v>0.185</v>
      </c>
      <c r="D7" s="10">
        <v>0.29399999999999998</v>
      </c>
      <c r="E7" s="94">
        <v>1</v>
      </c>
    </row>
    <row r="8" spans="1:5" ht="12" customHeight="1" x14ac:dyDescent="0.25">
      <c r="A8" s="86" t="s">
        <v>112</v>
      </c>
      <c r="B8" s="10">
        <v>0.503</v>
      </c>
      <c r="C8" s="10">
        <v>0.17599999999999999</v>
      </c>
      <c r="D8" s="10">
        <v>0.32100000000000001</v>
      </c>
      <c r="E8" s="94">
        <v>1</v>
      </c>
    </row>
    <row r="9" spans="1:5" ht="12" customHeight="1" x14ac:dyDescent="0.25">
      <c r="A9" s="86" t="s">
        <v>113</v>
      </c>
      <c r="B9" s="10">
        <v>0.53</v>
      </c>
      <c r="C9" s="10">
        <v>0.17399999999999999</v>
      </c>
      <c r="D9" s="10">
        <v>0.29599999999999999</v>
      </c>
      <c r="E9" s="94">
        <v>1</v>
      </c>
    </row>
    <row r="10" spans="1:5" ht="12" customHeight="1" x14ac:dyDescent="0.25">
      <c r="A10" s="86" t="s">
        <v>115</v>
      </c>
      <c r="B10" s="10">
        <v>0.52600000000000002</v>
      </c>
      <c r="C10" s="10">
        <v>0.161</v>
      </c>
      <c r="D10" s="10">
        <v>0.313</v>
      </c>
      <c r="E10" s="94">
        <v>1</v>
      </c>
    </row>
    <row r="11" spans="1:5" ht="12" customHeight="1" x14ac:dyDescent="0.25">
      <c r="A11" s="86" t="s">
        <v>116</v>
      </c>
      <c r="B11" s="10">
        <v>0.55500000000000005</v>
      </c>
      <c r="C11" s="10">
        <v>0.17299999999999999</v>
      </c>
      <c r="D11" s="10">
        <v>0.27300000000000002</v>
      </c>
      <c r="E11" s="94">
        <v>1</v>
      </c>
    </row>
    <row r="12" spans="1:5" ht="12" customHeight="1" x14ac:dyDescent="0.25">
      <c r="A12" s="86" t="s">
        <v>118</v>
      </c>
      <c r="B12" s="10">
        <v>0.58899999999999997</v>
      </c>
      <c r="C12" s="10">
        <v>0.154</v>
      </c>
      <c r="D12" s="10">
        <v>0.25700000000000001</v>
      </c>
      <c r="E12" s="94">
        <v>1</v>
      </c>
    </row>
    <row r="13" spans="1:5" ht="12" customHeight="1" x14ac:dyDescent="0.25">
      <c r="A13" s="86" t="s">
        <v>119</v>
      </c>
      <c r="B13" s="10">
        <v>0.60899999999999999</v>
      </c>
      <c r="C13" s="10">
        <v>0.16200000000000001</v>
      </c>
      <c r="D13" s="10">
        <v>0.22900000000000001</v>
      </c>
      <c r="E13" s="94">
        <v>1</v>
      </c>
    </row>
    <row r="14" spans="1:5" ht="12" customHeight="1" thickBot="1" x14ac:dyDescent="0.3">
      <c r="A14" s="87" t="s">
        <v>121</v>
      </c>
      <c r="B14" s="19">
        <v>0.66800000000000004</v>
      </c>
      <c r="C14" s="19">
        <v>0.115</v>
      </c>
      <c r="D14" s="19">
        <v>0.217</v>
      </c>
      <c r="E14" s="95">
        <v>1</v>
      </c>
    </row>
    <row r="15" spans="1:5" ht="12" customHeight="1" thickBot="1" x14ac:dyDescent="0.3">
      <c r="A15" s="4" t="s">
        <v>9</v>
      </c>
      <c r="B15" s="19">
        <v>0.57999999999999996</v>
      </c>
      <c r="C15" s="19">
        <v>0.14899999999999999</v>
      </c>
      <c r="D15" s="19">
        <v>0.27100000000000002</v>
      </c>
      <c r="E15" s="95">
        <v>1</v>
      </c>
    </row>
  </sheetData>
  <mergeCells count="4">
    <mergeCell ref="A3:A4"/>
    <mergeCell ref="B3:B4"/>
    <mergeCell ref="C3:C4"/>
    <mergeCell ref="E3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29.5703125" customWidth="1"/>
    <col min="5" max="14" width="8.140625" bestFit="1" customWidth="1"/>
  </cols>
  <sheetData>
    <row r="1" spans="1:14" ht="12" customHeight="1" x14ac:dyDescent="0.25">
      <c r="A1" s="15" t="s">
        <v>436</v>
      </c>
    </row>
    <row r="2" spans="1:14" ht="12" customHeight="1" thickBot="1" x14ac:dyDescent="0.3">
      <c r="A2" s="15"/>
    </row>
    <row r="3" spans="1:14" ht="12" customHeight="1" thickBot="1" x14ac:dyDescent="0.3">
      <c r="A3" s="421" t="s">
        <v>143</v>
      </c>
      <c r="B3" s="362" t="s">
        <v>144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401" t="s">
        <v>33</v>
      </c>
    </row>
    <row r="4" spans="1:14" ht="12" customHeight="1" thickBot="1" x14ac:dyDescent="0.3">
      <c r="A4" s="422"/>
      <c r="B4" s="424">
        <v>1</v>
      </c>
      <c r="C4" s="424"/>
      <c r="D4" s="424">
        <v>2</v>
      </c>
      <c r="E4" s="424"/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 t="s">
        <v>145</v>
      </c>
      <c r="N4" s="423"/>
    </row>
    <row r="5" spans="1:14" ht="12" customHeight="1" x14ac:dyDescent="0.25">
      <c r="A5" s="415" t="s">
        <v>38</v>
      </c>
      <c r="B5" s="415"/>
      <c r="C5" s="409">
        <v>0.24299999999999999</v>
      </c>
      <c r="D5" s="409"/>
      <c r="E5" s="10">
        <v>0.29199999999999998</v>
      </c>
      <c r="F5" s="10">
        <v>0.30399999999999999</v>
      </c>
      <c r="G5" s="10">
        <v>0.33100000000000002</v>
      </c>
      <c r="H5" s="10">
        <v>0.316</v>
      </c>
      <c r="I5" s="10">
        <v>0.36499999999999999</v>
      </c>
      <c r="J5" s="10">
        <v>0.36299999999999999</v>
      </c>
      <c r="K5" s="10">
        <v>0.39800000000000002</v>
      </c>
      <c r="L5" s="10">
        <v>0.375</v>
      </c>
      <c r="M5" s="10">
        <v>0.374</v>
      </c>
      <c r="N5" s="10">
        <v>0.34399999999999997</v>
      </c>
    </row>
    <row r="6" spans="1:14" ht="12" customHeight="1" x14ac:dyDescent="0.25">
      <c r="A6" s="67" t="s">
        <v>146</v>
      </c>
      <c r="B6" s="410">
        <v>4.5999999999999999E-2</v>
      </c>
      <c r="C6" s="410"/>
      <c r="D6" s="410"/>
      <c r="E6" s="10">
        <v>3.6999999999999998E-2</v>
      </c>
      <c r="F6" s="10">
        <v>0.05</v>
      </c>
      <c r="G6" s="10">
        <v>3.5000000000000003E-2</v>
      </c>
      <c r="H6" s="10">
        <v>0.06</v>
      </c>
      <c r="I6" s="10">
        <v>5.8000000000000003E-2</v>
      </c>
      <c r="J6" s="10">
        <v>6.9000000000000006E-2</v>
      </c>
      <c r="K6" s="10">
        <v>5.5E-2</v>
      </c>
      <c r="L6" s="10">
        <v>3.3000000000000002E-2</v>
      </c>
      <c r="M6" s="10">
        <v>5.5E-2</v>
      </c>
      <c r="N6" s="10">
        <v>5.1999999999999998E-2</v>
      </c>
    </row>
    <row r="7" spans="1:14" ht="12" customHeight="1" x14ac:dyDescent="0.25">
      <c r="A7" s="67" t="s">
        <v>41</v>
      </c>
      <c r="B7" s="410">
        <v>1.0999999999999999E-2</v>
      </c>
      <c r="C7" s="410"/>
      <c r="D7" s="410"/>
      <c r="E7" s="10">
        <v>0.01</v>
      </c>
      <c r="F7" s="10">
        <v>1.7000000000000001E-2</v>
      </c>
      <c r="G7" s="10">
        <v>2.1000000000000001E-2</v>
      </c>
      <c r="H7" s="10">
        <v>2.1000000000000001E-2</v>
      </c>
      <c r="I7" s="10">
        <v>1.6E-2</v>
      </c>
      <c r="J7" s="10">
        <v>1.4E-2</v>
      </c>
      <c r="K7" s="10">
        <v>1.4E-2</v>
      </c>
      <c r="L7" s="10">
        <v>1.2999999999999999E-2</v>
      </c>
      <c r="M7" s="10">
        <v>1.2999999999999999E-2</v>
      </c>
      <c r="N7" s="10">
        <v>1.4999999999999999E-2</v>
      </c>
    </row>
    <row r="8" spans="1:14" ht="12" customHeight="1" x14ac:dyDescent="0.25">
      <c r="A8" s="67" t="s">
        <v>147</v>
      </c>
      <c r="B8" s="410">
        <v>0.52400000000000002</v>
      </c>
      <c r="C8" s="410"/>
      <c r="D8" s="410"/>
      <c r="E8" s="10">
        <v>0.42</v>
      </c>
      <c r="F8" s="10">
        <v>0.39</v>
      </c>
      <c r="G8" s="10">
        <v>0.372</v>
      </c>
      <c r="H8" s="10">
        <v>0.33800000000000002</v>
      </c>
      <c r="I8" s="10">
        <v>0.316</v>
      </c>
      <c r="J8" s="10">
        <v>0.32700000000000001</v>
      </c>
      <c r="K8" s="10">
        <v>0.317</v>
      </c>
      <c r="L8" s="10">
        <v>0.36</v>
      </c>
      <c r="M8" s="10">
        <v>0.316</v>
      </c>
      <c r="N8" s="10">
        <v>0.35099999999999998</v>
      </c>
    </row>
    <row r="9" spans="1:14" ht="12" customHeight="1" x14ac:dyDescent="0.25">
      <c r="A9" s="67" t="s">
        <v>148</v>
      </c>
      <c r="B9" s="410">
        <v>1.6E-2</v>
      </c>
      <c r="C9" s="410"/>
      <c r="D9" s="410"/>
      <c r="E9" s="10">
        <v>2.1999999999999999E-2</v>
      </c>
      <c r="F9" s="10">
        <v>2.1999999999999999E-2</v>
      </c>
      <c r="G9" s="10">
        <v>2.3E-2</v>
      </c>
      <c r="H9" s="10">
        <v>2.3E-2</v>
      </c>
      <c r="I9" s="10">
        <v>2.4E-2</v>
      </c>
      <c r="J9" s="10">
        <v>1.9E-2</v>
      </c>
      <c r="K9" s="10">
        <v>0.02</v>
      </c>
      <c r="L9" s="10">
        <v>2.1999999999999999E-2</v>
      </c>
      <c r="M9" s="10">
        <v>2.1999999999999999E-2</v>
      </c>
      <c r="N9" s="10">
        <v>2.1999999999999999E-2</v>
      </c>
    </row>
    <row r="10" spans="1:14" ht="12" customHeight="1" x14ac:dyDescent="0.25">
      <c r="A10" s="67" t="s">
        <v>45</v>
      </c>
      <c r="B10" s="410">
        <v>2E-3</v>
      </c>
      <c r="C10" s="410"/>
      <c r="D10" s="410"/>
      <c r="E10" s="10">
        <v>3.0000000000000001E-3</v>
      </c>
      <c r="F10" s="10">
        <v>4.0000000000000001E-3</v>
      </c>
      <c r="G10" s="10">
        <v>4.0000000000000001E-3</v>
      </c>
      <c r="H10" s="10">
        <v>8.0000000000000002E-3</v>
      </c>
      <c r="I10" s="10">
        <v>4.0000000000000001E-3</v>
      </c>
      <c r="J10" s="10">
        <v>6.0000000000000001E-3</v>
      </c>
      <c r="K10" s="10">
        <v>6.0000000000000001E-3</v>
      </c>
      <c r="L10" s="10">
        <v>2E-3</v>
      </c>
      <c r="M10" s="10">
        <v>3.0000000000000001E-3</v>
      </c>
      <c r="N10" s="10">
        <v>4.0000000000000001E-3</v>
      </c>
    </row>
    <row r="11" spans="1:14" ht="12" customHeight="1" x14ac:dyDescent="0.25">
      <c r="A11" s="67" t="s">
        <v>46</v>
      </c>
      <c r="B11" s="410">
        <v>5.3999999999999999E-2</v>
      </c>
      <c r="C11" s="410"/>
      <c r="D11" s="410"/>
      <c r="E11" s="10">
        <v>6.6000000000000003E-2</v>
      </c>
      <c r="F11" s="10">
        <v>7.9000000000000001E-2</v>
      </c>
      <c r="G11" s="10">
        <v>6.3E-2</v>
      </c>
      <c r="H11" s="10">
        <v>7.6999999999999999E-2</v>
      </c>
      <c r="I11" s="10">
        <v>5.7000000000000002E-2</v>
      </c>
      <c r="J11" s="10">
        <v>6.7000000000000004E-2</v>
      </c>
      <c r="K11" s="10">
        <v>7.0000000000000007E-2</v>
      </c>
      <c r="L11" s="10">
        <v>4.5999999999999999E-2</v>
      </c>
      <c r="M11" s="10">
        <v>6.9000000000000006E-2</v>
      </c>
      <c r="N11" s="10">
        <v>6.6000000000000003E-2</v>
      </c>
    </row>
    <row r="12" spans="1:14" ht="12" customHeight="1" x14ac:dyDescent="0.25">
      <c r="A12" s="67" t="s">
        <v>47</v>
      </c>
      <c r="B12" s="410">
        <v>0.02</v>
      </c>
      <c r="C12" s="410"/>
      <c r="D12" s="410"/>
      <c r="E12" s="10">
        <v>2.3E-2</v>
      </c>
      <c r="F12" s="10">
        <v>0.03</v>
      </c>
      <c r="G12" s="10">
        <v>3.2000000000000001E-2</v>
      </c>
      <c r="H12" s="10">
        <v>2.1999999999999999E-2</v>
      </c>
      <c r="I12" s="10">
        <v>1.7999999999999999E-2</v>
      </c>
      <c r="J12" s="10">
        <v>0.02</v>
      </c>
      <c r="K12" s="10">
        <v>1.7999999999999999E-2</v>
      </c>
      <c r="L12" s="10">
        <v>1.9E-2</v>
      </c>
      <c r="M12" s="10">
        <v>0.02</v>
      </c>
      <c r="N12" s="10">
        <v>2.1999999999999999E-2</v>
      </c>
    </row>
    <row r="13" spans="1:14" ht="12" customHeight="1" x14ac:dyDescent="0.25">
      <c r="A13" s="67" t="s">
        <v>48</v>
      </c>
      <c r="B13" s="410">
        <v>5.0000000000000001E-3</v>
      </c>
      <c r="C13" s="410"/>
      <c r="D13" s="410"/>
      <c r="E13" s="10">
        <v>0.01</v>
      </c>
      <c r="F13" s="10">
        <v>0.01</v>
      </c>
      <c r="G13" s="10">
        <v>1.6E-2</v>
      </c>
      <c r="H13" s="10">
        <v>1.4E-2</v>
      </c>
      <c r="I13" s="10">
        <v>1.2999999999999999E-2</v>
      </c>
      <c r="J13" s="10">
        <v>1.4E-2</v>
      </c>
      <c r="K13" s="10">
        <v>1.2999999999999999E-2</v>
      </c>
      <c r="L13" s="10">
        <v>2.1000000000000001E-2</v>
      </c>
      <c r="M13" s="10">
        <v>0.02</v>
      </c>
      <c r="N13" s="10">
        <v>1.4E-2</v>
      </c>
    </row>
    <row r="14" spans="1:14" ht="12" customHeight="1" x14ac:dyDescent="0.25">
      <c r="A14" s="67" t="s">
        <v>49</v>
      </c>
      <c r="B14" s="410">
        <v>1E-3</v>
      </c>
      <c r="C14" s="410"/>
      <c r="D14" s="410"/>
      <c r="E14" s="10">
        <v>6.0000000000000001E-3</v>
      </c>
      <c r="F14" s="10">
        <v>8.9999999999999993E-3</v>
      </c>
      <c r="G14" s="10">
        <v>1.6E-2</v>
      </c>
      <c r="H14" s="10">
        <v>2.3E-2</v>
      </c>
      <c r="I14" s="10">
        <v>2.5999999999999999E-2</v>
      </c>
      <c r="J14" s="10">
        <v>2.8000000000000001E-2</v>
      </c>
      <c r="K14" s="10">
        <v>1.4999999999999999E-2</v>
      </c>
      <c r="L14" s="10">
        <v>2.3E-2</v>
      </c>
      <c r="M14" s="10">
        <v>2.5000000000000001E-2</v>
      </c>
      <c r="N14" s="10">
        <v>0.02</v>
      </c>
    </row>
    <row r="15" spans="1:14" ht="12" customHeight="1" x14ac:dyDescent="0.25">
      <c r="A15" s="67" t="s">
        <v>50</v>
      </c>
      <c r="B15" s="410">
        <v>1.4999999999999999E-2</v>
      </c>
      <c r="C15" s="410"/>
      <c r="D15" s="410"/>
      <c r="E15" s="10">
        <v>7.0000000000000001E-3</v>
      </c>
      <c r="F15" s="10">
        <v>6.0000000000000001E-3</v>
      </c>
      <c r="G15" s="10">
        <v>8.9999999999999993E-3</v>
      </c>
      <c r="H15" s="10">
        <v>1.0999999999999999E-2</v>
      </c>
      <c r="I15" s="10">
        <v>1.4999999999999999E-2</v>
      </c>
      <c r="J15" s="10">
        <v>1.2E-2</v>
      </c>
      <c r="K15" s="10">
        <v>8.0000000000000002E-3</v>
      </c>
      <c r="L15" s="10">
        <v>7.0000000000000001E-3</v>
      </c>
      <c r="M15" s="10">
        <v>1.0999999999999999E-2</v>
      </c>
      <c r="N15" s="10">
        <v>1.0999999999999999E-2</v>
      </c>
    </row>
    <row r="16" spans="1:14" ht="12" customHeight="1" x14ac:dyDescent="0.25">
      <c r="A16" s="67" t="s">
        <v>149</v>
      </c>
      <c r="B16" s="410">
        <v>2.4E-2</v>
      </c>
      <c r="C16" s="410"/>
      <c r="D16" s="410"/>
      <c r="E16" s="10">
        <v>2.5999999999999999E-2</v>
      </c>
      <c r="F16" s="10">
        <v>2.3E-2</v>
      </c>
      <c r="G16" s="10">
        <v>2.5999999999999999E-2</v>
      </c>
      <c r="H16" s="10">
        <v>2.7E-2</v>
      </c>
      <c r="I16" s="10">
        <v>2.4E-2</v>
      </c>
      <c r="J16" s="10">
        <v>1.6E-2</v>
      </c>
      <c r="K16" s="10">
        <v>1.4999999999999999E-2</v>
      </c>
      <c r="L16" s="10">
        <v>0.02</v>
      </c>
      <c r="M16" s="10">
        <v>1.6E-2</v>
      </c>
      <c r="N16" s="10">
        <v>2.1000000000000001E-2</v>
      </c>
    </row>
    <row r="17" spans="1:14" ht="12" customHeight="1" thickBot="1" x14ac:dyDescent="0.3">
      <c r="A17" s="11" t="s">
        <v>133</v>
      </c>
      <c r="B17" s="412">
        <v>3.9E-2</v>
      </c>
      <c r="C17" s="412"/>
      <c r="D17" s="412"/>
      <c r="E17" s="19">
        <v>7.9000000000000001E-2</v>
      </c>
      <c r="F17" s="19">
        <v>5.8000000000000003E-2</v>
      </c>
      <c r="G17" s="19">
        <v>5.2999999999999999E-2</v>
      </c>
      <c r="H17" s="19">
        <v>6.0999999999999999E-2</v>
      </c>
      <c r="I17" s="19">
        <v>6.3E-2</v>
      </c>
      <c r="J17" s="19">
        <v>4.2000000000000003E-2</v>
      </c>
      <c r="K17" s="19">
        <v>0.05</v>
      </c>
      <c r="L17" s="19">
        <v>0.06</v>
      </c>
      <c r="M17" s="19">
        <v>5.7000000000000002E-2</v>
      </c>
      <c r="N17" s="19">
        <v>5.7000000000000002E-2</v>
      </c>
    </row>
    <row r="18" spans="1:14" ht="12" customHeight="1" thickBot="1" x14ac:dyDescent="0.3">
      <c r="A18" s="27" t="s">
        <v>9</v>
      </c>
      <c r="B18" s="425">
        <v>1</v>
      </c>
      <c r="C18" s="425"/>
      <c r="D18" s="425"/>
      <c r="E18" s="19">
        <v>1</v>
      </c>
      <c r="F18" s="19">
        <v>1</v>
      </c>
      <c r="G18" s="19">
        <v>1</v>
      </c>
      <c r="H18" s="19">
        <v>1</v>
      </c>
      <c r="I18" s="19">
        <v>1</v>
      </c>
      <c r="J18" s="19">
        <v>1</v>
      </c>
      <c r="K18" s="19">
        <v>1</v>
      </c>
      <c r="L18" s="19">
        <v>1</v>
      </c>
      <c r="M18" s="19">
        <v>1</v>
      </c>
      <c r="N18" s="19">
        <v>1</v>
      </c>
    </row>
  </sheetData>
  <mergeCells count="20">
    <mergeCell ref="B18:D18"/>
    <mergeCell ref="B12:D12"/>
    <mergeCell ref="B13:D13"/>
    <mergeCell ref="B14:D14"/>
    <mergeCell ref="B15:D15"/>
    <mergeCell ref="B16:D16"/>
    <mergeCell ref="B17:D17"/>
    <mergeCell ref="B11:D11"/>
    <mergeCell ref="A3:A4"/>
    <mergeCell ref="B3:M3"/>
    <mergeCell ref="N3:N4"/>
    <mergeCell ref="B4:C4"/>
    <mergeCell ref="D4:E4"/>
    <mergeCell ref="A5:B5"/>
    <mergeCell ref="C5:D5"/>
    <mergeCell ref="B6:D6"/>
    <mergeCell ref="B7:D7"/>
    <mergeCell ref="B8:D8"/>
    <mergeCell ref="B9:D9"/>
    <mergeCell ref="B10:D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showZeros="0" workbookViewId="0">
      <selection activeCell="B46" sqref="B46"/>
    </sheetView>
  </sheetViews>
  <sheetFormatPr defaultRowHeight="12" customHeight="1" x14ac:dyDescent="0.25"/>
  <sheetData>
    <row r="1" spans="1:11" ht="12" customHeight="1" x14ac:dyDescent="0.25">
      <c r="A1" s="20" t="s">
        <v>476</v>
      </c>
    </row>
    <row r="2" spans="1:11" ht="12" customHeight="1" thickBot="1" x14ac:dyDescent="0.3">
      <c r="A2" s="15"/>
    </row>
    <row r="3" spans="1:11" ht="12" customHeight="1" thickBot="1" x14ac:dyDescent="0.3">
      <c r="A3" s="81" t="s">
        <v>150</v>
      </c>
      <c r="B3" s="424" t="s">
        <v>151</v>
      </c>
      <c r="C3" s="426"/>
      <c r="D3" s="96"/>
      <c r="E3" s="81" t="s">
        <v>152</v>
      </c>
      <c r="F3" s="424" t="s">
        <v>151</v>
      </c>
      <c r="G3" s="426"/>
      <c r="H3" s="96"/>
      <c r="I3" s="81" t="s">
        <v>153</v>
      </c>
      <c r="J3" s="424" t="s">
        <v>151</v>
      </c>
      <c r="K3" s="424"/>
    </row>
    <row r="4" spans="1:11" ht="12" customHeight="1" x14ac:dyDescent="0.25">
      <c r="A4" s="421" t="s">
        <v>154</v>
      </c>
      <c r="B4" s="421"/>
      <c r="C4" s="97">
        <v>13365</v>
      </c>
      <c r="E4" s="421" t="s">
        <v>155</v>
      </c>
      <c r="F4" s="421"/>
      <c r="G4" s="98">
        <v>712</v>
      </c>
      <c r="I4" s="395" t="s">
        <v>156</v>
      </c>
      <c r="J4" s="395"/>
      <c r="K4" s="8">
        <v>5755</v>
      </c>
    </row>
    <row r="5" spans="1:11" ht="12" customHeight="1" x14ac:dyDescent="0.25">
      <c r="A5" s="397" t="s">
        <v>157</v>
      </c>
      <c r="B5" s="397"/>
      <c r="C5" s="97">
        <v>3312</v>
      </c>
      <c r="E5" s="397" t="s">
        <v>158</v>
      </c>
      <c r="F5" s="397"/>
      <c r="G5" s="97">
        <v>2972</v>
      </c>
      <c r="I5" s="415" t="s">
        <v>159</v>
      </c>
      <c r="J5" s="415"/>
      <c r="K5" s="9">
        <v>871</v>
      </c>
    </row>
    <row r="6" spans="1:11" ht="12" customHeight="1" x14ac:dyDescent="0.25">
      <c r="A6" s="427"/>
      <c r="B6" s="427"/>
      <c r="C6" s="99"/>
      <c r="E6" s="397" t="s">
        <v>160</v>
      </c>
      <c r="F6" s="397"/>
      <c r="G6" s="97">
        <v>3993</v>
      </c>
      <c r="I6" s="415" t="s">
        <v>161</v>
      </c>
      <c r="J6" s="415"/>
      <c r="K6" s="8">
        <v>4705</v>
      </c>
    </row>
    <row r="7" spans="1:11" ht="12" customHeight="1" x14ac:dyDescent="0.25">
      <c r="A7" s="427"/>
      <c r="B7" s="427"/>
      <c r="C7" s="99"/>
      <c r="E7" s="397" t="s">
        <v>162</v>
      </c>
      <c r="F7" s="397"/>
      <c r="G7" s="97">
        <v>4756</v>
      </c>
      <c r="I7" s="415" t="s">
        <v>163</v>
      </c>
      <c r="J7" s="415"/>
      <c r="K7" s="8">
        <v>2121</v>
      </c>
    </row>
    <row r="8" spans="1:11" ht="12" customHeight="1" x14ac:dyDescent="0.25">
      <c r="A8" s="427"/>
      <c r="B8" s="427"/>
      <c r="C8" s="99"/>
      <c r="E8" s="397" t="s">
        <v>164</v>
      </c>
      <c r="F8" s="397"/>
      <c r="G8" s="97">
        <v>2682</v>
      </c>
      <c r="I8" s="415" t="s">
        <v>165</v>
      </c>
      <c r="J8" s="415"/>
      <c r="K8" s="8">
        <v>2646</v>
      </c>
    </row>
    <row r="9" spans="1:11" ht="12" customHeight="1" thickBot="1" x14ac:dyDescent="0.3">
      <c r="A9" s="428"/>
      <c r="B9" s="428"/>
      <c r="C9" s="100"/>
      <c r="D9" s="5"/>
      <c r="E9" s="399" t="s">
        <v>166</v>
      </c>
      <c r="F9" s="399"/>
      <c r="G9" s="101">
        <v>1562</v>
      </c>
      <c r="H9" s="5"/>
      <c r="I9" s="396" t="s">
        <v>167</v>
      </c>
      <c r="J9" s="396"/>
      <c r="K9" s="5">
        <v>581</v>
      </c>
    </row>
    <row r="10" spans="1:11" ht="12" customHeight="1" thickBot="1" x14ac:dyDescent="0.3">
      <c r="A10" s="429" t="s">
        <v>9</v>
      </c>
      <c r="B10" s="429"/>
      <c r="C10" s="101">
        <v>16677</v>
      </c>
      <c r="D10" s="4"/>
      <c r="E10" s="430" t="s">
        <v>9</v>
      </c>
      <c r="F10" s="430"/>
      <c r="G10" s="101">
        <v>16677</v>
      </c>
      <c r="H10" s="4"/>
      <c r="I10" s="429" t="s">
        <v>9</v>
      </c>
      <c r="J10" s="429"/>
      <c r="K10" s="12">
        <v>16677</v>
      </c>
    </row>
  </sheetData>
  <mergeCells count="24">
    <mergeCell ref="A9:B9"/>
    <mergeCell ref="E9:F9"/>
    <mergeCell ref="I9:J9"/>
    <mergeCell ref="A10:B10"/>
    <mergeCell ref="E10:F10"/>
    <mergeCell ref="I10:J10"/>
    <mergeCell ref="A7:B7"/>
    <mergeCell ref="E7:F7"/>
    <mergeCell ref="I7:J7"/>
    <mergeCell ref="A8:B8"/>
    <mergeCell ref="E8:F8"/>
    <mergeCell ref="I8:J8"/>
    <mergeCell ref="A5:B5"/>
    <mergeCell ref="E5:F5"/>
    <mergeCell ref="I5:J5"/>
    <mergeCell ref="A6:B6"/>
    <mergeCell ref="E6:F6"/>
    <mergeCell ref="I6:J6"/>
    <mergeCell ref="B3:C3"/>
    <mergeCell ref="F3:G3"/>
    <mergeCell ref="J3:K3"/>
    <mergeCell ref="A4:B4"/>
    <mergeCell ref="E4:F4"/>
    <mergeCell ref="I4:J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22.42578125" customWidth="1"/>
  </cols>
  <sheetData>
    <row r="1" spans="1:3" ht="12" customHeight="1" x14ac:dyDescent="0.25">
      <c r="A1" s="15" t="s">
        <v>437</v>
      </c>
    </row>
    <row r="2" spans="1:3" ht="12" customHeight="1" thickBot="1" x14ac:dyDescent="0.3">
      <c r="A2" s="15"/>
    </row>
    <row r="3" spans="1:3" ht="12" customHeight="1" thickBot="1" x14ac:dyDescent="0.3">
      <c r="A3" s="81" t="s">
        <v>168</v>
      </c>
      <c r="B3" s="82" t="s">
        <v>154</v>
      </c>
      <c r="C3" s="82" t="s">
        <v>157</v>
      </c>
    </row>
    <row r="4" spans="1:3" ht="12" customHeight="1" x14ac:dyDescent="0.25">
      <c r="A4" s="86" t="s">
        <v>123</v>
      </c>
      <c r="B4" s="10">
        <v>0.20200000000000001</v>
      </c>
      <c r="C4" s="10">
        <v>0.193</v>
      </c>
    </row>
    <row r="5" spans="1:3" ht="12" customHeight="1" x14ac:dyDescent="0.25">
      <c r="A5" s="86" t="s">
        <v>124</v>
      </c>
      <c r="B5" s="10">
        <v>0.19700000000000001</v>
      </c>
      <c r="C5" s="10">
        <v>0.21199999999999999</v>
      </c>
    </row>
    <row r="6" spans="1:3" ht="12" customHeight="1" x14ac:dyDescent="0.25">
      <c r="A6" s="86" t="s">
        <v>125</v>
      </c>
      <c r="B6" s="10">
        <v>0.191</v>
      </c>
      <c r="C6" s="10">
        <v>0.23400000000000001</v>
      </c>
    </row>
    <row r="7" spans="1:3" ht="12" customHeight="1" x14ac:dyDescent="0.25">
      <c r="A7" s="86" t="s">
        <v>126</v>
      </c>
      <c r="B7" s="10">
        <v>0.20100000000000001</v>
      </c>
      <c r="C7" s="10">
        <v>0.19800000000000001</v>
      </c>
    </row>
    <row r="8" spans="1:3" ht="12" customHeight="1" thickBot="1" x14ac:dyDescent="0.3">
      <c r="A8" s="87" t="s">
        <v>127</v>
      </c>
      <c r="B8" s="19">
        <v>0.20899999999999999</v>
      </c>
      <c r="C8" s="19">
        <v>0.16400000000000001</v>
      </c>
    </row>
    <row r="9" spans="1:3" ht="12" customHeight="1" thickBot="1" x14ac:dyDescent="0.3">
      <c r="A9" s="102" t="s">
        <v>9</v>
      </c>
      <c r="B9" s="19">
        <v>1</v>
      </c>
      <c r="C9" s="19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40.5703125" customWidth="1"/>
  </cols>
  <sheetData>
    <row r="1" spans="1:8" ht="12" customHeight="1" x14ac:dyDescent="0.25">
      <c r="A1" s="15" t="s">
        <v>438</v>
      </c>
    </row>
    <row r="2" spans="1:8" ht="12" customHeight="1" thickBot="1" x14ac:dyDescent="0.3">
      <c r="A2" s="15"/>
    </row>
    <row r="3" spans="1:8" ht="12" customHeight="1" x14ac:dyDescent="0.25">
      <c r="A3" s="434"/>
      <c r="B3" s="418" t="s">
        <v>169</v>
      </c>
      <c r="C3" s="418"/>
      <c r="D3" s="418"/>
      <c r="E3" s="434"/>
      <c r="F3" s="421"/>
      <c r="G3" s="418" t="s">
        <v>18</v>
      </c>
      <c r="H3" s="421"/>
    </row>
    <row r="4" spans="1:8" ht="12" customHeight="1" x14ac:dyDescent="0.25">
      <c r="A4" s="435"/>
      <c r="B4" s="436" t="s">
        <v>170</v>
      </c>
      <c r="C4" s="436"/>
      <c r="D4" s="436"/>
      <c r="E4" s="435"/>
      <c r="F4" s="433"/>
      <c r="G4" s="431"/>
      <c r="H4" s="433"/>
    </row>
    <row r="5" spans="1:8" ht="12" customHeight="1" thickBot="1" x14ac:dyDescent="0.3">
      <c r="A5" s="435"/>
      <c r="B5" s="432" t="s">
        <v>171</v>
      </c>
      <c r="C5" s="432"/>
      <c r="D5" s="432"/>
      <c r="E5" s="435"/>
      <c r="F5" s="399"/>
      <c r="G5" s="432"/>
      <c r="H5" s="399"/>
    </row>
    <row r="6" spans="1:8" ht="12" customHeight="1" thickBot="1" x14ac:dyDescent="0.3">
      <c r="A6" s="11" t="s">
        <v>172</v>
      </c>
      <c r="B6" s="5" t="s">
        <v>154</v>
      </c>
      <c r="C6" s="5" t="s">
        <v>157</v>
      </c>
      <c r="D6" s="5" t="s">
        <v>9</v>
      </c>
      <c r="E6" s="11"/>
      <c r="F6" s="5" t="s">
        <v>154</v>
      </c>
      <c r="G6" s="5" t="s">
        <v>157</v>
      </c>
      <c r="H6" s="5" t="s">
        <v>9</v>
      </c>
    </row>
    <row r="7" spans="1:8" ht="12" customHeight="1" x14ac:dyDescent="0.25">
      <c r="A7" s="68" t="s">
        <v>38</v>
      </c>
      <c r="B7" s="9">
        <v>417</v>
      </c>
      <c r="C7" s="9">
        <v>371</v>
      </c>
      <c r="D7" s="9">
        <v>408</v>
      </c>
      <c r="F7" s="10">
        <v>0.34399999999999997</v>
      </c>
      <c r="G7" s="10">
        <v>0.34499999999999997</v>
      </c>
      <c r="H7" s="10">
        <v>0.34399999999999997</v>
      </c>
    </row>
    <row r="8" spans="1:8" ht="12" customHeight="1" x14ac:dyDescent="0.25">
      <c r="A8" s="67" t="s">
        <v>40</v>
      </c>
      <c r="B8" s="9">
        <v>60</v>
      </c>
      <c r="C8" s="9">
        <v>67</v>
      </c>
      <c r="D8" s="9">
        <v>62</v>
      </c>
      <c r="F8" s="10">
        <v>0.05</v>
      </c>
      <c r="G8" s="10">
        <v>6.2E-2</v>
      </c>
      <c r="H8" s="10">
        <v>5.1999999999999998E-2</v>
      </c>
    </row>
    <row r="9" spans="1:8" ht="12" customHeight="1" x14ac:dyDescent="0.25">
      <c r="A9" s="67" t="s">
        <v>41</v>
      </c>
      <c r="B9" s="9">
        <v>19</v>
      </c>
      <c r="C9" s="9">
        <v>15</v>
      </c>
      <c r="D9" s="9">
        <v>18</v>
      </c>
      <c r="F9" s="10">
        <v>1.6E-2</v>
      </c>
      <c r="G9" s="10">
        <v>1.4E-2</v>
      </c>
      <c r="H9" s="10">
        <v>1.4999999999999999E-2</v>
      </c>
    </row>
    <row r="10" spans="1:8" ht="12" customHeight="1" x14ac:dyDescent="0.25">
      <c r="A10" s="67" t="s">
        <v>131</v>
      </c>
      <c r="B10" s="9">
        <v>424</v>
      </c>
      <c r="C10" s="9">
        <v>384</v>
      </c>
      <c r="D10" s="9">
        <v>416</v>
      </c>
      <c r="F10" s="10">
        <v>0.35</v>
      </c>
      <c r="G10" s="10">
        <v>0.35699999999999998</v>
      </c>
      <c r="H10" s="10">
        <v>0.35099999999999998</v>
      </c>
    </row>
    <row r="11" spans="1:8" ht="12" customHeight="1" x14ac:dyDescent="0.25">
      <c r="A11" s="67" t="s">
        <v>132</v>
      </c>
      <c r="B11" s="9">
        <v>26</v>
      </c>
      <c r="C11" s="9">
        <v>27</v>
      </c>
      <c r="D11" s="9">
        <v>26</v>
      </c>
      <c r="F11" s="10">
        <v>2.1000000000000001E-2</v>
      </c>
      <c r="G11" s="10">
        <v>2.5000000000000001E-2</v>
      </c>
      <c r="H11" s="10">
        <v>2.1999999999999999E-2</v>
      </c>
    </row>
    <row r="12" spans="1:8" ht="12" customHeight="1" x14ac:dyDescent="0.25">
      <c r="A12" s="67" t="s">
        <v>45</v>
      </c>
      <c r="B12" s="9">
        <v>5</v>
      </c>
      <c r="C12" s="9">
        <v>5</v>
      </c>
      <c r="D12" s="9">
        <v>5</v>
      </c>
      <c r="F12" s="10">
        <v>4.0000000000000001E-3</v>
      </c>
      <c r="G12" s="10">
        <v>5.0000000000000001E-3</v>
      </c>
      <c r="H12" s="10">
        <v>4.0000000000000001E-3</v>
      </c>
    </row>
    <row r="13" spans="1:8" ht="12" customHeight="1" x14ac:dyDescent="0.25">
      <c r="A13" s="67" t="s">
        <v>46</v>
      </c>
      <c r="B13" s="9">
        <v>85</v>
      </c>
      <c r="C13" s="9">
        <v>53</v>
      </c>
      <c r="D13" s="9">
        <v>79</v>
      </c>
      <c r="F13" s="10">
        <v>7.0000000000000007E-2</v>
      </c>
      <c r="G13" s="10">
        <v>4.9000000000000002E-2</v>
      </c>
      <c r="H13" s="10">
        <v>6.6000000000000003E-2</v>
      </c>
    </row>
    <row r="14" spans="1:8" ht="12" customHeight="1" x14ac:dyDescent="0.25">
      <c r="A14" s="67" t="s">
        <v>47</v>
      </c>
      <c r="B14" s="9">
        <v>27</v>
      </c>
      <c r="C14" s="9">
        <v>25</v>
      </c>
      <c r="D14" s="9">
        <v>26</v>
      </c>
      <c r="F14" s="10">
        <v>2.1999999999999999E-2</v>
      </c>
      <c r="G14" s="10">
        <v>2.3E-2</v>
      </c>
      <c r="H14" s="10">
        <v>2.1999999999999999E-2</v>
      </c>
    </row>
    <row r="15" spans="1:8" ht="12" customHeight="1" x14ac:dyDescent="0.25">
      <c r="A15" s="67" t="s">
        <v>48</v>
      </c>
      <c r="B15" s="9">
        <v>17</v>
      </c>
      <c r="C15" s="9">
        <v>16</v>
      </c>
      <c r="D15" s="9">
        <v>17</v>
      </c>
      <c r="F15" s="10">
        <v>1.4E-2</v>
      </c>
      <c r="G15" s="10">
        <v>1.4999999999999999E-2</v>
      </c>
      <c r="H15" s="10">
        <v>1.4E-2</v>
      </c>
    </row>
    <row r="16" spans="1:8" ht="12" customHeight="1" x14ac:dyDescent="0.25">
      <c r="A16" s="67" t="s">
        <v>49</v>
      </c>
      <c r="B16" s="9">
        <v>23</v>
      </c>
      <c r="C16" s="9">
        <v>23</v>
      </c>
      <c r="D16" s="9">
        <v>23</v>
      </c>
      <c r="F16" s="10">
        <v>1.9E-2</v>
      </c>
      <c r="G16" s="10">
        <v>2.1000000000000001E-2</v>
      </c>
      <c r="H16" s="10">
        <v>0.02</v>
      </c>
    </row>
    <row r="17" spans="1:8" ht="12" customHeight="1" x14ac:dyDescent="0.25">
      <c r="A17" s="67" t="s">
        <v>50</v>
      </c>
      <c r="B17" s="9">
        <v>13</v>
      </c>
      <c r="C17" s="9">
        <v>10</v>
      </c>
      <c r="D17" s="9">
        <v>12</v>
      </c>
      <c r="F17" s="10">
        <v>1.0999999999999999E-2</v>
      </c>
      <c r="G17" s="10">
        <v>8.9999999999999993E-3</v>
      </c>
      <c r="H17" s="10">
        <v>1.0999999999999999E-2</v>
      </c>
    </row>
    <row r="18" spans="1:8" ht="12" customHeight="1" x14ac:dyDescent="0.25">
      <c r="A18" s="67" t="s">
        <v>51</v>
      </c>
      <c r="B18" s="9">
        <v>25</v>
      </c>
      <c r="C18" s="9">
        <v>24</v>
      </c>
      <c r="D18" s="9">
        <v>25</v>
      </c>
      <c r="F18" s="10">
        <v>2.1000000000000001E-2</v>
      </c>
      <c r="G18" s="10">
        <v>2.3E-2</v>
      </c>
      <c r="H18" s="10">
        <v>2.1000000000000001E-2</v>
      </c>
    </row>
    <row r="19" spans="1:8" ht="12" customHeight="1" thickBot="1" x14ac:dyDescent="0.3">
      <c r="A19" s="11" t="s">
        <v>133</v>
      </c>
      <c r="B19" s="5">
        <v>70</v>
      </c>
      <c r="C19" s="5">
        <v>55</v>
      </c>
      <c r="D19" s="5">
        <v>67</v>
      </c>
      <c r="E19" s="92"/>
      <c r="F19" s="19">
        <v>5.8000000000000003E-2</v>
      </c>
      <c r="G19" s="19">
        <v>5.0999999999999997E-2</v>
      </c>
      <c r="H19" s="19">
        <v>5.7000000000000002E-2</v>
      </c>
    </row>
    <row r="20" spans="1:8" ht="12" customHeight="1" thickBot="1" x14ac:dyDescent="0.3">
      <c r="A20" s="173" t="s">
        <v>173</v>
      </c>
      <c r="B20" s="12">
        <v>1212</v>
      </c>
      <c r="C20" s="12">
        <v>1076</v>
      </c>
      <c r="D20" s="12">
        <v>1185</v>
      </c>
      <c r="E20" s="92"/>
      <c r="F20" s="19">
        <v>1</v>
      </c>
      <c r="G20" s="19">
        <v>1</v>
      </c>
      <c r="H20" s="19">
        <v>1</v>
      </c>
    </row>
  </sheetData>
  <mergeCells count="8">
    <mergeCell ref="G3:G5"/>
    <mergeCell ref="H3:H5"/>
    <mergeCell ref="A3:A5"/>
    <mergeCell ref="E3:E5"/>
    <mergeCell ref="F3:F5"/>
    <mergeCell ref="B3:D3"/>
    <mergeCell ref="B4:D4"/>
    <mergeCell ref="B5:D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showZeros="0" workbookViewId="0">
      <selection activeCell="I39" sqref="I39"/>
    </sheetView>
  </sheetViews>
  <sheetFormatPr defaultRowHeight="10.7" customHeight="1" x14ac:dyDescent="0.25"/>
  <cols>
    <col min="1" max="1" width="43.5703125" customWidth="1"/>
    <col min="2" max="2" width="4.42578125" bestFit="1" customWidth="1"/>
    <col min="3" max="6" width="6.42578125" bestFit="1" customWidth="1"/>
    <col min="7" max="7" width="5.42578125" bestFit="1" customWidth="1"/>
    <col min="8" max="8" width="2.140625" customWidth="1"/>
    <col min="9" max="14" width="7.140625" bestFit="1" customWidth="1"/>
  </cols>
  <sheetData>
    <row r="1" spans="1:17" ht="10.7" customHeight="1" thickBot="1" x14ac:dyDescent="0.3">
      <c r="A1" s="15" t="s">
        <v>477</v>
      </c>
    </row>
    <row r="2" spans="1:17" ht="10.7" customHeight="1" thickBot="1" x14ac:dyDescent="0.3">
      <c r="A2" s="22"/>
      <c r="B2" s="362" t="s">
        <v>174</v>
      </c>
      <c r="C2" s="362"/>
      <c r="D2" s="362"/>
      <c r="E2" s="362"/>
      <c r="F2" s="362"/>
      <c r="G2" s="362"/>
      <c r="H2" s="63"/>
      <c r="I2" s="362" t="s">
        <v>174</v>
      </c>
      <c r="J2" s="362"/>
      <c r="K2" s="362"/>
      <c r="L2" s="362"/>
      <c r="M2" s="362"/>
      <c r="N2" s="362"/>
      <c r="O2" s="199"/>
    </row>
    <row r="3" spans="1:17" ht="10.7" customHeight="1" thickBot="1" x14ac:dyDescent="0.3">
      <c r="A3" s="192" t="s">
        <v>172</v>
      </c>
      <c r="B3" s="5" t="s">
        <v>155</v>
      </c>
      <c r="C3" s="5" t="s">
        <v>158</v>
      </c>
      <c r="D3" s="5" t="s">
        <v>160</v>
      </c>
      <c r="E3" s="5" t="s">
        <v>162</v>
      </c>
      <c r="F3" s="5" t="s">
        <v>164</v>
      </c>
      <c r="G3" s="197" t="s">
        <v>166</v>
      </c>
      <c r="H3" s="192"/>
      <c r="I3" s="187" t="s">
        <v>155</v>
      </c>
      <c r="J3" s="187" t="s">
        <v>158</v>
      </c>
      <c r="K3" s="187" t="s">
        <v>160</v>
      </c>
      <c r="L3" s="187" t="s">
        <v>162</v>
      </c>
      <c r="M3" s="187" t="s">
        <v>164</v>
      </c>
      <c r="N3" s="197" t="s">
        <v>166</v>
      </c>
      <c r="O3" s="199"/>
    </row>
    <row r="4" spans="1:17" ht="10.7" customHeight="1" x14ac:dyDescent="0.25">
      <c r="A4" s="196" t="s">
        <v>175</v>
      </c>
      <c r="B4" s="196"/>
      <c r="C4" s="196"/>
      <c r="D4" s="196"/>
      <c r="E4" s="196"/>
      <c r="F4" s="196"/>
      <c r="G4" s="196"/>
      <c r="H4" s="26"/>
      <c r="O4" s="199"/>
    </row>
    <row r="5" spans="1:17" ht="10.7" customHeight="1" x14ac:dyDescent="0.25">
      <c r="A5" s="67" t="s">
        <v>38</v>
      </c>
      <c r="B5" s="193">
        <v>263</v>
      </c>
      <c r="C5" s="9">
        <v>358</v>
      </c>
      <c r="D5" s="9">
        <v>394</v>
      </c>
      <c r="E5" s="9">
        <v>406</v>
      </c>
      <c r="F5" s="9">
        <v>531</v>
      </c>
      <c r="G5" s="193">
        <v>400</v>
      </c>
      <c r="H5" s="193"/>
      <c r="I5" s="208">
        <v>0.36399999999999999</v>
      </c>
      <c r="J5" s="209">
        <v>0.36399999999999999</v>
      </c>
      <c r="K5" s="209">
        <v>0.33900000000000002</v>
      </c>
      <c r="L5" s="209">
        <v>0.32800000000000001</v>
      </c>
      <c r="M5" s="209">
        <v>0.36599999999999999</v>
      </c>
      <c r="N5" s="208">
        <v>0.33</v>
      </c>
      <c r="O5" s="199"/>
      <c r="Q5" s="207"/>
    </row>
    <row r="6" spans="1:17" ht="10.7" customHeight="1" x14ac:dyDescent="0.25">
      <c r="A6" s="67" t="s">
        <v>40</v>
      </c>
      <c r="B6" s="193">
        <v>32</v>
      </c>
      <c r="C6" s="9">
        <v>57</v>
      </c>
      <c r="D6" s="9">
        <v>63</v>
      </c>
      <c r="E6" s="9">
        <v>64</v>
      </c>
      <c r="F6" s="9">
        <v>73</v>
      </c>
      <c r="G6" s="193">
        <v>53</v>
      </c>
      <c r="H6" s="193"/>
      <c r="I6" s="208">
        <v>4.3999999999999997E-2</v>
      </c>
      <c r="J6" s="209">
        <v>5.8000000000000003E-2</v>
      </c>
      <c r="K6" s="209">
        <v>5.5E-2</v>
      </c>
      <c r="L6" s="209">
        <v>5.0999999999999997E-2</v>
      </c>
      <c r="M6" s="209">
        <v>5.0999999999999997E-2</v>
      </c>
      <c r="N6" s="208">
        <v>4.3999999999999997E-2</v>
      </c>
      <c r="Q6" s="207"/>
    </row>
    <row r="7" spans="1:17" ht="10.7" customHeight="1" x14ac:dyDescent="0.25">
      <c r="A7" s="67" t="s">
        <v>41</v>
      </c>
      <c r="B7" s="193">
        <v>12</v>
      </c>
      <c r="C7" s="9">
        <v>22</v>
      </c>
      <c r="D7" s="9">
        <v>21</v>
      </c>
      <c r="E7" s="9">
        <v>18</v>
      </c>
      <c r="F7" s="9">
        <v>18</v>
      </c>
      <c r="G7" s="193">
        <v>10</v>
      </c>
      <c r="H7" s="193"/>
      <c r="I7" s="208">
        <v>1.7000000000000001E-2</v>
      </c>
      <c r="J7" s="209">
        <v>2.1999999999999999E-2</v>
      </c>
      <c r="K7" s="209">
        <v>1.7999999999999999E-2</v>
      </c>
      <c r="L7" s="209">
        <v>1.4E-2</v>
      </c>
      <c r="M7" s="209">
        <v>1.2999999999999999E-2</v>
      </c>
      <c r="N7" s="208">
        <v>8.0000000000000002E-3</v>
      </c>
      <c r="Q7" s="207"/>
    </row>
    <row r="8" spans="1:17" ht="10.7" customHeight="1" x14ac:dyDescent="0.25">
      <c r="A8" s="67" t="s">
        <v>131</v>
      </c>
      <c r="B8" s="193">
        <v>281</v>
      </c>
      <c r="C8" s="9">
        <v>346</v>
      </c>
      <c r="D8" s="9">
        <v>384</v>
      </c>
      <c r="E8" s="9">
        <v>430</v>
      </c>
      <c r="F8" s="9">
        <v>491</v>
      </c>
      <c r="G8" s="193">
        <v>519</v>
      </c>
      <c r="H8" s="193"/>
      <c r="I8" s="208">
        <v>0.39</v>
      </c>
      <c r="J8" s="209">
        <v>0.35199999999999998</v>
      </c>
      <c r="K8" s="209">
        <v>0.33</v>
      </c>
      <c r="L8" s="209">
        <v>0.34699999999999998</v>
      </c>
      <c r="M8" s="209">
        <v>0.33900000000000002</v>
      </c>
      <c r="N8" s="208">
        <v>0.42899999999999999</v>
      </c>
      <c r="Q8" s="207"/>
    </row>
    <row r="9" spans="1:17" ht="10.7" customHeight="1" x14ac:dyDescent="0.25">
      <c r="A9" s="67" t="s">
        <v>132</v>
      </c>
      <c r="B9" s="193">
        <v>18</v>
      </c>
      <c r="C9" s="9">
        <v>19</v>
      </c>
      <c r="D9" s="9">
        <v>26</v>
      </c>
      <c r="E9" s="9">
        <v>29</v>
      </c>
      <c r="F9" s="9">
        <v>32</v>
      </c>
      <c r="G9" s="193">
        <v>24</v>
      </c>
      <c r="H9" s="193"/>
      <c r="I9" s="208">
        <v>2.4E-2</v>
      </c>
      <c r="J9" s="209">
        <v>1.9E-2</v>
      </c>
      <c r="K9" s="209">
        <v>2.1999999999999999E-2</v>
      </c>
      <c r="L9" s="209">
        <v>2.4E-2</v>
      </c>
      <c r="M9" s="209">
        <v>2.1999999999999999E-2</v>
      </c>
      <c r="N9" s="208">
        <v>0.02</v>
      </c>
      <c r="Q9" s="207"/>
    </row>
    <row r="10" spans="1:17" ht="10.7" customHeight="1" x14ac:dyDescent="0.25">
      <c r="A10" s="67" t="s">
        <v>45</v>
      </c>
      <c r="B10" s="193">
        <v>3</v>
      </c>
      <c r="C10" s="9">
        <v>2</v>
      </c>
      <c r="D10" s="9">
        <v>4</v>
      </c>
      <c r="E10" s="9">
        <v>9</v>
      </c>
      <c r="F10" s="9">
        <v>6</v>
      </c>
      <c r="G10" s="193">
        <v>4</v>
      </c>
      <c r="H10" s="193"/>
      <c r="I10" s="208">
        <v>4.0000000000000001E-3</v>
      </c>
      <c r="J10" s="209">
        <v>2E-3</v>
      </c>
      <c r="K10" s="209">
        <v>3.0000000000000001E-3</v>
      </c>
      <c r="L10" s="209">
        <v>7.0000000000000001E-3</v>
      </c>
      <c r="M10" s="209">
        <v>4.0000000000000001E-3</v>
      </c>
      <c r="N10" s="208">
        <v>3.0000000000000001E-3</v>
      </c>
      <c r="Q10" s="207"/>
    </row>
    <row r="11" spans="1:17" ht="10.7" customHeight="1" x14ac:dyDescent="0.25">
      <c r="A11" s="67" t="s">
        <v>46</v>
      </c>
      <c r="B11" s="193">
        <v>33</v>
      </c>
      <c r="C11" s="9">
        <v>62</v>
      </c>
      <c r="D11" s="9">
        <v>82</v>
      </c>
      <c r="E11" s="9">
        <v>86</v>
      </c>
      <c r="F11" s="9">
        <v>101</v>
      </c>
      <c r="G11" s="193">
        <v>60</v>
      </c>
      <c r="H11" s="193"/>
      <c r="I11" s="208">
        <v>4.5999999999999999E-2</v>
      </c>
      <c r="J11" s="209">
        <v>6.3E-2</v>
      </c>
      <c r="K11" s="209">
        <v>7.0000000000000007E-2</v>
      </c>
      <c r="L11" s="209">
        <v>6.9000000000000006E-2</v>
      </c>
      <c r="M11" s="209">
        <v>7.0000000000000007E-2</v>
      </c>
      <c r="N11" s="208">
        <v>0.05</v>
      </c>
      <c r="Q11" s="207"/>
    </row>
    <row r="12" spans="1:17" ht="10.7" customHeight="1" x14ac:dyDescent="0.25">
      <c r="A12" s="67" t="s">
        <v>47</v>
      </c>
      <c r="B12" s="193">
        <v>17</v>
      </c>
      <c r="C12" s="9">
        <v>19</v>
      </c>
      <c r="D12" s="9">
        <v>26</v>
      </c>
      <c r="E12" s="9">
        <v>33</v>
      </c>
      <c r="F12" s="9">
        <v>31</v>
      </c>
      <c r="G12" s="193">
        <v>19</v>
      </c>
      <c r="H12" s="193"/>
      <c r="I12" s="208">
        <v>2.3E-2</v>
      </c>
      <c r="J12" s="209">
        <v>0.02</v>
      </c>
      <c r="K12" s="209">
        <v>2.3E-2</v>
      </c>
      <c r="L12" s="209">
        <v>2.5999999999999999E-2</v>
      </c>
      <c r="M12" s="209">
        <v>2.1000000000000001E-2</v>
      </c>
      <c r="N12" s="208">
        <v>1.6E-2</v>
      </c>
      <c r="Q12" s="207"/>
    </row>
    <row r="13" spans="1:17" ht="10.7" customHeight="1" x14ac:dyDescent="0.25">
      <c r="A13" s="67" t="s">
        <v>48</v>
      </c>
      <c r="B13" s="193">
        <v>11</v>
      </c>
      <c r="C13" s="9">
        <v>15</v>
      </c>
      <c r="D13" s="9">
        <v>18</v>
      </c>
      <c r="E13" s="9">
        <v>20</v>
      </c>
      <c r="F13" s="9">
        <v>16</v>
      </c>
      <c r="G13" s="193">
        <v>13</v>
      </c>
      <c r="H13" s="193"/>
      <c r="I13" s="208">
        <v>1.4999999999999999E-2</v>
      </c>
      <c r="J13" s="209">
        <v>1.4999999999999999E-2</v>
      </c>
      <c r="K13" s="209">
        <v>1.4999999999999999E-2</v>
      </c>
      <c r="L13" s="209">
        <v>1.6E-2</v>
      </c>
      <c r="M13" s="209">
        <v>1.0999999999999999E-2</v>
      </c>
      <c r="N13" s="208">
        <v>0.01</v>
      </c>
      <c r="Q13" s="207"/>
    </row>
    <row r="14" spans="1:17" ht="10.7" customHeight="1" x14ac:dyDescent="0.25">
      <c r="A14" s="67" t="s">
        <v>49</v>
      </c>
      <c r="B14" s="193">
        <v>2</v>
      </c>
      <c r="C14" s="9">
        <v>11</v>
      </c>
      <c r="D14" s="9">
        <v>32</v>
      </c>
      <c r="E14" s="9">
        <v>30</v>
      </c>
      <c r="F14" s="9">
        <v>20</v>
      </c>
      <c r="G14" s="193">
        <v>18</v>
      </c>
      <c r="H14" s="193"/>
      <c r="I14" s="208">
        <v>3.0000000000000001E-3</v>
      </c>
      <c r="J14" s="209">
        <v>1.0999999999999999E-2</v>
      </c>
      <c r="K14" s="209">
        <v>2.7E-2</v>
      </c>
      <c r="L14" s="209">
        <v>2.4E-2</v>
      </c>
      <c r="M14" s="209">
        <v>1.4E-2</v>
      </c>
      <c r="N14" s="208">
        <v>1.4999999999999999E-2</v>
      </c>
      <c r="Q14" s="207"/>
    </row>
    <row r="15" spans="1:17" ht="10.7" customHeight="1" x14ac:dyDescent="0.25">
      <c r="A15" s="67" t="s">
        <v>50</v>
      </c>
      <c r="B15" s="193">
        <v>2</v>
      </c>
      <c r="C15" s="9">
        <v>10</v>
      </c>
      <c r="D15" s="9">
        <v>16</v>
      </c>
      <c r="E15" s="9">
        <v>13</v>
      </c>
      <c r="F15" s="9">
        <v>13</v>
      </c>
      <c r="G15" s="193">
        <v>9</v>
      </c>
      <c r="H15" s="193"/>
      <c r="I15" s="208">
        <v>3.0000000000000001E-3</v>
      </c>
      <c r="J15" s="209">
        <v>0.01</v>
      </c>
      <c r="K15" s="209">
        <v>1.4E-2</v>
      </c>
      <c r="L15" s="209">
        <v>1.0999999999999999E-2</v>
      </c>
      <c r="M15" s="209">
        <v>8.9999999999999993E-3</v>
      </c>
      <c r="N15" s="208">
        <v>7.0000000000000001E-3</v>
      </c>
      <c r="Q15" s="207"/>
    </row>
    <row r="16" spans="1:17" ht="10.7" customHeight="1" x14ac:dyDescent="0.25">
      <c r="A16" s="67" t="s">
        <v>51</v>
      </c>
      <c r="B16" s="193">
        <v>18</v>
      </c>
      <c r="C16" s="9">
        <v>20</v>
      </c>
      <c r="D16" s="9">
        <v>29</v>
      </c>
      <c r="E16" s="9">
        <v>25</v>
      </c>
      <c r="F16" s="9">
        <v>28</v>
      </c>
      <c r="G16" s="193">
        <v>24</v>
      </c>
      <c r="H16" s="193"/>
      <c r="I16" s="208">
        <v>2.5999999999999999E-2</v>
      </c>
      <c r="J16" s="209">
        <v>0.02</v>
      </c>
      <c r="K16" s="209">
        <v>2.5000000000000001E-2</v>
      </c>
      <c r="L16" s="209">
        <v>2.1000000000000001E-2</v>
      </c>
      <c r="M16" s="209">
        <v>1.9E-2</v>
      </c>
      <c r="N16" s="208">
        <v>0.02</v>
      </c>
      <c r="Q16" s="207"/>
    </row>
    <row r="17" spans="1:17" ht="10.7" customHeight="1" thickBot="1" x14ac:dyDescent="0.3">
      <c r="A17" s="11" t="s">
        <v>133</v>
      </c>
      <c r="B17" s="192">
        <v>29</v>
      </c>
      <c r="C17" s="5">
        <v>43</v>
      </c>
      <c r="D17" s="5">
        <v>68</v>
      </c>
      <c r="E17" s="5">
        <v>77</v>
      </c>
      <c r="F17" s="5">
        <v>91</v>
      </c>
      <c r="G17" s="192">
        <v>59</v>
      </c>
      <c r="H17" s="192"/>
      <c r="I17" s="210">
        <v>4.1000000000000002E-2</v>
      </c>
      <c r="J17" s="211">
        <v>4.2999999999999997E-2</v>
      </c>
      <c r="K17" s="211">
        <v>5.8999999999999997E-2</v>
      </c>
      <c r="L17" s="211">
        <v>6.2E-2</v>
      </c>
      <c r="M17" s="211">
        <v>6.2E-2</v>
      </c>
      <c r="N17" s="210">
        <v>4.9000000000000002E-2</v>
      </c>
      <c r="Q17" s="207"/>
    </row>
    <row r="18" spans="1:17" ht="10.7" customHeight="1" thickBot="1" x14ac:dyDescent="0.3">
      <c r="A18" s="87" t="s">
        <v>9</v>
      </c>
      <c r="B18" s="198">
        <v>721</v>
      </c>
      <c r="C18" s="5">
        <v>983</v>
      </c>
      <c r="D18" s="12">
        <v>1163</v>
      </c>
      <c r="E18" s="12">
        <v>1240</v>
      </c>
      <c r="F18" s="12">
        <v>1452</v>
      </c>
      <c r="G18" s="170">
        <v>1211</v>
      </c>
      <c r="H18" s="170"/>
      <c r="I18" s="210">
        <v>1</v>
      </c>
      <c r="J18" s="211">
        <v>1</v>
      </c>
      <c r="K18" s="211">
        <v>1</v>
      </c>
      <c r="L18" s="211">
        <v>1</v>
      </c>
      <c r="M18" s="211">
        <v>1</v>
      </c>
      <c r="N18" s="210">
        <v>1</v>
      </c>
      <c r="Q18" s="207"/>
    </row>
  </sheetData>
  <mergeCells count="2">
    <mergeCell ref="I2:N2"/>
    <mergeCell ref="B2:G2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showZeros="0" workbookViewId="0">
      <selection activeCell="B39" sqref="B39"/>
    </sheetView>
  </sheetViews>
  <sheetFormatPr defaultColWidth="46.42578125" defaultRowHeight="11.25" customHeight="1" x14ac:dyDescent="0.25"/>
  <cols>
    <col min="1" max="1" width="42.7109375" style="199" customWidth="1"/>
    <col min="2" max="2" width="8.85546875" style="199" bestFit="1" customWidth="1"/>
    <col min="3" max="3" width="6.85546875" style="199" customWidth="1"/>
    <col min="4" max="4" width="10.7109375" customWidth="1"/>
    <col min="5" max="5" width="7.85546875" customWidth="1"/>
    <col min="6" max="6" width="5.85546875" customWidth="1"/>
    <col min="7" max="7" width="7.7109375" style="199" customWidth="1"/>
    <col min="8" max="8" width="1.7109375" customWidth="1"/>
    <col min="9" max="9" width="8.85546875" bestFit="1" customWidth="1"/>
    <col min="10" max="10" width="7.140625" bestFit="1" customWidth="1"/>
    <col min="11" max="11" width="10.7109375" customWidth="1"/>
    <col min="12" max="13" width="7.140625" bestFit="1" customWidth="1"/>
    <col min="14" max="14" width="7.7109375" customWidth="1"/>
  </cols>
  <sheetData>
    <row r="1" spans="1:14" ht="11.25" customHeight="1" thickBot="1" x14ac:dyDescent="0.3">
      <c r="A1" s="15" t="s">
        <v>439</v>
      </c>
    </row>
    <row r="2" spans="1:14" ht="11.25" customHeight="1" thickBot="1" x14ac:dyDescent="0.3">
      <c r="A2" s="434"/>
      <c r="B2" s="362" t="s">
        <v>480</v>
      </c>
      <c r="C2" s="362"/>
      <c r="D2" s="362"/>
      <c r="E2" s="362"/>
      <c r="F2" s="362"/>
      <c r="G2" s="362"/>
      <c r="H2" s="196"/>
      <c r="I2" s="362" t="s">
        <v>481</v>
      </c>
      <c r="J2" s="362"/>
      <c r="K2" s="362"/>
      <c r="L2" s="362"/>
      <c r="M2" s="362"/>
      <c r="N2" s="362"/>
    </row>
    <row r="3" spans="1:14" ht="11.25" customHeight="1" thickBot="1" x14ac:dyDescent="0.3">
      <c r="A3" s="435"/>
      <c r="B3" s="432" t="s">
        <v>176</v>
      </c>
      <c r="C3" s="432"/>
      <c r="D3" s="188" t="s">
        <v>479</v>
      </c>
      <c r="E3" s="441" t="s">
        <v>163</v>
      </c>
      <c r="F3" s="443" t="s">
        <v>165</v>
      </c>
      <c r="G3" s="439" t="s">
        <v>167</v>
      </c>
      <c r="I3" s="432" t="s">
        <v>176</v>
      </c>
      <c r="J3" s="432"/>
      <c r="K3" s="188" t="s">
        <v>479</v>
      </c>
      <c r="L3" s="441" t="s">
        <v>163</v>
      </c>
      <c r="M3" s="445" t="s">
        <v>165</v>
      </c>
      <c r="N3" s="439" t="s">
        <v>167</v>
      </c>
    </row>
    <row r="4" spans="1:14" ht="11.25" customHeight="1" thickBot="1" x14ac:dyDescent="0.3">
      <c r="A4" s="192" t="s">
        <v>172</v>
      </c>
      <c r="B4" s="198" t="s">
        <v>177</v>
      </c>
      <c r="C4" s="197" t="s">
        <v>178</v>
      </c>
      <c r="D4" s="187" t="s">
        <v>478</v>
      </c>
      <c r="E4" s="442"/>
      <c r="F4" s="444"/>
      <c r="G4" s="440"/>
      <c r="H4" s="198"/>
      <c r="I4" s="198" t="s">
        <v>177</v>
      </c>
      <c r="J4" s="197" t="s">
        <v>178</v>
      </c>
      <c r="K4" s="187" t="s">
        <v>478</v>
      </c>
      <c r="L4" s="442" t="s">
        <v>163</v>
      </c>
      <c r="M4" s="446"/>
      <c r="N4" s="440"/>
    </row>
    <row r="5" spans="1:14" ht="11.25" customHeight="1" x14ac:dyDescent="0.25">
      <c r="A5" s="437" t="s">
        <v>179</v>
      </c>
      <c r="B5" s="437"/>
      <c r="C5" s="212"/>
      <c r="D5" s="438"/>
      <c r="E5" s="438"/>
      <c r="F5" s="212"/>
      <c r="G5" s="212"/>
    </row>
    <row r="6" spans="1:14" ht="11.25" customHeight="1" x14ac:dyDescent="0.25">
      <c r="A6" s="195" t="s">
        <v>38</v>
      </c>
      <c r="B6" s="188">
        <v>442</v>
      </c>
      <c r="C6" s="193">
        <v>409</v>
      </c>
      <c r="D6" s="193">
        <v>403</v>
      </c>
      <c r="E6" s="9">
        <v>404</v>
      </c>
      <c r="F6" s="193">
        <v>345</v>
      </c>
      <c r="G6" s="193">
        <v>404</v>
      </c>
      <c r="I6" s="209">
        <v>0.309</v>
      </c>
      <c r="J6" s="208">
        <v>0.251</v>
      </c>
      <c r="K6" s="208">
        <v>0.40899999999999997</v>
      </c>
      <c r="L6" s="209">
        <v>0.35</v>
      </c>
      <c r="M6" s="208">
        <v>0.40400000000000003</v>
      </c>
      <c r="N6" s="208">
        <v>0.31</v>
      </c>
    </row>
    <row r="7" spans="1:14" ht="11.25" customHeight="1" x14ac:dyDescent="0.25">
      <c r="A7" s="195" t="s">
        <v>40</v>
      </c>
      <c r="B7" s="188">
        <v>64</v>
      </c>
      <c r="C7" s="193">
        <v>62</v>
      </c>
      <c r="D7" s="193">
        <v>73</v>
      </c>
      <c r="E7" s="9">
        <v>39</v>
      </c>
      <c r="F7" s="193">
        <v>48</v>
      </c>
      <c r="G7" s="193">
        <v>93</v>
      </c>
      <c r="I7" s="209">
        <v>4.4999999999999998E-2</v>
      </c>
      <c r="J7" s="208">
        <v>3.7999999999999999E-2</v>
      </c>
      <c r="K7" s="208">
        <v>7.3999999999999996E-2</v>
      </c>
      <c r="L7" s="209">
        <v>3.3000000000000002E-2</v>
      </c>
      <c r="M7" s="208">
        <v>5.6000000000000001E-2</v>
      </c>
      <c r="N7" s="208">
        <v>7.0999999999999994E-2</v>
      </c>
    </row>
    <row r="8" spans="1:14" ht="11.25" customHeight="1" x14ac:dyDescent="0.25">
      <c r="A8" s="195" t="s">
        <v>41</v>
      </c>
      <c r="B8" s="188">
        <v>26</v>
      </c>
      <c r="C8" s="193">
        <v>25</v>
      </c>
      <c r="D8" s="193">
        <v>16</v>
      </c>
      <c r="E8" s="9">
        <v>12</v>
      </c>
      <c r="F8" s="193">
        <v>8</v>
      </c>
      <c r="G8" s="193">
        <v>16</v>
      </c>
      <c r="I8" s="209">
        <v>1.7999999999999999E-2</v>
      </c>
      <c r="J8" s="208">
        <v>1.6E-2</v>
      </c>
      <c r="K8" s="208">
        <v>1.7000000000000001E-2</v>
      </c>
      <c r="L8" s="209">
        <v>1.0999999999999999E-2</v>
      </c>
      <c r="M8" s="208">
        <v>0.01</v>
      </c>
      <c r="N8" s="208">
        <v>1.2999999999999999E-2</v>
      </c>
    </row>
    <row r="9" spans="1:14" ht="11.25" customHeight="1" x14ac:dyDescent="0.25">
      <c r="A9" s="195" t="s">
        <v>131</v>
      </c>
      <c r="B9" s="188">
        <v>483</v>
      </c>
      <c r="C9" s="193">
        <v>707</v>
      </c>
      <c r="D9" s="193">
        <v>319</v>
      </c>
      <c r="E9" s="9">
        <v>446</v>
      </c>
      <c r="F9" s="193">
        <v>301</v>
      </c>
      <c r="G9" s="193">
        <v>509</v>
      </c>
      <c r="I9" s="209">
        <v>0.33800000000000002</v>
      </c>
      <c r="J9" s="208">
        <v>0.434</v>
      </c>
      <c r="K9" s="208">
        <v>0.32300000000000001</v>
      </c>
      <c r="L9" s="209">
        <v>0.38500000000000001</v>
      </c>
      <c r="M9" s="208">
        <v>0.35399999999999998</v>
      </c>
      <c r="N9" s="208">
        <v>0.39100000000000001</v>
      </c>
    </row>
    <row r="10" spans="1:14" ht="11.25" customHeight="1" x14ac:dyDescent="0.25">
      <c r="A10" s="195" t="s">
        <v>132</v>
      </c>
      <c r="B10" s="188">
        <v>33</v>
      </c>
      <c r="C10" s="193">
        <v>37</v>
      </c>
      <c r="D10" s="193">
        <v>20</v>
      </c>
      <c r="E10" s="9">
        <v>25</v>
      </c>
      <c r="F10" s="193">
        <v>20</v>
      </c>
      <c r="G10" s="193">
        <v>28</v>
      </c>
      <c r="I10" s="209">
        <v>2.3E-2</v>
      </c>
      <c r="J10" s="208">
        <v>2.3E-2</v>
      </c>
      <c r="K10" s="208">
        <v>0.02</v>
      </c>
      <c r="L10" s="209">
        <v>2.1000000000000001E-2</v>
      </c>
      <c r="M10" s="208">
        <v>2.3E-2</v>
      </c>
      <c r="N10" s="208">
        <v>2.1000000000000001E-2</v>
      </c>
    </row>
    <row r="11" spans="1:14" ht="11.25" customHeight="1" x14ac:dyDescent="0.25">
      <c r="A11" s="195" t="s">
        <v>45</v>
      </c>
      <c r="B11" s="188">
        <v>8</v>
      </c>
      <c r="C11" s="193">
        <v>4</v>
      </c>
      <c r="D11" s="193">
        <v>3</v>
      </c>
      <c r="E11" s="9">
        <v>5</v>
      </c>
      <c r="F11" s="193">
        <v>2</v>
      </c>
      <c r="G11" s="193">
        <v>8</v>
      </c>
      <c r="I11" s="209">
        <v>6.0000000000000001E-3</v>
      </c>
      <c r="J11" s="208">
        <v>3.0000000000000001E-3</v>
      </c>
      <c r="K11" s="208">
        <v>3.0000000000000001E-3</v>
      </c>
      <c r="L11" s="209">
        <v>4.0000000000000001E-3</v>
      </c>
      <c r="M11" s="208">
        <v>3.0000000000000001E-3</v>
      </c>
      <c r="N11" s="208">
        <v>6.0000000000000001E-3</v>
      </c>
    </row>
    <row r="12" spans="1:14" ht="11.25" customHeight="1" x14ac:dyDescent="0.25">
      <c r="A12" s="195" t="s">
        <v>46</v>
      </c>
      <c r="B12" s="188">
        <v>113</v>
      </c>
      <c r="C12" s="193">
        <v>160</v>
      </c>
      <c r="D12" s="193">
        <v>47</v>
      </c>
      <c r="E12" s="9">
        <v>78</v>
      </c>
      <c r="F12" s="193">
        <v>34</v>
      </c>
      <c r="G12" s="193">
        <v>75</v>
      </c>
      <c r="I12" s="209">
        <v>7.9000000000000001E-2</v>
      </c>
      <c r="J12" s="208">
        <v>9.9000000000000005E-2</v>
      </c>
      <c r="K12" s="208">
        <v>4.7E-2</v>
      </c>
      <c r="L12" s="209">
        <v>6.7000000000000004E-2</v>
      </c>
      <c r="M12" s="208">
        <v>0.04</v>
      </c>
      <c r="N12" s="208">
        <v>5.7000000000000002E-2</v>
      </c>
    </row>
    <row r="13" spans="1:14" ht="11.25" customHeight="1" x14ac:dyDescent="0.25">
      <c r="A13" s="195" t="s">
        <v>47</v>
      </c>
      <c r="B13" s="188">
        <v>40</v>
      </c>
      <c r="C13" s="193">
        <v>48</v>
      </c>
      <c r="D13" s="193">
        <v>15</v>
      </c>
      <c r="E13" s="9">
        <v>22</v>
      </c>
      <c r="F13" s="193">
        <v>14</v>
      </c>
      <c r="G13" s="193">
        <v>29</v>
      </c>
      <c r="I13" s="209">
        <v>2.8000000000000001E-2</v>
      </c>
      <c r="J13" s="208">
        <v>0.03</v>
      </c>
      <c r="K13" s="208">
        <v>1.4999999999999999E-2</v>
      </c>
      <c r="L13" s="209">
        <v>1.9E-2</v>
      </c>
      <c r="M13" s="208">
        <v>1.7000000000000001E-2</v>
      </c>
      <c r="N13" s="208">
        <v>2.1999999999999999E-2</v>
      </c>
    </row>
    <row r="14" spans="1:14" ht="11.25" customHeight="1" x14ac:dyDescent="0.25">
      <c r="A14" s="195" t="s">
        <v>48</v>
      </c>
      <c r="B14" s="188">
        <v>23</v>
      </c>
      <c r="C14" s="193">
        <v>33</v>
      </c>
      <c r="D14" s="193">
        <v>10</v>
      </c>
      <c r="E14" s="9">
        <v>15</v>
      </c>
      <c r="F14" s="193">
        <v>14</v>
      </c>
      <c r="G14" s="193">
        <v>12</v>
      </c>
      <c r="I14" s="209">
        <v>1.6E-2</v>
      </c>
      <c r="J14" s="208">
        <v>0.02</v>
      </c>
      <c r="K14" s="208">
        <v>0.01</v>
      </c>
      <c r="L14" s="209">
        <v>1.2999999999999999E-2</v>
      </c>
      <c r="M14" s="208">
        <v>1.6E-2</v>
      </c>
      <c r="N14" s="208">
        <v>8.9999999999999993E-3</v>
      </c>
    </row>
    <row r="15" spans="1:14" ht="11.25" customHeight="1" x14ac:dyDescent="0.25">
      <c r="A15" s="195" t="s">
        <v>49</v>
      </c>
      <c r="B15" s="188">
        <v>39</v>
      </c>
      <c r="C15" s="193">
        <v>14</v>
      </c>
      <c r="D15" s="193">
        <v>13</v>
      </c>
      <c r="E15" s="9">
        <v>23</v>
      </c>
      <c r="F15" s="193">
        <v>11</v>
      </c>
      <c r="G15" s="193">
        <v>17</v>
      </c>
      <c r="I15" s="209">
        <v>2.7E-2</v>
      </c>
      <c r="J15" s="208">
        <v>8.9999999999999993E-3</v>
      </c>
      <c r="K15" s="208">
        <v>1.4E-2</v>
      </c>
      <c r="L15" s="209">
        <v>0.02</v>
      </c>
      <c r="M15" s="208">
        <v>1.2999999999999999E-2</v>
      </c>
      <c r="N15" s="208">
        <v>1.2999999999999999E-2</v>
      </c>
    </row>
    <row r="16" spans="1:14" ht="11.25" customHeight="1" x14ac:dyDescent="0.25">
      <c r="A16" s="195" t="s">
        <v>50</v>
      </c>
      <c r="B16" s="188">
        <v>22</v>
      </c>
      <c r="C16" s="193">
        <v>19</v>
      </c>
      <c r="D16" s="193">
        <v>5</v>
      </c>
      <c r="E16" s="9">
        <v>10</v>
      </c>
      <c r="F16" s="193">
        <v>4</v>
      </c>
      <c r="G16" s="193">
        <v>12</v>
      </c>
      <c r="I16" s="209">
        <v>1.4999999999999999E-2</v>
      </c>
      <c r="J16" s="208">
        <v>1.2E-2</v>
      </c>
      <c r="K16" s="208">
        <v>5.0000000000000001E-3</v>
      </c>
      <c r="L16" s="209">
        <v>8.9999999999999993E-3</v>
      </c>
      <c r="M16" s="208">
        <v>5.0000000000000001E-3</v>
      </c>
      <c r="N16" s="208">
        <v>0.01</v>
      </c>
    </row>
    <row r="17" spans="1:14" ht="11.25" customHeight="1" x14ac:dyDescent="0.25">
      <c r="A17" s="195" t="s">
        <v>51</v>
      </c>
      <c r="B17" s="188">
        <v>41</v>
      </c>
      <c r="C17" s="193">
        <v>37</v>
      </c>
      <c r="D17" s="193">
        <v>12</v>
      </c>
      <c r="E17" s="9">
        <v>23</v>
      </c>
      <c r="F17" s="193">
        <v>11</v>
      </c>
      <c r="G17" s="193">
        <v>33</v>
      </c>
      <c r="I17" s="209">
        <v>2.9000000000000001E-2</v>
      </c>
      <c r="J17" s="208">
        <v>2.3E-2</v>
      </c>
      <c r="K17" s="208">
        <v>1.2E-2</v>
      </c>
      <c r="L17" s="209">
        <v>0.02</v>
      </c>
      <c r="M17" s="208">
        <v>1.2999999999999999E-2</v>
      </c>
      <c r="N17" s="208">
        <v>2.5999999999999999E-2</v>
      </c>
    </row>
    <row r="18" spans="1:14" ht="11.25" customHeight="1" thickBot="1" x14ac:dyDescent="0.3">
      <c r="A18" s="192" t="s">
        <v>133</v>
      </c>
      <c r="B18" s="187">
        <v>98</v>
      </c>
      <c r="C18" s="192">
        <v>72</v>
      </c>
      <c r="D18" s="192">
        <v>50</v>
      </c>
      <c r="E18" s="5">
        <v>54</v>
      </c>
      <c r="F18" s="192">
        <v>41</v>
      </c>
      <c r="G18" s="192">
        <v>65</v>
      </c>
      <c r="I18" s="211">
        <v>6.8000000000000005E-2</v>
      </c>
      <c r="J18" s="210">
        <v>4.3999999999999997E-2</v>
      </c>
      <c r="K18" s="210">
        <v>5.0999999999999997E-2</v>
      </c>
      <c r="L18" s="211">
        <v>4.7E-2</v>
      </c>
      <c r="M18" s="210">
        <v>4.8000000000000001E-2</v>
      </c>
      <c r="N18" s="210">
        <v>0.05</v>
      </c>
    </row>
    <row r="19" spans="1:14" ht="11.25" customHeight="1" thickBot="1" x14ac:dyDescent="0.3">
      <c r="A19" s="200" t="s">
        <v>9</v>
      </c>
      <c r="B19" s="194">
        <v>1432</v>
      </c>
      <c r="C19" s="170">
        <v>1628</v>
      </c>
      <c r="D19" s="198">
        <v>986</v>
      </c>
      <c r="E19" s="12">
        <v>1157</v>
      </c>
      <c r="F19" s="198">
        <v>853</v>
      </c>
      <c r="G19" s="170">
        <v>1302</v>
      </c>
      <c r="H19" s="198"/>
      <c r="I19" s="211">
        <v>1</v>
      </c>
      <c r="J19" s="213">
        <v>1</v>
      </c>
      <c r="K19" s="213">
        <v>1</v>
      </c>
      <c r="L19" s="211">
        <v>1</v>
      </c>
      <c r="M19" s="213">
        <v>1</v>
      </c>
      <c r="N19" s="213">
        <v>1</v>
      </c>
    </row>
  </sheetData>
  <mergeCells count="13">
    <mergeCell ref="A2:A3"/>
    <mergeCell ref="A5:B5"/>
    <mergeCell ref="D5:E5"/>
    <mergeCell ref="B2:G2"/>
    <mergeCell ref="I2:N2"/>
    <mergeCell ref="G3:G4"/>
    <mergeCell ref="E3:E4"/>
    <mergeCell ref="B3:C3"/>
    <mergeCell ref="I3:J3"/>
    <mergeCell ref="F3:F4"/>
    <mergeCell ref="M3:M4"/>
    <mergeCell ref="N3:N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showZeros="0" topLeftCell="B1" workbookViewId="0">
      <selection activeCell="O23" sqref="O23"/>
    </sheetView>
  </sheetViews>
  <sheetFormatPr defaultColWidth="39.42578125" defaultRowHeight="12" customHeight="1" x14ac:dyDescent="0.25"/>
  <cols>
    <col min="2" max="2" width="13.42578125" customWidth="1"/>
    <col min="3" max="3" width="9.5703125" customWidth="1"/>
    <col min="4" max="4" width="1.140625" customWidth="1"/>
    <col min="5" max="5" width="3.42578125" customWidth="1"/>
    <col min="6" max="6" width="9.5703125" customWidth="1"/>
    <col min="7" max="7" width="10.85546875" customWidth="1"/>
    <col min="8" max="8" width="1.5703125" customWidth="1"/>
    <col min="9" max="9" width="10.140625" customWidth="1"/>
    <col min="10" max="10" width="2.140625" customWidth="1"/>
    <col min="11" max="11" width="7.85546875" customWidth="1"/>
    <col min="12" max="12" width="6" customWidth="1"/>
    <col min="13" max="14" width="6" style="261" customWidth="1"/>
  </cols>
  <sheetData>
    <row r="1" spans="1:14" ht="12" customHeight="1" x14ac:dyDescent="0.25">
      <c r="A1" s="185" t="s">
        <v>423</v>
      </c>
    </row>
    <row r="2" spans="1:14" ht="12" customHeight="1" thickBot="1" x14ac:dyDescent="0.3"/>
    <row r="3" spans="1:14" ht="12" customHeight="1" x14ac:dyDescent="0.25">
      <c r="A3" s="371"/>
      <c r="B3" s="373" t="s">
        <v>27</v>
      </c>
      <c r="C3" s="373"/>
      <c r="D3" s="373"/>
      <c r="E3" s="375"/>
      <c r="F3" s="373" t="s">
        <v>27</v>
      </c>
      <c r="G3" s="373"/>
      <c r="H3" s="373"/>
      <c r="I3" s="373" t="s">
        <v>32</v>
      </c>
      <c r="J3" s="53"/>
      <c r="K3" s="373" t="s">
        <v>33</v>
      </c>
    </row>
    <row r="4" spans="1:14" ht="12" customHeight="1" x14ac:dyDescent="0.25">
      <c r="A4" s="372"/>
      <c r="B4" s="375" t="s">
        <v>28</v>
      </c>
      <c r="C4" s="375"/>
      <c r="D4" s="375"/>
      <c r="E4" s="375"/>
      <c r="F4" s="375" t="s">
        <v>30</v>
      </c>
      <c r="G4" s="375"/>
      <c r="H4" s="375"/>
      <c r="I4" s="380"/>
      <c r="J4" s="55"/>
      <c r="K4" s="380"/>
    </row>
    <row r="5" spans="1:14" ht="12" customHeight="1" thickBot="1" x14ac:dyDescent="0.3">
      <c r="A5" s="372"/>
      <c r="B5" s="374" t="s">
        <v>29</v>
      </c>
      <c r="C5" s="374"/>
      <c r="D5" s="374"/>
      <c r="E5" s="375"/>
      <c r="F5" s="374" t="s">
        <v>31</v>
      </c>
      <c r="G5" s="374"/>
      <c r="H5" s="374"/>
      <c r="I5" s="380"/>
      <c r="J5" s="55"/>
      <c r="K5" s="380"/>
    </row>
    <row r="6" spans="1:14" ht="12" customHeight="1" x14ac:dyDescent="0.25">
      <c r="A6" s="366" t="s">
        <v>34</v>
      </c>
      <c r="B6" s="368" t="s">
        <v>35</v>
      </c>
      <c r="C6" s="25" t="s">
        <v>36</v>
      </c>
      <c r="D6" s="53"/>
      <c r="E6" s="370"/>
      <c r="F6" s="368" t="s">
        <v>35</v>
      </c>
      <c r="G6" s="40" t="s">
        <v>36</v>
      </c>
      <c r="H6" s="53"/>
      <c r="I6" s="380"/>
      <c r="J6" s="55"/>
      <c r="K6" s="380"/>
    </row>
    <row r="7" spans="1:14" ht="12" customHeight="1" thickBot="1" x14ac:dyDescent="0.3">
      <c r="A7" s="367"/>
      <c r="B7" s="369"/>
      <c r="C7" s="43" t="s">
        <v>37</v>
      </c>
      <c r="D7" s="48"/>
      <c r="E7" s="369"/>
      <c r="F7" s="369"/>
      <c r="G7" s="42" t="s">
        <v>37</v>
      </c>
      <c r="H7" s="48"/>
      <c r="I7" s="374"/>
      <c r="J7" s="48"/>
      <c r="K7" s="374"/>
    </row>
    <row r="8" spans="1:14" ht="12" customHeight="1" x14ac:dyDescent="0.25">
      <c r="A8" s="45" t="s">
        <v>38</v>
      </c>
      <c r="B8" s="46">
        <v>51042</v>
      </c>
      <c r="C8" s="46">
        <v>24374</v>
      </c>
      <c r="D8" s="364">
        <v>1825</v>
      </c>
      <c r="E8" s="364"/>
      <c r="F8" s="364"/>
      <c r="G8" s="46">
        <v>4400</v>
      </c>
      <c r="H8" s="365" t="s">
        <v>39</v>
      </c>
      <c r="I8" s="365"/>
      <c r="J8" s="364">
        <v>81641</v>
      </c>
      <c r="K8" s="364"/>
      <c r="L8" s="262">
        <f>+J8/J$20*100</f>
        <v>36.581770277899757</v>
      </c>
      <c r="M8" s="262"/>
      <c r="N8" s="262"/>
    </row>
    <row r="9" spans="1:14" ht="12" customHeight="1" x14ac:dyDescent="0.25">
      <c r="A9" s="45" t="s">
        <v>40</v>
      </c>
      <c r="B9" s="46">
        <v>5739</v>
      </c>
      <c r="C9" s="46">
        <v>4774</v>
      </c>
      <c r="D9" s="376">
        <v>97</v>
      </c>
      <c r="E9" s="376"/>
      <c r="F9" s="376"/>
      <c r="G9" s="46">
        <v>1699</v>
      </c>
      <c r="H9" s="376" t="s">
        <v>39</v>
      </c>
      <c r="I9" s="376"/>
      <c r="J9" s="377">
        <v>12309</v>
      </c>
      <c r="K9" s="377"/>
    </row>
    <row r="10" spans="1:14" ht="12" customHeight="1" x14ac:dyDescent="0.25">
      <c r="A10" s="45" t="s">
        <v>41</v>
      </c>
      <c r="B10" s="46">
        <v>3580</v>
      </c>
      <c r="C10" s="47" t="s">
        <v>42</v>
      </c>
      <c r="D10" s="376">
        <v>76</v>
      </c>
      <c r="E10" s="376"/>
      <c r="F10" s="376"/>
      <c r="G10" s="47">
        <v>2</v>
      </c>
      <c r="H10" s="376" t="s">
        <v>39</v>
      </c>
      <c r="I10" s="376"/>
      <c r="J10" s="377">
        <v>3658</v>
      </c>
      <c r="K10" s="377"/>
    </row>
    <row r="11" spans="1:14" ht="12" customHeight="1" x14ac:dyDescent="0.25">
      <c r="A11" s="45" t="s">
        <v>43</v>
      </c>
      <c r="B11" s="46">
        <v>18515</v>
      </c>
      <c r="C11" s="47">
        <v>0</v>
      </c>
      <c r="D11" s="376">
        <v>378</v>
      </c>
      <c r="E11" s="376"/>
      <c r="F11" s="376"/>
      <c r="G11" s="47">
        <v>0</v>
      </c>
      <c r="H11" s="377">
        <v>64336</v>
      </c>
      <c r="I11" s="377"/>
      <c r="J11" s="377">
        <v>83229</v>
      </c>
      <c r="K11" s="377"/>
    </row>
    <row r="12" spans="1:14" ht="12" customHeight="1" x14ac:dyDescent="0.25">
      <c r="A12" s="45" t="s">
        <v>44</v>
      </c>
      <c r="B12" s="46">
        <v>4806</v>
      </c>
      <c r="C12" s="47">
        <v>0</v>
      </c>
      <c r="D12" s="376">
        <v>219</v>
      </c>
      <c r="E12" s="376"/>
      <c r="F12" s="376"/>
      <c r="G12" s="47">
        <v>38</v>
      </c>
      <c r="H12" s="376" t="s">
        <v>39</v>
      </c>
      <c r="I12" s="376"/>
      <c r="J12" s="377">
        <v>5064</v>
      </c>
      <c r="K12" s="377"/>
    </row>
    <row r="13" spans="1:14" ht="12" customHeight="1" x14ac:dyDescent="0.25">
      <c r="A13" s="45" t="s">
        <v>45</v>
      </c>
      <c r="B13" s="46">
        <v>1030</v>
      </c>
      <c r="C13" s="47">
        <v>0</v>
      </c>
      <c r="D13" s="376">
        <v>6</v>
      </c>
      <c r="E13" s="376"/>
      <c r="F13" s="376"/>
      <c r="G13" s="47">
        <v>0</v>
      </c>
      <c r="H13" s="376" t="s">
        <v>39</v>
      </c>
      <c r="I13" s="376"/>
      <c r="J13" s="377">
        <v>1035</v>
      </c>
      <c r="K13" s="377"/>
    </row>
    <row r="14" spans="1:14" ht="12" customHeight="1" x14ac:dyDescent="0.25">
      <c r="A14" s="45" t="s">
        <v>46</v>
      </c>
      <c r="B14" s="46">
        <v>15212</v>
      </c>
      <c r="C14" s="47">
        <v>0</v>
      </c>
      <c r="D14" s="376">
        <v>501</v>
      </c>
      <c r="E14" s="376"/>
      <c r="F14" s="376"/>
      <c r="G14" s="47">
        <v>0</v>
      </c>
      <c r="H14" s="376" t="s">
        <v>39</v>
      </c>
      <c r="I14" s="376"/>
      <c r="J14" s="377">
        <v>15712</v>
      </c>
      <c r="K14" s="377"/>
    </row>
    <row r="15" spans="1:14" ht="12" customHeight="1" x14ac:dyDescent="0.25">
      <c r="A15" s="45" t="s">
        <v>47</v>
      </c>
      <c r="B15" s="46">
        <v>5236</v>
      </c>
      <c r="C15" s="47">
        <v>0</v>
      </c>
      <c r="D15" s="376">
        <v>53</v>
      </c>
      <c r="E15" s="376"/>
      <c r="F15" s="376"/>
      <c r="G15" s="47">
        <v>0</v>
      </c>
      <c r="H15" s="376" t="s">
        <v>39</v>
      </c>
      <c r="I15" s="376"/>
      <c r="J15" s="377">
        <v>5290</v>
      </c>
      <c r="K15" s="377"/>
    </row>
    <row r="16" spans="1:14" ht="12" customHeight="1" x14ac:dyDescent="0.25">
      <c r="A16" s="45" t="s">
        <v>48</v>
      </c>
      <c r="B16" s="46">
        <v>2939</v>
      </c>
      <c r="C16" s="47">
        <v>0</v>
      </c>
      <c r="D16" s="376">
        <v>73</v>
      </c>
      <c r="E16" s="376"/>
      <c r="F16" s="376"/>
      <c r="G16" s="47">
        <v>20</v>
      </c>
      <c r="H16" s="376" t="s">
        <v>39</v>
      </c>
      <c r="I16" s="376"/>
      <c r="J16" s="377">
        <v>3032</v>
      </c>
      <c r="K16" s="377"/>
    </row>
    <row r="17" spans="1:14" ht="12" customHeight="1" x14ac:dyDescent="0.25">
      <c r="A17" s="45" t="s">
        <v>49</v>
      </c>
      <c r="B17" s="46">
        <v>4619</v>
      </c>
      <c r="C17" s="47">
        <v>0</v>
      </c>
      <c r="D17" s="376">
        <v>28</v>
      </c>
      <c r="E17" s="376"/>
      <c r="F17" s="376"/>
      <c r="G17" s="47">
        <v>0</v>
      </c>
      <c r="H17" s="376" t="s">
        <v>39</v>
      </c>
      <c r="I17" s="376"/>
      <c r="J17" s="377">
        <v>4647</v>
      </c>
      <c r="K17" s="377"/>
    </row>
    <row r="18" spans="1:14" ht="12" customHeight="1" x14ac:dyDescent="0.25">
      <c r="A18" s="45" t="s">
        <v>50</v>
      </c>
      <c r="B18" s="46">
        <v>2457</v>
      </c>
      <c r="C18" s="47">
        <v>0</v>
      </c>
      <c r="D18" s="376">
        <v>26</v>
      </c>
      <c r="E18" s="376"/>
      <c r="F18" s="376"/>
      <c r="G18" s="47">
        <v>15</v>
      </c>
      <c r="H18" s="376" t="s">
        <v>39</v>
      </c>
      <c r="I18" s="376"/>
      <c r="J18" s="377">
        <v>2498</v>
      </c>
      <c r="K18" s="377"/>
    </row>
    <row r="19" spans="1:14" ht="12" customHeight="1" x14ac:dyDescent="0.25">
      <c r="A19" s="45" t="s">
        <v>51</v>
      </c>
      <c r="B19" s="46">
        <v>4888</v>
      </c>
      <c r="C19" s="47">
        <v>0</v>
      </c>
      <c r="D19" s="376">
        <v>121</v>
      </c>
      <c r="E19" s="376"/>
      <c r="F19" s="376"/>
      <c r="G19" s="47">
        <v>50</v>
      </c>
      <c r="H19" s="376" t="s">
        <v>39</v>
      </c>
      <c r="I19" s="376"/>
      <c r="J19" s="377">
        <v>5059</v>
      </c>
      <c r="K19" s="377"/>
    </row>
    <row r="20" spans="1:14" ht="12" customHeight="1" thickBot="1" x14ac:dyDescent="0.3">
      <c r="A20" s="48" t="s">
        <v>52</v>
      </c>
      <c r="B20" s="49">
        <v>120063</v>
      </c>
      <c r="C20" s="49">
        <v>29148</v>
      </c>
      <c r="D20" s="378">
        <v>3403</v>
      </c>
      <c r="E20" s="378"/>
      <c r="F20" s="378"/>
      <c r="G20" s="49">
        <v>6224</v>
      </c>
      <c r="H20" s="378">
        <v>64336</v>
      </c>
      <c r="I20" s="378"/>
      <c r="J20" s="378">
        <v>223174</v>
      </c>
      <c r="K20" s="378"/>
      <c r="L20" s="262">
        <f>+J20/J37*100</f>
        <v>94.113826898098949</v>
      </c>
      <c r="M20" s="262"/>
      <c r="N20" s="262"/>
    </row>
    <row r="21" spans="1:14" ht="12" customHeight="1" x14ac:dyDescent="0.25">
      <c r="A21" s="45"/>
      <c r="B21" s="50"/>
      <c r="C21" s="47"/>
      <c r="D21" s="365"/>
      <c r="E21" s="365"/>
      <c r="F21" s="365"/>
      <c r="G21" s="47"/>
      <c r="H21" s="365"/>
      <c r="I21" s="365"/>
      <c r="J21" s="365"/>
      <c r="K21" s="365"/>
      <c r="L21" s="262"/>
      <c r="M21" s="262"/>
      <c r="N21" s="262"/>
    </row>
    <row r="22" spans="1:14" ht="12" customHeight="1" x14ac:dyDescent="0.25">
      <c r="A22" s="45" t="s">
        <v>53</v>
      </c>
      <c r="B22" s="46">
        <v>8163</v>
      </c>
      <c r="C22" s="47" t="s">
        <v>39</v>
      </c>
      <c r="D22" s="376" t="s">
        <v>39</v>
      </c>
      <c r="E22" s="376"/>
      <c r="F22" s="376"/>
      <c r="G22" s="47" t="s">
        <v>39</v>
      </c>
      <c r="H22" s="376" t="s">
        <v>39</v>
      </c>
      <c r="I22" s="376"/>
      <c r="J22" s="377">
        <v>8163</v>
      </c>
      <c r="K22" s="377"/>
      <c r="L22" s="262"/>
      <c r="M22" s="262"/>
      <c r="N22" s="262"/>
    </row>
    <row r="23" spans="1:14" ht="12" customHeight="1" x14ac:dyDescent="0.25">
      <c r="A23" s="45" t="s">
        <v>54</v>
      </c>
      <c r="B23" s="46">
        <v>1319</v>
      </c>
      <c r="C23" s="47" t="s">
        <v>39</v>
      </c>
      <c r="D23" s="376" t="s">
        <v>39</v>
      </c>
      <c r="E23" s="376"/>
      <c r="F23" s="376"/>
      <c r="G23" s="47" t="s">
        <v>39</v>
      </c>
      <c r="H23" s="376" t="s">
        <v>39</v>
      </c>
      <c r="I23" s="376"/>
      <c r="J23" s="377">
        <v>1319</v>
      </c>
      <c r="K23" s="377"/>
      <c r="L23" s="262"/>
      <c r="M23" s="262"/>
      <c r="N23" s="262"/>
    </row>
    <row r="24" spans="1:14" ht="12" customHeight="1" x14ac:dyDescent="0.25">
      <c r="A24" s="45" t="s">
        <v>55</v>
      </c>
      <c r="B24" s="46">
        <v>1615</v>
      </c>
      <c r="C24" s="47" t="s">
        <v>39</v>
      </c>
      <c r="D24" s="376" t="s">
        <v>39</v>
      </c>
      <c r="E24" s="376"/>
      <c r="F24" s="376"/>
      <c r="G24" s="47" t="s">
        <v>39</v>
      </c>
      <c r="H24" s="376" t="s">
        <v>39</v>
      </c>
      <c r="I24" s="376"/>
      <c r="J24" s="377">
        <v>1615</v>
      </c>
      <c r="K24" s="377"/>
      <c r="L24" s="262"/>
      <c r="M24" s="262"/>
      <c r="N24" s="262"/>
    </row>
    <row r="25" spans="1:14" ht="12" customHeight="1" x14ac:dyDescent="0.25">
      <c r="A25" s="45" t="s">
        <v>56</v>
      </c>
      <c r="B25" s="47">
        <v>93</v>
      </c>
      <c r="C25" s="47" t="s">
        <v>39</v>
      </c>
      <c r="D25" s="376" t="s">
        <v>39</v>
      </c>
      <c r="E25" s="376"/>
      <c r="F25" s="376"/>
      <c r="G25" s="47" t="s">
        <v>39</v>
      </c>
      <c r="H25" s="376" t="s">
        <v>39</v>
      </c>
      <c r="I25" s="376"/>
      <c r="J25" s="376">
        <v>93</v>
      </c>
      <c r="K25" s="376"/>
      <c r="L25" s="262"/>
      <c r="M25" s="262"/>
      <c r="N25" s="262"/>
    </row>
    <row r="26" spans="1:14" ht="12" customHeight="1" x14ac:dyDescent="0.25">
      <c r="A26" s="45" t="s">
        <v>57</v>
      </c>
      <c r="B26" s="47">
        <v>362</v>
      </c>
      <c r="C26" s="47" t="s">
        <v>39</v>
      </c>
      <c r="D26" s="376" t="s">
        <v>39</v>
      </c>
      <c r="E26" s="376"/>
      <c r="F26" s="376"/>
      <c r="G26" s="47" t="s">
        <v>39</v>
      </c>
      <c r="H26" s="376" t="s">
        <v>39</v>
      </c>
      <c r="I26" s="376"/>
      <c r="J26" s="376">
        <v>362</v>
      </c>
      <c r="K26" s="376"/>
      <c r="L26" s="262"/>
      <c r="M26" s="262"/>
      <c r="N26" s="262"/>
    </row>
    <row r="27" spans="1:14" ht="12" customHeight="1" x14ac:dyDescent="0.25">
      <c r="A27" s="45" t="s">
        <v>58</v>
      </c>
      <c r="B27" s="376">
        <v>33</v>
      </c>
      <c r="C27" s="376" t="s">
        <v>39</v>
      </c>
      <c r="D27" s="376" t="s">
        <v>39</v>
      </c>
      <c r="E27" s="376"/>
      <c r="F27" s="376"/>
      <c r="G27" s="376" t="s">
        <v>39</v>
      </c>
      <c r="H27" s="376" t="s">
        <v>39</v>
      </c>
      <c r="I27" s="376"/>
      <c r="J27" s="376">
        <v>33</v>
      </c>
      <c r="K27" s="376"/>
      <c r="L27" s="262"/>
      <c r="M27" s="262"/>
      <c r="N27" s="262"/>
    </row>
    <row r="28" spans="1:14" ht="12" customHeight="1" x14ac:dyDescent="0.25">
      <c r="A28" s="45" t="s">
        <v>59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262"/>
      <c r="M28" s="262"/>
      <c r="N28" s="262"/>
    </row>
    <row r="29" spans="1:14" ht="12" customHeight="1" thickBot="1" x14ac:dyDescent="0.3">
      <c r="A29" s="48" t="s">
        <v>60</v>
      </c>
      <c r="B29" s="49">
        <v>11585</v>
      </c>
      <c r="C29" s="51">
        <v>0</v>
      </c>
      <c r="D29" s="379">
        <v>0</v>
      </c>
      <c r="E29" s="379"/>
      <c r="F29" s="379"/>
      <c r="G29" s="51">
        <v>0</v>
      </c>
      <c r="H29" s="379">
        <v>0</v>
      </c>
      <c r="I29" s="379"/>
      <c r="J29" s="378">
        <v>11585</v>
      </c>
      <c r="K29" s="378"/>
      <c r="L29" s="262">
        <f>+J29/J37*100</f>
        <v>4.8854646357303109</v>
      </c>
      <c r="M29" s="262"/>
      <c r="N29" s="262"/>
    </row>
    <row r="30" spans="1:14" ht="12" customHeight="1" x14ac:dyDescent="0.25">
      <c r="A30" s="45"/>
      <c r="B30" s="50"/>
      <c r="C30" s="47"/>
      <c r="D30" s="365"/>
      <c r="E30" s="365"/>
      <c r="F30" s="365"/>
      <c r="G30" s="47"/>
      <c r="H30" s="365"/>
      <c r="I30" s="365"/>
      <c r="J30" s="365"/>
      <c r="K30" s="365"/>
      <c r="L30" s="262"/>
      <c r="M30" s="262"/>
      <c r="N30" s="262"/>
    </row>
    <row r="31" spans="1:14" ht="12" customHeight="1" x14ac:dyDescent="0.25">
      <c r="A31" s="45" t="s">
        <v>61</v>
      </c>
      <c r="B31" s="47">
        <v>214</v>
      </c>
      <c r="C31" s="47" t="s">
        <v>39</v>
      </c>
      <c r="D31" s="376" t="s">
        <v>39</v>
      </c>
      <c r="E31" s="376"/>
      <c r="F31" s="376"/>
      <c r="G31" s="47" t="s">
        <v>39</v>
      </c>
      <c r="H31" s="376" t="s">
        <v>39</v>
      </c>
      <c r="I31" s="376"/>
      <c r="J31" s="376">
        <v>214</v>
      </c>
      <c r="K31" s="376"/>
      <c r="L31" s="262"/>
      <c r="M31" s="262"/>
      <c r="N31" s="262"/>
    </row>
    <row r="32" spans="1:14" ht="12" customHeight="1" x14ac:dyDescent="0.25">
      <c r="A32" s="45" t="s">
        <v>62</v>
      </c>
      <c r="B32" s="46">
        <v>1012</v>
      </c>
      <c r="C32" s="47" t="s">
        <v>39</v>
      </c>
      <c r="D32" s="376" t="s">
        <v>39</v>
      </c>
      <c r="E32" s="376"/>
      <c r="F32" s="376"/>
      <c r="G32" s="47" t="s">
        <v>39</v>
      </c>
      <c r="H32" s="376" t="s">
        <v>39</v>
      </c>
      <c r="I32" s="376"/>
      <c r="J32" s="377">
        <v>1012</v>
      </c>
      <c r="K32" s="377"/>
      <c r="L32" s="262"/>
      <c r="M32" s="262"/>
      <c r="N32" s="262"/>
    </row>
    <row r="33" spans="1:14" ht="12" customHeight="1" x14ac:dyDescent="0.25">
      <c r="A33" s="45" t="s">
        <v>63</v>
      </c>
      <c r="B33" s="47">
        <v>495</v>
      </c>
      <c r="C33" s="47" t="s">
        <v>39</v>
      </c>
      <c r="D33" s="376" t="s">
        <v>39</v>
      </c>
      <c r="E33" s="376"/>
      <c r="F33" s="376"/>
      <c r="G33" s="47" t="s">
        <v>39</v>
      </c>
      <c r="H33" s="376" t="s">
        <v>39</v>
      </c>
      <c r="I33" s="376"/>
      <c r="J33" s="376">
        <v>495</v>
      </c>
      <c r="K33" s="376"/>
      <c r="L33" s="262"/>
      <c r="M33" s="262"/>
      <c r="N33" s="262"/>
    </row>
    <row r="34" spans="1:14" ht="12" customHeight="1" x14ac:dyDescent="0.25">
      <c r="A34" s="45" t="s">
        <v>64</v>
      </c>
      <c r="B34" s="47">
        <v>651</v>
      </c>
      <c r="C34" s="47" t="s">
        <v>39</v>
      </c>
      <c r="D34" s="376" t="s">
        <v>39</v>
      </c>
      <c r="E34" s="376"/>
      <c r="F34" s="376"/>
      <c r="G34" s="47" t="s">
        <v>39</v>
      </c>
      <c r="H34" s="376" t="s">
        <v>39</v>
      </c>
      <c r="I34" s="376"/>
      <c r="J34" s="376">
        <v>651</v>
      </c>
      <c r="K34" s="376"/>
      <c r="L34" s="262"/>
      <c r="M34" s="262"/>
      <c r="N34" s="262"/>
    </row>
    <row r="35" spans="1:14" ht="12" customHeight="1" thickBot="1" x14ac:dyDescent="0.3">
      <c r="A35" s="48" t="s">
        <v>65</v>
      </c>
      <c r="B35" s="49">
        <v>2373</v>
      </c>
      <c r="C35" s="51">
        <v>0</v>
      </c>
      <c r="D35" s="379">
        <v>0</v>
      </c>
      <c r="E35" s="379"/>
      <c r="F35" s="379"/>
      <c r="G35" s="51">
        <v>0</v>
      </c>
      <c r="H35" s="379">
        <v>0</v>
      </c>
      <c r="I35" s="379"/>
      <c r="J35" s="378">
        <v>2373</v>
      </c>
      <c r="K35" s="378"/>
      <c r="L35" s="262">
        <f>+J35/J37*100</f>
        <v>1.0007084661707404</v>
      </c>
      <c r="M35" s="262"/>
      <c r="N35" s="262"/>
    </row>
    <row r="36" spans="1:14" ht="12" customHeight="1" x14ac:dyDescent="0.25">
      <c r="A36" s="45"/>
      <c r="B36" s="50"/>
      <c r="C36" s="47"/>
      <c r="D36" s="365"/>
      <c r="E36" s="365"/>
      <c r="F36" s="365"/>
      <c r="G36" s="47"/>
      <c r="H36" s="365"/>
      <c r="I36" s="365"/>
      <c r="J36" s="365"/>
      <c r="K36" s="365"/>
    </row>
    <row r="37" spans="1:14" ht="12" customHeight="1" thickBot="1" x14ac:dyDescent="0.3">
      <c r="A37" s="48" t="s">
        <v>66</v>
      </c>
      <c r="B37" s="49">
        <v>134021</v>
      </c>
      <c r="C37" s="49">
        <v>29148</v>
      </c>
      <c r="D37" s="378">
        <v>3403</v>
      </c>
      <c r="E37" s="378"/>
      <c r="F37" s="378"/>
      <c r="G37" s="49">
        <v>6224</v>
      </c>
      <c r="H37" s="378">
        <v>64336</v>
      </c>
      <c r="I37" s="378"/>
      <c r="J37" s="378">
        <v>237132</v>
      </c>
      <c r="K37" s="378"/>
    </row>
    <row r="38" spans="1:14" ht="12" customHeight="1" x14ac:dyDescent="0.25">
      <c r="A38" s="52" t="s">
        <v>67</v>
      </c>
    </row>
  </sheetData>
  <mergeCells count="104">
    <mergeCell ref="J8:K8"/>
    <mergeCell ref="I3:I7"/>
    <mergeCell ref="K3:K7"/>
    <mergeCell ref="J14:K14"/>
    <mergeCell ref="J13:K13"/>
    <mergeCell ref="J12:K12"/>
    <mergeCell ref="J11:K11"/>
    <mergeCell ref="J10:K10"/>
    <mergeCell ref="J9:K9"/>
    <mergeCell ref="J20:K20"/>
    <mergeCell ref="J19:K19"/>
    <mergeCell ref="J18:K18"/>
    <mergeCell ref="J17:K17"/>
    <mergeCell ref="J16:K16"/>
    <mergeCell ref="J15:K15"/>
    <mergeCell ref="J26:K26"/>
    <mergeCell ref="J25:K25"/>
    <mergeCell ref="J24:K24"/>
    <mergeCell ref="J23:K23"/>
    <mergeCell ref="J22:K22"/>
    <mergeCell ref="J21:K21"/>
    <mergeCell ref="D37:F37"/>
    <mergeCell ref="H37:I37"/>
    <mergeCell ref="J37:K37"/>
    <mergeCell ref="J36:K36"/>
    <mergeCell ref="J35:K35"/>
    <mergeCell ref="J34:K34"/>
    <mergeCell ref="J33:K33"/>
    <mergeCell ref="J32:K32"/>
    <mergeCell ref="J31:K31"/>
    <mergeCell ref="D35:F35"/>
    <mergeCell ref="H35:I35"/>
    <mergeCell ref="D36:F36"/>
    <mergeCell ref="H36:I36"/>
    <mergeCell ref="D33:F33"/>
    <mergeCell ref="H33:I33"/>
    <mergeCell ref="D34:F34"/>
    <mergeCell ref="H34:I34"/>
    <mergeCell ref="D31:F31"/>
    <mergeCell ref="H31:I31"/>
    <mergeCell ref="D32:F32"/>
    <mergeCell ref="H32:I32"/>
    <mergeCell ref="D29:F29"/>
    <mergeCell ref="H29:I29"/>
    <mergeCell ref="J29:K29"/>
    <mergeCell ref="D30:F30"/>
    <mergeCell ref="H30:I30"/>
    <mergeCell ref="J30:K30"/>
    <mergeCell ref="B27:B28"/>
    <mergeCell ref="C27:C28"/>
    <mergeCell ref="D27:F28"/>
    <mergeCell ref="G27:G28"/>
    <mergeCell ref="H27:I28"/>
    <mergeCell ref="J27:K28"/>
    <mergeCell ref="D25:F25"/>
    <mergeCell ref="H25:I25"/>
    <mergeCell ref="D26:F26"/>
    <mergeCell ref="H26:I26"/>
    <mergeCell ref="D23:F23"/>
    <mergeCell ref="H23:I23"/>
    <mergeCell ref="D24:F24"/>
    <mergeCell ref="H24:I24"/>
    <mergeCell ref="D21:F21"/>
    <mergeCell ref="H21:I21"/>
    <mergeCell ref="D22:F22"/>
    <mergeCell ref="H22:I22"/>
    <mergeCell ref="D19:F19"/>
    <mergeCell ref="H19:I19"/>
    <mergeCell ref="D20:F20"/>
    <mergeCell ref="H20:I20"/>
    <mergeCell ref="D17:F17"/>
    <mergeCell ref="H17:I17"/>
    <mergeCell ref="D18:F18"/>
    <mergeCell ref="H18:I18"/>
    <mergeCell ref="D15:F15"/>
    <mergeCell ref="H15:I15"/>
    <mergeCell ref="D16:F16"/>
    <mergeCell ref="H16:I16"/>
    <mergeCell ref="D13:F13"/>
    <mergeCell ref="H13:I13"/>
    <mergeCell ref="D14:F14"/>
    <mergeCell ref="H14:I14"/>
    <mergeCell ref="D11:F11"/>
    <mergeCell ref="H11:I11"/>
    <mergeCell ref="D12:F12"/>
    <mergeCell ref="H12:I12"/>
    <mergeCell ref="D9:F9"/>
    <mergeCell ref="H9:I9"/>
    <mergeCell ref="D10:F10"/>
    <mergeCell ref="H10:I10"/>
    <mergeCell ref="D8:F8"/>
    <mergeCell ref="H8:I8"/>
    <mergeCell ref="A6:A7"/>
    <mergeCell ref="B6:B7"/>
    <mergeCell ref="E6:E7"/>
    <mergeCell ref="F6:F7"/>
    <mergeCell ref="A3:A5"/>
    <mergeCell ref="B3:D3"/>
    <mergeCell ref="B5:D5"/>
    <mergeCell ref="E3:E5"/>
    <mergeCell ref="F3:H3"/>
    <mergeCell ref="F5:H5"/>
    <mergeCell ref="B4:D4"/>
    <mergeCell ref="F4:H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showZeros="0" workbookViewId="0">
      <selection activeCell="B46" sqref="B46"/>
    </sheetView>
  </sheetViews>
  <sheetFormatPr defaultRowHeight="12" customHeight="1" x14ac:dyDescent="0.25"/>
  <sheetData>
    <row r="1" spans="1:12" ht="12" customHeight="1" x14ac:dyDescent="0.25">
      <c r="A1" s="15" t="s">
        <v>440</v>
      </c>
    </row>
    <row r="2" spans="1:12" ht="12" customHeight="1" thickBot="1" x14ac:dyDescent="0.3">
      <c r="A2" s="103"/>
    </row>
    <row r="3" spans="1:12" ht="12" customHeight="1" thickBot="1" x14ac:dyDescent="0.3">
      <c r="A3" s="16"/>
      <c r="B3" s="363" t="s">
        <v>180</v>
      </c>
      <c r="C3" s="363"/>
      <c r="D3" s="22"/>
      <c r="E3" s="362" t="s">
        <v>181</v>
      </c>
      <c r="F3" s="362"/>
      <c r="G3" s="22"/>
      <c r="H3" s="362" t="s">
        <v>151</v>
      </c>
      <c r="I3" s="362"/>
      <c r="J3" s="22"/>
      <c r="K3" s="363" t="s">
        <v>182</v>
      </c>
      <c r="L3" s="363"/>
    </row>
    <row r="4" spans="1:12" ht="12" customHeight="1" x14ac:dyDescent="0.25">
      <c r="A4" s="397" t="s">
        <v>183</v>
      </c>
      <c r="B4" s="401" t="s">
        <v>77</v>
      </c>
      <c r="C4" s="401" t="s">
        <v>78</v>
      </c>
      <c r="D4" s="406"/>
      <c r="E4" s="401" t="s">
        <v>184</v>
      </c>
      <c r="F4" s="401" t="s">
        <v>78</v>
      </c>
      <c r="G4" s="406"/>
      <c r="H4" s="401" t="s">
        <v>184</v>
      </c>
      <c r="I4" s="401" t="s">
        <v>78</v>
      </c>
      <c r="J4" s="406"/>
      <c r="K4" s="401" t="s">
        <v>185</v>
      </c>
      <c r="L4" s="9" t="s">
        <v>186</v>
      </c>
    </row>
    <row r="5" spans="1:12" ht="12" customHeight="1" thickBot="1" x14ac:dyDescent="0.3">
      <c r="A5" s="399"/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5" t="s">
        <v>187</v>
      </c>
    </row>
    <row r="6" spans="1:12" ht="12" customHeight="1" x14ac:dyDescent="0.25">
      <c r="A6" s="6" t="s">
        <v>5</v>
      </c>
      <c r="B6" s="8">
        <v>32471</v>
      </c>
      <c r="C6" s="10">
        <v>0.13700000000000001</v>
      </c>
      <c r="E6" s="8">
        <v>11995</v>
      </c>
      <c r="F6" s="10">
        <v>0.11600000000000001</v>
      </c>
      <c r="H6" s="8">
        <v>2353</v>
      </c>
      <c r="I6" s="10">
        <v>0.14099999999999999</v>
      </c>
      <c r="K6" s="8">
        <v>2707</v>
      </c>
      <c r="L6" s="8">
        <v>13801</v>
      </c>
    </row>
    <row r="7" spans="1:12" ht="12" customHeight="1" x14ac:dyDescent="0.25">
      <c r="A7" s="6" t="s">
        <v>6</v>
      </c>
      <c r="B7" s="8">
        <v>70637</v>
      </c>
      <c r="C7" s="10">
        <v>0.29799999999999999</v>
      </c>
      <c r="E7" s="8">
        <v>48703</v>
      </c>
      <c r="F7" s="10">
        <v>0.47099999999999997</v>
      </c>
      <c r="H7" s="8">
        <v>6819</v>
      </c>
      <c r="I7" s="10">
        <v>0.40899999999999997</v>
      </c>
      <c r="K7" s="8">
        <v>1450</v>
      </c>
      <c r="L7" s="8">
        <v>10358</v>
      </c>
    </row>
    <row r="8" spans="1:12" ht="12" customHeight="1" x14ac:dyDescent="0.25">
      <c r="A8" s="6" t="s">
        <v>7</v>
      </c>
      <c r="B8" s="8">
        <v>116517</v>
      </c>
      <c r="C8" s="10">
        <v>0.49099999999999999</v>
      </c>
      <c r="E8" s="8">
        <v>36948</v>
      </c>
      <c r="F8" s="10">
        <v>0.35699999999999998</v>
      </c>
      <c r="H8" s="8">
        <v>6416</v>
      </c>
      <c r="I8" s="10">
        <v>0.38500000000000001</v>
      </c>
      <c r="K8" s="8">
        <v>3154</v>
      </c>
      <c r="L8" s="8">
        <v>18159</v>
      </c>
    </row>
    <row r="9" spans="1:12" ht="12" customHeight="1" thickBot="1" x14ac:dyDescent="0.3">
      <c r="A9" s="11" t="s">
        <v>8</v>
      </c>
      <c r="B9" s="12">
        <v>17507</v>
      </c>
      <c r="C9" s="19">
        <v>7.3999999999999996E-2</v>
      </c>
      <c r="D9" s="5"/>
      <c r="E9" s="12">
        <v>5748</v>
      </c>
      <c r="F9" s="19">
        <v>5.6000000000000001E-2</v>
      </c>
      <c r="G9" s="5"/>
      <c r="H9" s="12">
        <v>1089</v>
      </c>
      <c r="I9" s="19">
        <v>6.5000000000000002E-2</v>
      </c>
      <c r="J9" s="5"/>
      <c r="K9" s="12">
        <v>3046</v>
      </c>
      <c r="L9" s="12">
        <v>16072</v>
      </c>
    </row>
    <row r="10" spans="1:12" ht="12" customHeight="1" thickBot="1" x14ac:dyDescent="0.3">
      <c r="A10" s="4" t="s">
        <v>23</v>
      </c>
      <c r="B10" s="12">
        <v>237132</v>
      </c>
      <c r="C10" s="19">
        <v>1</v>
      </c>
      <c r="D10" s="28"/>
      <c r="E10" s="12">
        <v>103395</v>
      </c>
      <c r="F10" s="19">
        <v>1</v>
      </c>
      <c r="G10" s="28"/>
      <c r="H10" s="12">
        <v>16678</v>
      </c>
      <c r="I10" s="19">
        <v>1</v>
      </c>
      <c r="J10" s="28"/>
      <c r="K10" s="12">
        <v>2293</v>
      </c>
      <c r="L10" s="12">
        <v>14218</v>
      </c>
    </row>
  </sheetData>
  <mergeCells count="15">
    <mergeCell ref="B3:C3"/>
    <mergeCell ref="E3:F3"/>
    <mergeCell ref="H3:I3"/>
    <mergeCell ref="K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16.85546875" customWidth="1"/>
    <col min="2" max="2" width="7.140625" bestFit="1" customWidth="1"/>
  </cols>
  <sheetData>
    <row r="1" spans="1:6" ht="12" customHeight="1" x14ac:dyDescent="0.25">
      <c r="A1" s="15" t="s">
        <v>441</v>
      </c>
    </row>
    <row r="2" spans="1:6" ht="12" customHeight="1" thickBot="1" x14ac:dyDescent="0.3">
      <c r="A2" s="15"/>
    </row>
    <row r="3" spans="1:6" ht="12" customHeight="1" thickBot="1" x14ac:dyDescent="0.3">
      <c r="A3" s="1" t="s">
        <v>188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</row>
    <row r="4" spans="1:6" ht="12" customHeight="1" x14ac:dyDescent="0.25">
      <c r="A4" s="1" t="s">
        <v>123</v>
      </c>
      <c r="B4" s="104">
        <v>6.6000000000000003E-2</v>
      </c>
      <c r="C4" s="104">
        <v>0.60099999999999998</v>
      </c>
      <c r="D4" s="104">
        <v>0.25900000000000001</v>
      </c>
      <c r="E4" s="104">
        <v>7.3999999999999996E-2</v>
      </c>
      <c r="F4" s="175">
        <v>1</v>
      </c>
    </row>
    <row r="5" spans="1:6" ht="12" customHeight="1" x14ac:dyDescent="0.25">
      <c r="A5" s="2" t="s">
        <v>124</v>
      </c>
      <c r="B5" s="10">
        <v>7.2999999999999995E-2</v>
      </c>
      <c r="C5" s="10">
        <v>0.623</v>
      </c>
      <c r="D5" s="10">
        <v>0.248</v>
      </c>
      <c r="E5" s="10">
        <v>5.6000000000000001E-2</v>
      </c>
      <c r="F5" s="94">
        <v>1</v>
      </c>
    </row>
    <row r="6" spans="1:6" ht="12" customHeight="1" x14ac:dyDescent="0.25">
      <c r="A6" s="2" t="s">
        <v>125</v>
      </c>
      <c r="B6" s="10">
        <v>0.18099999999999999</v>
      </c>
      <c r="C6" s="10">
        <v>0.35899999999999999</v>
      </c>
      <c r="D6" s="10">
        <v>0.41899999999999998</v>
      </c>
      <c r="E6" s="10">
        <v>4.1000000000000002E-2</v>
      </c>
      <c r="F6" s="94">
        <v>1</v>
      </c>
    </row>
    <row r="7" spans="1:6" ht="12" customHeight="1" x14ac:dyDescent="0.25">
      <c r="A7" s="2" t="s">
        <v>126</v>
      </c>
      <c r="B7" s="10">
        <v>0.214</v>
      </c>
      <c r="C7" s="10">
        <v>0.25800000000000001</v>
      </c>
      <c r="D7" s="10">
        <v>0.45100000000000001</v>
      </c>
      <c r="E7" s="10">
        <v>7.6999999999999999E-2</v>
      </c>
      <c r="F7" s="94">
        <v>1</v>
      </c>
    </row>
    <row r="8" spans="1:6" ht="12" customHeight="1" thickBot="1" x14ac:dyDescent="0.3">
      <c r="A8" s="4" t="s">
        <v>127</v>
      </c>
      <c r="B8" s="19">
        <v>0.17100000000000001</v>
      </c>
      <c r="C8" s="19">
        <v>0.20399999999999999</v>
      </c>
      <c r="D8" s="19">
        <v>0.54700000000000004</v>
      </c>
      <c r="E8" s="19">
        <v>7.9000000000000001E-2</v>
      </c>
      <c r="F8" s="95">
        <v>1</v>
      </c>
    </row>
    <row r="9" spans="1:6" ht="12" customHeight="1" thickBot="1" x14ac:dyDescent="0.3">
      <c r="A9" s="4" t="s">
        <v>9</v>
      </c>
      <c r="B9" s="19">
        <v>0.13700000000000001</v>
      </c>
      <c r="C9" s="19">
        <v>0.29799999999999999</v>
      </c>
      <c r="D9" s="19">
        <v>0.49099999999999999</v>
      </c>
      <c r="E9" s="19">
        <v>7.3999999999999996E-2</v>
      </c>
      <c r="F9" s="95">
        <v>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showZeros="0" topLeftCell="B1" workbookViewId="0">
      <selection activeCell="B46" sqref="B46"/>
    </sheetView>
  </sheetViews>
  <sheetFormatPr defaultRowHeight="12" customHeight="1" x14ac:dyDescent="0.25"/>
  <sheetData>
    <row r="1" spans="1:5" ht="12" customHeight="1" x14ac:dyDescent="0.25">
      <c r="A1" s="15" t="s">
        <v>442</v>
      </c>
    </row>
    <row r="2" spans="1:5" ht="12" customHeight="1" thickBot="1" x14ac:dyDescent="0.3">
      <c r="A2" s="15"/>
    </row>
    <row r="3" spans="1:5" ht="12" customHeight="1" thickBot="1" x14ac:dyDescent="0.3">
      <c r="A3" s="81" t="s">
        <v>183</v>
      </c>
      <c r="B3" s="82" t="s">
        <v>189</v>
      </c>
      <c r="C3" s="82" t="s">
        <v>70</v>
      </c>
      <c r="D3" s="82" t="s">
        <v>72</v>
      </c>
      <c r="E3" s="82" t="s">
        <v>9</v>
      </c>
    </row>
    <row r="4" spans="1:5" ht="12" customHeight="1" x14ac:dyDescent="0.25">
      <c r="A4" s="6" t="s">
        <v>5</v>
      </c>
      <c r="B4" s="10">
        <v>0.59799999999999998</v>
      </c>
      <c r="C4" s="10">
        <v>0.26200000000000001</v>
      </c>
      <c r="D4" s="10">
        <v>0.13900000000000001</v>
      </c>
      <c r="E4" s="94">
        <v>1</v>
      </c>
    </row>
    <row r="5" spans="1:5" ht="12" customHeight="1" x14ac:dyDescent="0.25">
      <c r="A5" s="6" t="s">
        <v>6</v>
      </c>
      <c r="B5" s="10">
        <v>0.55700000000000005</v>
      </c>
      <c r="C5" s="10">
        <v>0.155</v>
      </c>
      <c r="D5" s="10">
        <v>0.28799999999999998</v>
      </c>
      <c r="E5" s="94">
        <v>1</v>
      </c>
    </row>
    <row r="6" spans="1:5" ht="12" customHeight="1" x14ac:dyDescent="0.25">
      <c r="A6" s="6" t="s">
        <v>7</v>
      </c>
      <c r="B6" s="10">
        <v>0.56299999999999994</v>
      </c>
      <c r="C6" s="10">
        <v>0.129</v>
      </c>
      <c r="D6" s="10">
        <v>0.308</v>
      </c>
      <c r="E6" s="94">
        <v>1</v>
      </c>
    </row>
    <row r="7" spans="1:5" ht="12" customHeight="1" thickBot="1" x14ac:dyDescent="0.3">
      <c r="A7" s="11" t="s">
        <v>8</v>
      </c>
      <c r="B7" s="19">
        <v>0.74399999999999999</v>
      </c>
      <c r="C7" s="19">
        <v>0.05</v>
      </c>
      <c r="D7" s="19">
        <v>0.20699999999999999</v>
      </c>
      <c r="E7" s="95">
        <v>1</v>
      </c>
    </row>
    <row r="8" spans="1:5" ht="12" customHeight="1" thickBot="1" x14ac:dyDescent="0.3">
      <c r="A8" s="87" t="s">
        <v>23</v>
      </c>
      <c r="B8" s="19">
        <v>0.57999999999999996</v>
      </c>
      <c r="C8" s="19">
        <v>0.14899999999999999</v>
      </c>
      <c r="D8" s="19">
        <v>0.27100000000000002</v>
      </c>
      <c r="E8" s="95"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showZeros="0" workbookViewId="0">
      <selection activeCell="B46" sqref="B46"/>
    </sheetView>
  </sheetViews>
  <sheetFormatPr defaultColWidth="52.5703125" defaultRowHeight="12" customHeight="1" x14ac:dyDescent="0.25"/>
  <cols>
    <col min="1" max="1" width="49.7109375" customWidth="1"/>
    <col min="2" max="2" width="1.7109375" customWidth="1"/>
    <col min="3" max="3" width="8.85546875" customWidth="1"/>
    <col min="4" max="4" width="7.7109375" customWidth="1"/>
    <col min="5" max="5" width="8.85546875" customWidth="1"/>
    <col min="6" max="6" width="8.42578125" customWidth="1"/>
    <col min="7" max="7" width="8" customWidth="1"/>
  </cols>
  <sheetData>
    <row r="1" spans="1:7" ht="12" customHeight="1" x14ac:dyDescent="0.25">
      <c r="A1" s="15" t="s">
        <v>443</v>
      </c>
    </row>
    <row r="2" spans="1:7" ht="12" customHeight="1" thickBot="1" x14ac:dyDescent="0.3">
      <c r="A2" s="15"/>
    </row>
    <row r="3" spans="1:7" ht="12" customHeight="1" thickBot="1" x14ac:dyDescent="0.3">
      <c r="A3" s="96" t="s">
        <v>190</v>
      </c>
      <c r="B3" s="424" t="s">
        <v>5</v>
      </c>
      <c r="C3" s="424"/>
      <c r="D3" s="82" t="s">
        <v>6</v>
      </c>
      <c r="E3" s="82" t="s">
        <v>7</v>
      </c>
      <c r="F3" s="82" t="s">
        <v>8</v>
      </c>
      <c r="G3" s="82" t="s">
        <v>9</v>
      </c>
    </row>
    <row r="4" spans="1:7" ht="12" customHeight="1" x14ac:dyDescent="0.25">
      <c r="A4" s="67" t="s">
        <v>38</v>
      </c>
      <c r="B4" s="409">
        <v>0.42099999999999999</v>
      </c>
      <c r="C4" s="409"/>
      <c r="D4" s="10">
        <v>0.42499999999999999</v>
      </c>
      <c r="E4" s="10">
        <v>0.27100000000000002</v>
      </c>
      <c r="F4" s="10">
        <v>0.35899999999999999</v>
      </c>
      <c r="G4" s="10">
        <v>0.34399999999999997</v>
      </c>
    </row>
    <row r="5" spans="1:7" ht="12" customHeight="1" x14ac:dyDescent="0.25">
      <c r="A5" s="415" t="s">
        <v>40</v>
      </c>
      <c r="B5" s="415"/>
      <c r="C5" s="10">
        <v>7.9000000000000001E-2</v>
      </c>
      <c r="D5" s="10">
        <v>1.4E-2</v>
      </c>
      <c r="E5" s="10">
        <v>7.1999999999999995E-2</v>
      </c>
      <c r="F5" s="10">
        <v>1.9E-2</v>
      </c>
      <c r="G5" s="10">
        <v>5.1999999999999998E-2</v>
      </c>
    </row>
    <row r="6" spans="1:7" ht="12" customHeight="1" x14ac:dyDescent="0.25">
      <c r="A6" s="67" t="s">
        <v>41</v>
      </c>
      <c r="B6" s="410">
        <v>1.4E-2</v>
      </c>
      <c r="C6" s="410"/>
      <c r="D6" s="10">
        <v>1.4999999999999999E-2</v>
      </c>
      <c r="E6" s="10">
        <v>1.6E-2</v>
      </c>
      <c r="F6" s="10">
        <v>1.7000000000000001E-2</v>
      </c>
      <c r="G6" s="10">
        <v>1.4999999999999999E-2</v>
      </c>
    </row>
    <row r="7" spans="1:7" ht="12" customHeight="1" x14ac:dyDescent="0.25">
      <c r="A7" s="415" t="s">
        <v>131</v>
      </c>
      <c r="B7" s="415"/>
      <c r="C7" s="10">
        <v>0.218</v>
      </c>
      <c r="D7" s="10">
        <v>0.36399999999999999</v>
      </c>
      <c r="E7" s="10">
        <v>0.38900000000000001</v>
      </c>
      <c r="F7" s="10">
        <v>0.29199999999999998</v>
      </c>
      <c r="G7" s="10">
        <v>0.35099999999999998</v>
      </c>
    </row>
    <row r="8" spans="1:7" ht="12" customHeight="1" x14ac:dyDescent="0.25">
      <c r="A8" s="67" t="s">
        <v>132</v>
      </c>
      <c r="B8" s="410">
        <v>1.9E-2</v>
      </c>
      <c r="C8" s="410"/>
      <c r="D8" s="10">
        <v>2.1000000000000001E-2</v>
      </c>
      <c r="E8" s="10">
        <v>2.1999999999999999E-2</v>
      </c>
      <c r="F8" s="10">
        <v>3.2000000000000001E-2</v>
      </c>
      <c r="G8" s="10">
        <v>2.1999999999999999E-2</v>
      </c>
    </row>
    <row r="9" spans="1:7" ht="12" customHeight="1" x14ac:dyDescent="0.25">
      <c r="A9" s="67" t="s">
        <v>45</v>
      </c>
      <c r="B9" s="410">
        <v>4.0000000000000001E-3</v>
      </c>
      <c r="C9" s="410"/>
      <c r="D9" s="10">
        <v>4.0000000000000001E-3</v>
      </c>
      <c r="E9" s="10">
        <v>5.0000000000000001E-3</v>
      </c>
      <c r="F9" s="10">
        <v>2E-3</v>
      </c>
      <c r="G9" s="10">
        <v>4.0000000000000001E-3</v>
      </c>
    </row>
    <row r="10" spans="1:7" ht="12" customHeight="1" x14ac:dyDescent="0.25">
      <c r="A10" s="67" t="s">
        <v>46</v>
      </c>
      <c r="B10" s="410">
        <v>9.0999999999999998E-2</v>
      </c>
      <c r="C10" s="410"/>
      <c r="D10" s="10">
        <v>4.2000000000000003E-2</v>
      </c>
      <c r="E10" s="10">
        <v>7.0999999999999994E-2</v>
      </c>
      <c r="F10" s="10">
        <v>8.7999999999999995E-2</v>
      </c>
      <c r="G10" s="10">
        <v>6.6000000000000003E-2</v>
      </c>
    </row>
    <row r="11" spans="1:7" ht="12" customHeight="1" x14ac:dyDescent="0.25">
      <c r="A11" s="67" t="s">
        <v>47</v>
      </c>
      <c r="B11" s="410">
        <v>2.5000000000000001E-2</v>
      </c>
      <c r="C11" s="410"/>
      <c r="D11" s="10">
        <v>2.5999999999999999E-2</v>
      </c>
      <c r="E11" s="10">
        <v>1.9E-2</v>
      </c>
      <c r="F11" s="10">
        <v>2.1000000000000001E-2</v>
      </c>
      <c r="G11" s="10">
        <v>2.1999999999999999E-2</v>
      </c>
    </row>
    <row r="12" spans="1:7" ht="12" customHeight="1" x14ac:dyDescent="0.25">
      <c r="A12" s="67" t="s">
        <v>48</v>
      </c>
      <c r="B12" s="410">
        <v>1.2E-2</v>
      </c>
      <c r="C12" s="410"/>
      <c r="D12" s="10">
        <v>1.2E-2</v>
      </c>
      <c r="E12" s="10">
        <v>1.4999999999999999E-2</v>
      </c>
      <c r="F12" s="10">
        <v>2.5000000000000001E-2</v>
      </c>
      <c r="G12" s="10">
        <v>1.4E-2</v>
      </c>
    </row>
    <row r="13" spans="1:7" ht="12" customHeight="1" x14ac:dyDescent="0.25">
      <c r="A13" s="67" t="s">
        <v>49</v>
      </c>
      <c r="B13" s="410">
        <v>2.1000000000000001E-2</v>
      </c>
      <c r="C13" s="410"/>
      <c r="D13" s="10">
        <v>1.7000000000000001E-2</v>
      </c>
      <c r="E13" s="10">
        <v>0.02</v>
      </c>
      <c r="F13" s="10">
        <v>2.8000000000000001E-2</v>
      </c>
      <c r="G13" s="10">
        <v>0.02</v>
      </c>
    </row>
    <row r="14" spans="1:7" ht="12" customHeight="1" x14ac:dyDescent="0.25">
      <c r="A14" s="67" t="s">
        <v>50</v>
      </c>
      <c r="B14" s="410">
        <v>1.2E-2</v>
      </c>
      <c r="C14" s="410"/>
      <c r="D14" s="10">
        <v>4.0000000000000001E-3</v>
      </c>
      <c r="E14" s="10">
        <v>1.4999999999999999E-2</v>
      </c>
      <c r="F14" s="10">
        <v>8.0000000000000002E-3</v>
      </c>
      <c r="G14" s="10">
        <v>1.0999999999999999E-2</v>
      </c>
    </row>
    <row r="15" spans="1:7" ht="12" customHeight="1" x14ac:dyDescent="0.25">
      <c r="A15" s="67" t="s">
        <v>51</v>
      </c>
      <c r="B15" s="410">
        <v>3.9E-2</v>
      </c>
      <c r="C15" s="410"/>
      <c r="D15" s="10">
        <v>1.2E-2</v>
      </c>
      <c r="E15" s="10">
        <v>1.7999999999999999E-2</v>
      </c>
      <c r="F15" s="10">
        <v>4.7E-2</v>
      </c>
      <c r="G15" s="10">
        <v>2.1000000000000001E-2</v>
      </c>
    </row>
    <row r="16" spans="1:7" ht="12" customHeight="1" thickBot="1" x14ac:dyDescent="0.3">
      <c r="A16" s="11" t="s">
        <v>133</v>
      </c>
      <c r="B16" s="412">
        <v>4.4999999999999998E-2</v>
      </c>
      <c r="C16" s="412"/>
      <c r="D16" s="19">
        <v>4.3999999999999997E-2</v>
      </c>
      <c r="E16" s="19">
        <v>6.7000000000000004E-2</v>
      </c>
      <c r="F16" s="19">
        <v>6.3E-2</v>
      </c>
      <c r="G16" s="19">
        <v>5.7000000000000002E-2</v>
      </c>
    </row>
    <row r="17" spans="1:7" ht="12" customHeight="1" thickBot="1" x14ac:dyDescent="0.3">
      <c r="A17" s="87" t="s">
        <v>9</v>
      </c>
      <c r="B17" s="425">
        <v>1</v>
      </c>
      <c r="C17" s="425"/>
      <c r="D17" s="19">
        <v>1</v>
      </c>
      <c r="E17" s="19">
        <v>1</v>
      </c>
      <c r="F17" s="19">
        <v>1</v>
      </c>
      <c r="G17" s="19">
        <v>1</v>
      </c>
    </row>
  </sheetData>
  <mergeCells count="15">
    <mergeCell ref="B15:C15"/>
    <mergeCell ref="B16:C16"/>
    <mergeCell ref="B17:C17"/>
    <mergeCell ref="B9:C9"/>
    <mergeCell ref="B10:C10"/>
    <mergeCell ref="B11:C11"/>
    <mergeCell ref="B12:C12"/>
    <mergeCell ref="B13:C13"/>
    <mergeCell ref="B14:C14"/>
    <mergeCell ref="B8:C8"/>
    <mergeCell ref="B3:C3"/>
    <mergeCell ref="B4:C4"/>
    <mergeCell ref="A5:B5"/>
    <mergeCell ref="B6:C6"/>
    <mergeCell ref="A7:B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showZeros="0" workbookViewId="0">
      <selection activeCell="J45" sqref="J45"/>
    </sheetView>
  </sheetViews>
  <sheetFormatPr defaultColWidth="32.5703125" defaultRowHeight="12" customHeight="1" x14ac:dyDescent="0.25"/>
  <cols>
    <col min="2" max="2" width="11" customWidth="1"/>
    <col min="3" max="3" width="11.42578125" customWidth="1"/>
    <col min="4" max="4" width="13.140625" customWidth="1"/>
    <col min="5" max="5" width="14.5703125" customWidth="1"/>
    <col min="6" max="6" width="12" customWidth="1"/>
    <col min="7" max="7" width="11" customWidth="1"/>
    <col min="8" max="8" width="12" customWidth="1"/>
    <col min="9" max="9" width="7.42578125" customWidth="1"/>
    <col min="10" max="10" width="6.5703125" customWidth="1"/>
    <col min="11" max="11" width="8.7109375" customWidth="1"/>
  </cols>
  <sheetData>
    <row r="1" spans="1:10" ht="12" customHeight="1" x14ac:dyDescent="0.25">
      <c r="A1" s="15" t="s">
        <v>444</v>
      </c>
    </row>
    <row r="2" spans="1:10" ht="12" customHeight="1" thickBot="1" x14ac:dyDescent="0.3">
      <c r="A2" s="15"/>
    </row>
    <row r="3" spans="1:10" ht="12" customHeight="1" x14ac:dyDescent="0.25">
      <c r="A3" s="421"/>
      <c r="B3" s="401" t="s">
        <v>191</v>
      </c>
      <c r="C3" s="360" t="s">
        <v>192</v>
      </c>
      <c r="D3" s="401" t="s">
        <v>193</v>
      </c>
      <c r="E3" s="401"/>
      <c r="F3" s="401" t="s">
        <v>72</v>
      </c>
      <c r="G3" s="30" t="s">
        <v>194</v>
      </c>
      <c r="H3" s="401" t="s">
        <v>9</v>
      </c>
    </row>
    <row r="4" spans="1:10" ht="12" customHeight="1" thickBot="1" x14ac:dyDescent="0.3">
      <c r="A4" s="433"/>
      <c r="B4" s="447"/>
      <c r="C4" s="448"/>
      <c r="D4" s="402"/>
      <c r="E4" s="402"/>
      <c r="F4" s="447"/>
      <c r="G4" s="9" t="s">
        <v>195</v>
      </c>
      <c r="H4" s="447"/>
    </row>
    <row r="5" spans="1:10" ht="12" customHeight="1" thickBot="1" x14ac:dyDescent="0.3">
      <c r="A5" s="69"/>
      <c r="B5" s="402"/>
      <c r="C5" s="405"/>
      <c r="D5" s="27" t="s">
        <v>35</v>
      </c>
      <c r="E5" s="27" t="s">
        <v>70</v>
      </c>
      <c r="F5" s="402"/>
      <c r="G5" s="5" t="s">
        <v>196</v>
      </c>
      <c r="H5" s="402"/>
    </row>
    <row r="6" spans="1:10" ht="12" customHeight="1" x14ac:dyDescent="0.25">
      <c r="A6" s="67" t="s">
        <v>197</v>
      </c>
      <c r="B6" s="71">
        <v>105394</v>
      </c>
      <c r="C6" s="17" t="s">
        <v>39</v>
      </c>
      <c r="D6" s="17" t="s">
        <v>39</v>
      </c>
      <c r="E6" s="17" t="s">
        <v>39</v>
      </c>
      <c r="F6" s="17" t="s">
        <v>39</v>
      </c>
      <c r="G6" s="71">
        <v>1150</v>
      </c>
      <c r="H6" s="71">
        <v>106544</v>
      </c>
      <c r="I6" s="263">
        <f>B6/B$29</f>
        <v>0.58581512978711581</v>
      </c>
      <c r="J6" s="263"/>
    </row>
    <row r="7" spans="1:10" ht="12" customHeight="1" x14ac:dyDescent="0.25">
      <c r="A7" s="67" t="s">
        <v>198</v>
      </c>
      <c r="B7" s="71">
        <v>13058</v>
      </c>
      <c r="C7" s="17" t="s">
        <v>39</v>
      </c>
      <c r="D7" s="17" t="s">
        <v>39</v>
      </c>
      <c r="E7" s="17" t="s">
        <v>39</v>
      </c>
      <c r="F7" s="17" t="s">
        <v>39</v>
      </c>
      <c r="G7" s="17" t="s">
        <v>39</v>
      </c>
      <c r="H7" s="71">
        <v>13058</v>
      </c>
      <c r="I7" s="263">
        <f>B7/B$29</f>
        <v>7.2580734811850373E-2</v>
      </c>
      <c r="J7" s="263"/>
    </row>
    <row r="8" spans="1:10" ht="12" customHeight="1" x14ac:dyDescent="0.25">
      <c r="A8" s="67" t="s">
        <v>199</v>
      </c>
      <c r="B8" s="71">
        <v>6594</v>
      </c>
      <c r="C8" s="17" t="s">
        <v>39</v>
      </c>
      <c r="D8" s="17" t="s">
        <v>39</v>
      </c>
      <c r="E8" s="17" t="s">
        <v>39</v>
      </c>
      <c r="F8" s="17" t="s">
        <v>39</v>
      </c>
      <c r="G8" s="17" t="s">
        <v>39</v>
      </c>
      <c r="H8" s="71">
        <v>6594</v>
      </c>
      <c r="I8" s="263">
        <f>(B8+B9+B10+B11)/B$29</f>
        <v>7.5037518759379696E-2</v>
      </c>
      <c r="J8" s="263"/>
    </row>
    <row r="9" spans="1:10" ht="12" customHeight="1" x14ac:dyDescent="0.25">
      <c r="A9" s="67" t="s">
        <v>200</v>
      </c>
      <c r="B9" s="71">
        <v>2578</v>
      </c>
      <c r="C9" s="17" t="s">
        <v>39</v>
      </c>
      <c r="D9" s="17" t="s">
        <v>39</v>
      </c>
      <c r="E9" s="17" t="s">
        <v>39</v>
      </c>
      <c r="F9" s="17" t="s">
        <v>39</v>
      </c>
      <c r="G9" s="17" t="s">
        <v>39</v>
      </c>
      <c r="H9" s="71">
        <v>2578</v>
      </c>
      <c r="J9" s="263"/>
    </row>
    <row r="10" spans="1:10" ht="12" customHeight="1" x14ac:dyDescent="0.25">
      <c r="A10" s="67" t="s">
        <v>201</v>
      </c>
      <c r="B10" s="17">
        <v>690</v>
      </c>
      <c r="C10" s="17" t="s">
        <v>39</v>
      </c>
      <c r="D10" s="17" t="s">
        <v>39</v>
      </c>
      <c r="E10" s="17" t="s">
        <v>39</v>
      </c>
      <c r="F10" s="17" t="s">
        <v>39</v>
      </c>
      <c r="G10" s="17" t="s">
        <v>39</v>
      </c>
      <c r="H10" s="17">
        <v>690</v>
      </c>
      <c r="J10" s="263"/>
    </row>
    <row r="11" spans="1:10" ht="12" customHeight="1" x14ac:dyDescent="0.25">
      <c r="A11" s="67" t="s">
        <v>202</v>
      </c>
      <c r="B11" s="71">
        <v>3638</v>
      </c>
      <c r="C11" s="17" t="s">
        <v>39</v>
      </c>
      <c r="D11" s="17" t="s">
        <v>39</v>
      </c>
      <c r="E11" s="17" t="s">
        <v>39</v>
      </c>
      <c r="F11" s="17" t="s">
        <v>39</v>
      </c>
      <c r="G11" s="17" t="s">
        <v>39</v>
      </c>
      <c r="H11" s="71">
        <v>3638</v>
      </c>
      <c r="J11" s="263"/>
    </row>
    <row r="12" spans="1:10" ht="12" customHeight="1" x14ac:dyDescent="0.25">
      <c r="A12" s="67" t="s">
        <v>192</v>
      </c>
      <c r="B12" s="17" t="s">
        <v>39</v>
      </c>
      <c r="C12" s="105" t="s">
        <v>203</v>
      </c>
      <c r="D12" s="17" t="s">
        <v>39</v>
      </c>
      <c r="E12" s="17" t="s">
        <v>39</v>
      </c>
      <c r="F12" s="17" t="s">
        <v>39</v>
      </c>
      <c r="G12" s="17" t="s">
        <v>39</v>
      </c>
      <c r="H12" s="71">
        <v>27659</v>
      </c>
      <c r="J12" s="263"/>
    </row>
    <row r="13" spans="1:10" ht="12" customHeight="1" thickBot="1" x14ac:dyDescent="0.3">
      <c r="A13" s="69" t="s">
        <v>204</v>
      </c>
      <c r="B13" s="77">
        <v>131951</v>
      </c>
      <c r="C13" s="77">
        <v>27659</v>
      </c>
      <c r="D13" s="70">
        <v>0</v>
      </c>
      <c r="E13" s="70">
        <v>0</v>
      </c>
      <c r="F13" s="70">
        <v>0</v>
      </c>
      <c r="G13" s="77">
        <v>1150</v>
      </c>
      <c r="H13" s="77">
        <v>160760</v>
      </c>
      <c r="J13" s="263"/>
    </row>
    <row r="14" spans="1:10" ht="12" customHeight="1" x14ac:dyDescent="0.25">
      <c r="A14" s="29"/>
      <c r="B14" s="29"/>
      <c r="C14" s="29"/>
      <c r="D14" s="29"/>
      <c r="E14" s="106"/>
      <c r="F14" s="106"/>
      <c r="G14" s="106"/>
      <c r="H14" s="29"/>
    </row>
    <row r="15" spans="1:10" ht="12" customHeight="1" x14ac:dyDescent="0.25">
      <c r="A15" s="67" t="s">
        <v>205</v>
      </c>
      <c r="B15" s="71">
        <v>3394</v>
      </c>
      <c r="C15" s="17" t="s">
        <v>39</v>
      </c>
      <c r="D15" s="17" t="s">
        <v>39</v>
      </c>
      <c r="E15" s="17" t="s">
        <v>39</v>
      </c>
      <c r="F15" s="17" t="s">
        <v>39</v>
      </c>
      <c r="G15" s="17" t="s">
        <v>39</v>
      </c>
      <c r="H15" s="71">
        <v>3394</v>
      </c>
    </row>
    <row r="16" spans="1:10" ht="12" customHeight="1" x14ac:dyDescent="0.25">
      <c r="A16" s="67" t="s">
        <v>206</v>
      </c>
      <c r="B16" s="17">
        <v>863</v>
      </c>
      <c r="C16" s="17" t="s">
        <v>39</v>
      </c>
      <c r="D16" s="17" t="s">
        <v>39</v>
      </c>
      <c r="E16" s="17" t="s">
        <v>39</v>
      </c>
      <c r="F16" s="17" t="s">
        <v>39</v>
      </c>
      <c r="G16" s="17" t="s">
        <v>39</v>
      </c>
      <c r="H16" s="17">
        <v>863</v>
      </c>
    </row>
    <row r="17" spans="1:10" ht="12" customHeight="1" thickBot="1" x14ac:dyDescent="0.3">
      <c r="A17" s="69" t="s">
        <v>207</v>
      </c>
      <c r="B17" s="77">
        <v>4257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7">
        <v>4257</v>
      </c>
      <c r="I17" s="263">
        <f>B17/B$29</f>
        <v>2.3661830915457729E-2</v>
      </c>
      <c r="J17" s="263"/>
    </row>
    <row r="18" spans="1:10" ht="12" customHeight="1" x14ac:dyDescent="0.25">
      <c r="A18" s="29"/>
      <c r="B18" s="29"/>
      <c r="C18" s="29"/>
      <c r="D18" s="29"/>
      <c r="E18" s="106"/>
      <c r="F18" s="106"/>
      <c r="G18" s="106"/>
      <c r="H18" s="29"/>
    </row>
    <row r="19" spans="1:10" ht="12" customHeight="1" x14ac:dyDescent="0.25">
      <c r="A19" s="67" t="s">
        <v>208</v>
      </c>
      <c r="B19" s="71">
        <v>11728</v>
      </c>
      <c r="C19" s="17" t="s">
        <v>39</v>
      </c>
      <c r="D19" s="17" t="s">
        <v>39</v>
      </c>
      <c r="E19" s="17" t="s">
        <v>39</v>
      </c>
      <c r="F19" s="17" t="s">
        <v>39</v>
      </c>
      <c r="G19" s="17" t="s">
        <v>39</v>
      </c>
      <c r="H19" s="71">
        <v>11728</v>
      </c>
      <c r="I19" s="263">
        <f>B19/B$29</f>
        <v>6.5188149630370743E-2</v>
      </c>
    </row>
    <row r="20" spans="1:10" ht="12" customHeight="1" x14ac:dyDescent="0.25">
      <c r="A20" s="67" t="s">
        <v>209</v>
      </c>
      <c r="B20" s="71">
        <v>23723</v>
      </c>
      <c r="C20" s="17" t="s">
        <v>39</v>
      </c>
      <c r="D20" s="17" t="s">
        <v>39</v>
      </c>
      <c r="E20" s="17" t="s">
        <v>39</v>
      </c>
      <c r="F20" s="17" t="s">
        <v>39</v>
      </c>
      <c r="G20" s="17" t="s">
        <v>39</v>
      </c>
      <c r="H20" s="71">
        <v>23723</v>
      </c>
      <c r="I20" s="263">
        <f>(B20+B21+B22)/B$29</f>
        <v>0.17326996831749208</v>
      </c>
    </row>
    <row r="21" spans="1:10" ht="12" customHeight="1" x14ac:dyDescent="0.25">
      <c r="A21" s="67" t="s">
        <v>210</v>
      </c>
      <c r="B21" s="71">
        <v>7040</v>
      </c>
      <c r="C21" s="17" t="s">
        <v>39</v>
      </c>
      <c r="D21" s="17" t="s">
        <v>39</v>
      </c>
      <c r="E21" s="17" t="s">
        <v>39</v>
      </c>
      <c r="F21" s="17" t="s">
        <v>39</v>
      </c>
      <c r="G21" s="17" t="s">
        <v>39</v>
      </c>
      <c r="H21" s="71">
        <v>7040</v>
      </c>
    </row>
    <row r="22" spans="1:10" ht="12" customHeight="1" x14ac:dyDescent="0.25">
      <c r="A22" s="67" t="s">
        <v>211</v>
      </c>
      <c r="B22" s="17">
        <v>410</v>
      </c>
      <c r="C22" s="17" t="s">
        <v>39</v>
      </c>
      <c r="D22" s="17" t="s">
        <v>39</v>
      </c>
      <c r="E22" s="17" t="s">
        <v>39</v>
      </c>
      <c r="F22" s="17" t="s">
        <v>39</v>
      </c>
      <c r="G22" s="17" t="s">
        <v>39</v>
      </c>
      <c r="H22" s="17">
        <v>410</v>
      </c>
    </row>
    <row r="23" spans="1:10" ht="12" customHeight="1" thickBot="1" x14ac:dyDescent="0.3">
      <c r="A23" s="69" t="s">
        <v>212</v>
      </c>
      <c r="B23" s="77">
        <v>42902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7">
        <v>42902</v>
      </c>
      <c r="J23" s="263"/>
    </row>
    <row r="24" spans="1:10" ht="12" customHeight="1" x14ac:dyDescent="0.25">
      <c r="A24" s="29"/>
      <c r="B24" s="29"/>
      <c r="C24" s="29"/>
      <c r="D24" s="29"/>
      <c r="E24" s="106"/>
      <c r="F24" s="106"/>
      <c r="G24" s="106"/>
      <c r="H24" s="29"/>
    </row>
    <row r="25" spans="1:10" ht="12" customHeight="1" x14ac:dyDescent="0.25">
      <c r="A25" s="67" t="s">
        <v>213</v>
      </c>
      <c r="B25" s="17" t="s">
        <v>39</v>
      </c>
      <c r="C25" s="17" t="s">
        <v>39</v>
      </c>
      <c r="D25" s="71">
        <v>3403</v>
      </c>
      <c r="E25" s="71">
        <v>6224</v>
      </c>
      <c r="F25" s="17" t="s">
        <v>39</v>
      </c>
      <c r="G25" s="17" t="s">
        <v>39</v>
      </c>
      <c r="H25" s="71">
        <v>9628</v>
      </c>
    </row>
    <row r="26" spans="1:10" ht="12" customHeight="1" x14ac:dyDescent="0.25">
      <c r="A26" s="67" t="s">
        <v>214</v>
      </c>
      <c r="B26" s="17">
        <v>801</v>
      </c>
      <c r="C26" s="17" t="s">
        <v>39</v>
      </c>
      <c r="D26" s="17" t="s">
        <v>39</v>
      </c>
      <c r="E26" s="17" t="s">
        <v>39</v>
      </c>
      <c r="F26" s="17" t="s">
        <v>39</v>
      </c>
      <c r="G26" s="17" t="s">
        <v>39</v>
      </c>
      <c r="H26" s="17">
        <v>801</v>
      </c>
    </row>
    <row r="27" spans="1:10" ht="12" customHeight="1" thickBot="1" x14ac:dyDescent="0.3">
      <c r="A27" s="69" t="s">
        <v>215</v>
      </c>
      <c r="B27" s="70">
        <v>801</v>
      </c>
      <c r="C27" s="70">
        <v>0</v>
      </c>
      <c r="D27" s="77">
        <v>3403</v>
      </c>
      <c r="E27" s="77">
        <v>6224</v>
      </c>
      <c r="F27" s="70">
        <v>0</v>
      </c>
      <c r="G27" s="70">
        <v>0</v>
      </c>
      <c r="H27" s="77">
        <v>10429</v>
      </c>
      <c r="J27" s="263"/>
    </row>
    <row r="28" spans="1:10" ht="12" customHeight="1" x14ac:dyDescent="0.25">
      <c r="A28" s="29"/>
      <c r="B28" s="29"/>
      <c r="C28" s="29"/>
      <c r="D28" s="29"/>
      <c r="E28" s="106"/>
      <c r="F28" s="106"/>
      <c r="G28" s="106"/>
      <c r="H28" s="29"/>
    </row>
    <row r="29" spans="1:10" ht="12" customHeight="1" thickBot="1" x14ac:dyDescent="0.3">
      <c r="A29" s="69" t="s">
        <v>216</v>
      </c>
      <c r="B29" s="77">
        <v>179910</v>
      </c>
      <c r="C29" s="77">
        <v>27659</v>
      </c>
      <c r="D29" s="77">
        <v>3403</v>
      </c>
      <c r="E29" s="77">
        <v>6224</v>
      </c>
      <c r="F29" s="70">
        <v>0</v>
      </c>
      <c r="G29" s="77">
        <v>1150</v>
      </c>
      <c r="H29" s="77">
        <v>218348</v>
      </c>
      <c r="J29" s="263"/>
    </row>
    <row r="30" spans="1:10" ht="12" customHeight="1" x14ac:dyDescent="0.25">
      <c r="A30" s="29"/>
      <c r="B30" s="29"/>
      <c r="C30" s="29"/>
      <c r="D30" s="29"/>
      <c r="E30" s="106"/>
      <c r="F30" s="106"/>
      <c r="G30" s="106"/>
      <c r="H30" s="29"/>
      <c r="J30" s="263">
        <f t="shared" ref="J30:J32" si="0">B30/B$33</f>
        <v>0</v>
      </c>
    </row>
    <row r="31" spans="1:10" ht="12" customHeight="1" thickBot="1" x14ac:dyDescent="0.3">
      <c r="A31" s="69" t="s">
        <v>217</v>
      </c>
      <c r="B31" s="70" t="s">
        <v>39</v>
      </c>
      <c r="C31" s="70" t="s">
        <v>39</v>
      </c>
      <c r="D31" s="70" t="s">
        <v>39</v>
      </c>
      <c r="E31" s="70" t="s">
        <v>39</v>
      </c>
      <c r="F31" s="77">
        <v>64336</v>
      </c>
      <c r="G31" s="70" t="s">
        <v>39</v>
      </c>
      <c r="H31" s="77">
        <v>64336</v>
      </c>
      <c r="J31" s="263"/>
    </row>
    <row r="32" spans="1:10" ht="12" customHeight="1" x14ac:dyDescent="0.25">
      <c r="A32" s="29"/>
      <c r="B32" s="29"/>
      <c r="C32" s="29"/>
      <c r="D32" s="29"/>
      <c r="E32" s="106"/>
      <c r="F32" s="106"/>
      <c r="G32" s="106"/>
      <c r="H32" s="29"/>
      <c r="J32" s="263">
        <f t="shared" si="0"/>
        <v>0</v>
      </c>
    </row>
    <row r="33" spans="1:10" ht="12" customHeight="1" x14ac:dyDescent="0.25">
      <c r="A33" s="67" t="s">
        <v>218</v>
      </c>
      <c r="B33" s="449">
        <v>179910</v>
      </c>
      <c r="C33" s="449">
        <v>27659</v>
      </c>
      <c r="D33" s="449">
        <v>3403</v>
      </c>
      <c r="E33" s="449">
        <v>6224</v>
      </c>
      <c r="F33" s="449">
        <v>64336</v>
      </c>
      <c r="G33" s="449">
        <v>1150</v>
      </c>
      <c r="H33" s="449">
        <v>282683</v>
      </c>
      <c r="J33" s="263"/>
    </row>
    <row r="34" spans="1:10" ht="12" customHeight="1" thickBot="1" x14ac:dyDescent="0.3">
      <c r="A34" s="69" t="s">
        <v>219</v>
      </c>
      <c r="B34" s="450"/>
      <c r="C34" s="450"/>
      <c r="D34" s="450"/>
      <c r="E34" s="450"/>
      <c r="F34" s="450"/>
      <c r="G34" s="450"/>
      <c r="H34" s="450"/>
      <c r="J34" s="263">
        <f t="shared" ref="J34" si="1">B34/B$33</f>
        <v>0</v>
      </c>
    </row>
    <row r="35" spans="1:10" ht="12" customHeight="1" x14ac:dyDescent="0.25">
      <c r="A35" s="107"/>
      <c r="J35" s="263">
        <f t="shared" ref="J35" si="2">B35/B$33</f>
        <v>0</v>
      </c>
    </row>
    <row r="38" spans="1:10" ht="12" customHeight="1" x14ac:dyDescent="0.25">
      <c r="A38" s="108" t="s">
        <v>220</v>
      </c>
    </row>
  </sheetData>
  <mergeCells count="13">
    <mergeCell ref="H33:H34"/>
    <mergeCell ref="B33:B34"/>
    <mergeCell ref="C33:C34"/>
    <mergeCell ref="D33:D34"/>
    <mergeCell ref="E33:E34"/>
    <mergeCell ref="F33:F34"/>
    <mergeCell ref="G33:G34"/>
    <mergeCell ref="H3:H5"/>
    <mergeCell ref="A3:A4"/>
    <mergeCell ref="B3:B5"/>
    <mergeCell ref="C3:C5"/>
    <mergeCell ref="D3:E4"/>
    <mergeCell ref="F3:F5"/>
  </mergeCells>
  <hyperlinks>
    <hyperlink ref="C12" location="_ftn1" display="_ftn1"/>
    <hyperlink ref="A38" location="_ftnref1" display="_ftnref1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showZeros="0" workbookViewId="0">
      <selection activeCell="B46" sqref="B46"/>
    </sheetView>
  </sheetViews>
  <sheetFormatPr defaultColWidth="34.7109375" defaultRowHeight="12" customHeight="1" x14ac:dyDescent="0.25"/>
  <cols>
    <col min="2" max="2" width="2.5703125" customWidth="1"/>
    <col min="3" max="3" width="11.28515625" customWidth="1"/>
    <col min="4" max="4" width="13.140625" customWidth="1"/>
    <col min="5" max="5" width="12.7109375" customWidth="1"/>
    <col min="6" max="6" width="14" customWidth="1"/>
    <col min="7" max="7" width="13.7109375" customWidth="1"/>
    <col min="8" max="8" width="11" customWidth="1"/>
    <col min="9" max="9" width="11.42578125" customWidth="1"/>
  </cols>
  <sheetData>
    <row r="1" spans="1:9" ht="12" customHeight="1" x14ac:dyDescent="0.25">
      <c r="A1" s="15" t="s">
        <v>445</v>
      </c>
    </row>
    <row r="2" spans="1:9" ht="12" customHeight="1" thickBot="1" x14ac:dyDescent="0.3">
      <c r="A2" s="15"/>
    </row>
    <row r="3" spans="1:9" ht="12" customHeight="1" x14ac:dyDescent="0.25">
      <c r="A3" s="395"/>
      <c r="B3" s="403" t="s">
        <v>191</v>
      </c>
      <c r="C3" s="403"/>
      <c r="D3" s="360" t="s">
        <v>192</v>
      </c>
      <c r="E3" s="403" t="s">
        <v>193</v>
      </c>
      <c r="F3" s="403"/>
      <c r="G3" s="360" t="s">
        <v>72</v>
      </c>
      <c r="H3" s="18" t="s">
        <v>221</v>
      </c>
      <c r="I3" s="360" t="s">
        <v>9</v>
      </c>
    </row>
    <row r="4" spans="1:9" ht="12" customHeight="1" thickBot="1" x14ac:dyDescent="0.3">
      <c r="A4" s="451"/>
      <c r="B4" s="452"/>
      <c r="C4" s="452"/>
      <c r="D4" s="448"/>
      <c r="E4" s="404"/>
      <c r="F4" s="404"/>
      <c r="G4" s="448"/>
      <c r="H4" s="17" t="s">
        <v>195</v>
      </c>
      <c r="I4" s="448"/>
    </row>
    <row r="5" spans="1:9" ht="12" customHeight="1" thickBot="1" x14ac:dyDescent="0.3">
      <c r="A5" s="414"/>
      <c r="B5" s="453"/>
      <c r="C5" s="453"/>
      <c r="D5" s="361"/>
      <c r="E5" s="27" t="s">
        <v>35</v>
      </c>
      <c r="F5" s="70" t="s">
        <v>70</v>
      </c>
      <c r="G5" s="361"/>
      <c r="H5" s="70" t="s">
        <v>196</v>
      </c>
      <c r="I5" s="361"/>
    </row>
    <row r="6" spans="1:9" ht="12" customHeight="1" x14ac:dyDescent="0.25">
      <c r="A6" s="67" t="s">
        <v>197</v>
      </c>
      <c r="B6" s="454">
        <v>6320</v>
      </c>
      <c r="C6" s="454"/>
      <c r="D6" s="47" t="s">
        <v>39</v>
      </c>
      <c r="E6" s="47" t="s">
        <v>39</v>
      </c>
      <c r="F6" s="47" t="s">
        <v>39</v>
      </c>
      <c r="G6" s="47" t="s">
        <v>39</v>
      </c>
      <c r="H6" s="47">
        <v>69</v>
      </c>
      <c r="I6" s="46">
        <v>6389</v>
      </c>
    </row>
    <row r="7" spans="1:9" ht="12" customHeight="1" x14ac:dyDescent="0.25">
      <c r="A7" s="67" t="s">
        <v>198</v>
      </c>
      <c r="B7" s="376">
        <v>783</v>
      </c>
      <c r="C7" s="376"/>
      <c r="D7" s="47" t="s">
        <v>39</v>
      </c>
      <c r="E7" s="47" t="s">
        <v>39</v>
      </c>
      <c r="F7" s="47" t="s">
        <v>39</v>
      </c>
      <c r="G7" s="47" t="s">
        <v>39</v>
      </c>
      <c r="H7" s="47" t="s">
        <v>39</v>
      </c>
      <c r="I7" s="47">
        <v>783</v>
      </c>
    </row>
    <row r="8" spans="1:9" ht="12" customHeight="1" x14ac:dyDescent="0.25">
      <c r="A8" s="67" t="s">
        <v>199</v>
      </c>
      <c r="B8" s="376">
        <v>395</v>
      </c>
      <c r="C8" s="376"/>
      <c r="D8" s="47" t="s">
        <v>39</v>
      </c>
      <c r="E8" s="47" t="s">
        <v>39</v>
      </c>
      <c r="F8" s="47" t="s">
        <v>39</v>
      </c>
      <c r="G8" s="47" t="s">
        <v>39</v>
      </c>
      <c r="H8" s="47" t="s">
        <v>39</v>
      </c>
      <c r="I8" s="47">
        <v>395</v>
      </c>
    </row>
    <row r="9" spans="1:9" ht="12" customHeight="1" x14ac:dyDescent="0.25">
      <c r="A9" s="67" t="s">
        <v>200</v>
      </c>
      <c r="B9" s="376">
        <v>155</v>
      </c>
      <c r="C9" s="376"/>
      <c r="D9" s="47" t="s">
        <v>39</v>
      </c>
      <c r="E9" s="47" t="s">
        <v>39</v>
      </c>
      <c r="F9" s="47" t="s">
        <v>39</v>
      </c>
      <c r="G9" s="47" t="s">
        <v>39</v>
      </c>
      <c r="H9" s="47" t="s">
        <v>39</v>
      </c>
      <c r="I9" s="47">
        <v>155</v>
      </c>
    </row>
    <row r="10" spans="1:9" ht="12" customHeight="1" x14ac:dyDescent="0.25">
      <c r="A10" s="67" t="s">
        <v>201</v>
      </c>
      <c r="B10" s="376">
        <v>41</v>
      </c>
      <c r="C10" s="376"/>
      <c r="D10" s="47" t="s">
        <v>39</v>
      </c>
      <c r="E10" s="47" t="s">
        <v>39</v>
      </c>
      <c r="F10" s="47" t="s">
        <v>39</v>
      </c>
      <c r="G10" s="47" t="s">
        <v>39</v>
      </c>
      <c r="H10" s="47" t="s">
        <v>39</v>
      </c>
      <c r="I10" s="47">
        <v>41</v>
      </c>
    </row>
    <row r="11" spans="1:9" ht="12" customHeight="1" x14ac:dyDescent="0.25">
      <c r="A11" s="67" t="s">
        <v>202</v>
      </c>
      <c r="B11" s="376">
        <v>218</v>
      </c>
      <c r="C11" s="376"/>
      <c r="D11" s="47" t="s">
        <v>39</v>
      </c>
      <c r="E11" s="47" t="s">
        <v>39</v>
      </c>
      <c r="F11" s="47" t="s">
        <v>39</v>
      </c>
      <c r="G11" s="47" t="s">
        <v>39</v>
      </c>
      <c r="H11" s="47" t="s">
        <v>39</v>
      </c>
      <c r="I11" s="47">
        <v>218</v>
      </c>
    </row>
    <row r="12" spans="1:9" ht="12" customHeight="1" x14ac:dyDescent="0.25">
      <c r="A12" s="415" t="s">
        <v>192</v>
      </c>
      <c r="B12" s="415"/>
      <c r="C12" s="47" t="s">
        <v>39</v>
      </c>
      <c r="D12" s="46">
        <v>1659</v>
      </c>
      <c r="E12" s="47" t="s">
        <v>39</v>
      </c>
      <c r="F12" s="47" t="s">
        <v>39</v>
      </c>
      <c r="G12" s="47" t="s">
        <v>39</v>
      </c>
      <c r="H12" s="47" t="s">
        <v>39</v>
      </c>
      <c r="I12" s="46">
        <v>1659</v>
      </c>
    </row>
    <row r="13" spans="1:9" ht="12" customHeight="1" thickBot="1" x14ac:dyDescent="0.3">
      <c r="A13" s="69" t="s">
        <v>204</v>
      </c>
      <c r="B13" s="378">
        <v>7912</v>
      </c>
      <c r="C13" s="378"/>
      <c r="D13" s="49">
        <v>1659</v>
      </c>
      <c r="E13" s="51">
        <v>0</v>
      </c>
      <c r="F13" s="51">
        <v>0</v>
      </c>
      <c r="G13" s="51">
        <v>0</v>
      </c>
      <c r="H13" s="51">
        <v>69</v>
      </c>
      <c r="I13" s="49">
        <v>9640</v>
      </c>
    </row>
    <row r="14" spans="1:9" ht="12" customHeight="1" x14ac:dyDescent="0.25">
      <c r="A14" s="29"/>
      <c r="B14" s="455"/>
      <c r="C14" s="455"/>
      <c r="D14" s="29"/>
      <c r="E14" s="29"/>
      <c r="F14" s="106"/>
      <c r="G14" s="106"/>
      <c r="H14" s="106"/>
      <c r="I14" s="29"/>
    </row>
    <row r="15" spans="1:9" ht="12" customHeight="1" x14ac:dyDescent="0.25">
      <c r="A15" s="67" t="s">
        <v>205</v>
      </c>
      <c r="B15" s="376">
        <v>204</v>
      </c>
      <c r="C15" s="376"/>
      <c r="D15" s="47" t="s">
        <v>39</v>
      </c>
      <c r="E15" s="47" t="s">
        <v>39</v>
      </c>
      <c r="F15" s="47" t="s">
        <v>39</v>
      </c>
      <c r="G15" s="47" t="s">
        <v>39</v>
      </c>
      <c r="H15" s="47" t="s">
        <v>39</v>
      </c>
      <c r="I15" s="47">
        <v>204</v>
      </c>
    </row>
    <row r="16" spans="1:9" ht="12" customHeight="1" x14ac:dyDescent="0.25">
      <c r="A16" s="67" t="s">
        <v>206</v>
      </c>
      <c r="B16" s="376">
        <v>52</v>
      </c>
      <c r="C16" s="376"/>
      <c r="D16" s="47" t="s">
        <v>39</v>
      </c>
      <c r="E16" s="47" t="s">
        <v>39</v>
      </c>
      <c r="F16" s="47" t="s">
        <v>39</v>
      </c>
      <c r="G16" s="47" t="s">
        <v>39</v>
      </c>
      <c r="H16" s="47" t="s">
        <v>39</v>
      </c>
      <c r="I16" s="47">
        <v>52</v>
      </c>
    </row>
    <row r="17" spans="1:9" ht="12" customHeight="1" thickBot="1" x14ac:dyDescent="0.3">
      <c r="A17" s="69" t="s">
        <v>207</v>
      </c>
      <c r="B17" s="379">
        <v>255</v>
      </c>
      <c r="C17" s="379"/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255</v>
      </c>
    </row>
    <row r="18" spans="1:9" ht="12" customHeight="1" x14ac:dyDescent="0.25">
      <c r="A18" s="29"/>
      <c r="B18" s="455"/>
      <c r="C18" s="455"/>
      <c r="D18" s="29"/>
      <c r="E18" s="29"/>
      <c r="F18" s="106"/>
      <c r="G18" s="106"/>
      <c r="H18" s="106"/>
      <c r="I18" s="29"/>
    </row>
    <row r="19" spans="1:9" ht="12" customHeight="1" x14ac:dyDescent="0.25">
      <c r="A19" s="67" t="s">
        <v>208</v>
      </c>
      <c r="B19" s="376">
        <v>703</v>
      </c>
      <c r="C19" s="376"/>
      <c r="D19" s="47" t="s">
        <v>39</v>
      </c>
      <c r="E19" s="47" t="s">
        <v>39</v>
      </c>
      <c r="F19" s="47" t="s">
        <v>39</v>
      </c>
      <c r="G19" s="47" t="s">
        <v>39</v>
      </c>
      <c r="H19" s="47" t="s">
        <v>39</v>
      </c>
      <c r="I19" s="47">
        <v>703</v>
      </c>
    </row>
    <row r="20" spans="1:9" ht="12" customHeight="1" x14ac:dyDescent="0.25">
      <c r="A20" s="67" t="s">
        <v>209</v>
      </c>
      <c r="B20" s="377">
        <v>1423</v>
      </c>
      <c r="C20" s="377"/>
      <c r="D20" s="47" t="s">
        <v>39</v>
      </c>
      <c r="E20" s="47" t="s">
        <v>39</v>
      </c>
      <c r="F20" s="47" t="s">
        <v>39</v>
      </c>
      <c r="G20" s="47" t="s">
        <v>39</v>
      </c>
      <c r="H20" s="47" t="s">
        <v>39</v>
      </c>
      <c r="I20" s="46">
        <v>1423</v>
      </c>
    </row>
    <row r="21" spans="1:9" ht="12" customHeight="1" x14ac:dyDescent="0.25">
      <c r="A21" s="67" t="s">
        <v>210</v>
      </c>
      <c r="B21" s="376">
        <v>422</v>
      </c>
      <c r="C21" s="376"/>
      <c r="D21" s="47" t="s">
        <v>39</v>
      </c>
      <c r="E21" s="47" t="s">
        <v>39</v>
      </c>
      <c r="F21" s="47" t="s">
        <v>39</v>
      </c>
      <c r="G21" s="47" t="s">
        <v>39</v>
      </c>
      <c r="H21" s="47" t="s">
        <v>39</v>
      </c>
      <c r="I21" s="47">
        <v>422</v>
      </c>
    </row>
    <row r="22" spans="1:9" ht="12" customHeight="1" x14ac:dyDescent="0.25">
      <c r="A22" s="67" t="s">
        <v>211</v>
      </c>
      <c r="B22" s="376">
        <v>25</v>
      </c>
      <c r="C22" s="376"/>
      <c r="D22" s="47" t="s">
        <v>39</v>
      </c>
      <c r="E22" s="47" t="s">
        <v>39</v>
      </c>
      <c r="F22" s="47" t="s">
        <v>39</v>
      </c>
      <c r="G22" s="47" t="s">
        <v>39</v>
      </c>
      <c r="H22" s="47" t="s">
        <v>39</v>
      </c>
      <c r="I22" s="47">
        <v>25</v>
      </c>
    </row>
    <row r="23" spans="1:9" ht="12" customHeight="1" thickBot="1" x14ac:dyDescent="0.3">
      <c r="A23" s="69" t="s">
        <v>212</v>
      </c>
      <c r="B23" s="378">
        <v>2573</v>
      </c>
      <c r="C23" s="378"/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49">
        <v>2573</v>
      </c>
    </row>
    <row r="24" spans="1:9" ht="12" customHeight="1" x14ac:dyDescent="0.25">
      <c r="A24" s="29"/>
      <c r="B24" s="455"/>
      <c r="C24" s="455"/>
      <c r="D24" s="29"/>
      <c r="E24" s="29"/>
      <c r="F24" s="106"/>
      <c r="G24" s="106"/>
      <c r="H24" s="106"/>
      <c r="I24" s="29"/>
    </row>
    <row r="25" spans="1:9" ht="12" customHeight="1" x14ac:dyDescent="0.25">
      <c r="A25" s="67" t="s">
        <v>213</v>
      </c>
      <c r="B25" s="376" t="s">
        <v>39</v>
      </c>
      <c r="C25" s="376"/>
      <c r="D25" s="47" t="s">
        <v>39</v>
      </c>
      <c r="E25" s="47">
        <v>204</v>
      </c>
      <c r="F25" s="47">
        <v>373</v>
      </c>
      <c r="G25" s="47" t="s">
        <v>39</v>
      </c>
      <c r="H25" s="47" t="s">
        <v>39</v>
      </c>
      <c r="I25" s="47">
        <v>577</v>
      </c>
    </row>
    <row r="26" spans="1:9" ht="12" customHeight="1" x14ac:dyDescent="0.25">
      <c r="A26" s="67" t="s">
        <v>214</v>
      </c>
      <c r="B26" s="376">
        <v>48</v>
      </c>
      <c r="C26" s="376"/>
      <c r="D26" s="47" t="s">
        <v>39</v>
      </c>
      <c r="E26" s="47" t="s">
        <v>39</v>
      </c>
      <c r="F26" s="47" t="s">
        <v>39</v>
      </c>
      <c r="G26" s="47" t="s">
        <v>39</v>
      </c>
      <c r="H26" s="47" t="s">
        <v>39</v>
      </c>
      <c r="I26" s="47">
        <v>48</v>
      </c>
    </row>
    <row r="27" spans="1:9" ht="12" customHeight="1" thickBot="1" x14ac:dyDescent="0.3">
      <c r="A27" s="69" t="s">
        <v>215</v>
      </c>
      <c r="B27" s="379">
        <v>48</v>
      </c>
      <c r="C27" s="379"/>
      <c r="D27" s="51">
        <v>0</v>
      </c>
      <c r="E27" s="51">
        <v>204</v>
      </c>
      <c r="F27" s="51">
        <v>373</v>
      </c>
      <c r="G27" s="51">
        <v>0</v>
      </c>
      <c r="H27" s="51">
        <v>0</v>
      </c>
      <c r="I27" s="51">
        <v>625</v>
      </c>
    </row>
    <row r="28" spans="1:9" ht="12" customHeight="1" x14ac:dyDescent="0.25">
      <c r="A28" s="29"/>
      <c r="B28" s="455"/>
      <c r="C28" s="455"/>
      <c r="D28" s="29"/>
      <c r="E28" s="29"/>
      <c r="F28" s="106"/>
      <c r="G28" s="106"/>
      <c r="H28" s="106"/>
      <c r="I28" s="29"/>
    </row>
    <row r="29" spans="1:9" ht="12" customHeight="1" thickBot="1" x14ac:dyDescent="0.3">
      <c r="A29" s="69" t="s">
        <v>216</v>
      </c>
      <c r="B29" s="378">
        <v>10788</v>
      </c>
      <c r="C29" s="378"/>
      <c r="D29" s="49">
        <v>1659</v>
      </c>
      <c r="E29" s="51">
        <v>204</v>
      </c>
      <c r="F29" s="51">
        <v>373</v>
      </c>
      <c r="G29" s="51">
        <v>0</v>
      </c>
      <c r="H29" s="51">
        <v>69</v>
      </c>
      <c r="I29" s="49">
        <v>13093</v>
      </c>
    </row>
    <row r="30" spans="1:9" ht="12" customHeight="1" x14ac:dyDescent="0.25">
      <c r="A30" s="29"/>
      <c r="B30" s="455"/>
      <c r="C30" s="455"/>
      <c r="D30" s="29"/>
      <c r="E30" s="29"/>
      <c r="F30" s="106"/>
      <c r="G30" s="106"/>
      <c r="H30" s="106"/>
      <c r="I30" s="29"/>
    </row>
    <row r="31" spans="1:9" ht="12" customHeight="1" thickBot="1" x14ac:dyDescent="0.3">
      <c r="A31" s="69" t="s">
        <v>217</v>
      </c>
      <c r="B31" s="405">
        <v>0</v>
      </c>
      <c r="C31" s="405"/>
      <c r="D31" s="51">
        <v>0</v>
      </c>
      <c r="E31" s="70">
        <v>0</v>
      </c>
      <c r="F31" s="70">
        <v>0</v>
      </c>
      <c r="G31" s="49">
        <v>3858</v>
      </c>
      <c r="H31" s="70">
        <v>0</v>
      </c>
      <c r="I31" s="49">
        <v>3858</v>
      </c>
    </row>
    <row r="32" spans="1:9" ht="12" customHeight="1" x14ac:dyDescent="0.25">
      <c r="A32" s="29"/>
      <c r="B32" s="455"/>
      <c r="C32" s="455"/>
      <c r="D32" s="29"/>
      <c r="E32" s="29"/>
      <c r="F32" s="106"/>
      <c r="G32" s="106"/>
      <c r="H32" s="106"/>
      <c r="I32" s="29"/>
    </row>
    <row r="33" spans="1:9" ht="12" customHeight="1" x14ac:dyDescent="0.25">
      <c r="A33" s="67" t="s">
        <v>218</v>
      </c>
      <c r="B33" s="377">
        <v>10788</v>
      </c>
      <c r="C33" s="377"/>
      <c r="D33" s="377">
        <v>1659</v>
      </c>
      <c r="E33" s="376">
        <v>204</v>
      </c>
      <c r="F33" s="376">
        <v>373</v>
      </c>
      <c r="G33" s="377">
        <v>3858</v>
      </c>
      <c r="H33" s="376">
        <v>69</v>
      </c>
      <c r="I33" s="377">
        <v>16950</v>
      </c>
    </row>
    <row r="34" spans="1:9" ht="12" customHeight="1" thickBot="1" x14ac:dyDescent="0.3">
      <c r="A34" s="69" t="s">
        <v>219</v>
      </c>
      <c r="B34" s="457"/>
      <c r="C34" s="457"/>
      <c r="D34" s="457"/>
      <c r="E34" s="456"/>
      <c r="F34" s="456"/>
      <c r="G34" s="457"/>
      <c r="H34" s="456"/>
      <c r="I34" s="457"/>
    </row>
  </sheetData>
  <mergeCells count="40">
    <mergeCell ref="F33:F34"/>
    <mergeCell ref="G33:G34"/>
    <mergeCell ref="H33:H34"/>
    <mergeCell ref="I33:I34"/>
    <mergeCell ref="B30:C30"/>
    <mergeCell ref="B31:C31"/>
    <mergeCell ref="B32:C32"/>
    <mergeCell ref="B33:C34"/>
    <mergeCell ref="D33:D34"/>
    <mergeCell ref="E33:E34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B6:C6"/>
    <mergeCell ref="B7:C7"/>
    <mergeCell ref="B8:C8"/>
    <mergeCell ref="B9:C9"/>
    <mergeCell ref="B10:C10"/>
    <mergeCell ref="B11:C11"/>
    <mergeCell ref="A12:B12"/>
    <mergeCell ref="B13:C13"/>
    <mergeCell ref="B14:C14"/>
    <mergeCell ref="B15:C15"/>
    <mergeCell ref="B16:C16"/>
    <mergeCell ref="I3:I5"/>
    <mergeCell ref="A3:A5"/>
    <mergeCell ref="B3:C5"/>
    <mergeCell ref="D3:D5"/>
    <mergeCell ref="E3:F4"/>
    <mergeCell ref="G3:G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showZeros="0" workbookViewId="0">
      <selection activeCell="B46" sqref="B46"/>
    </sheetView>
  </sheetViews>
  <sheetFormatPr defaultColWidth="27.28515625" defaultRowHeight="12" customHeight="1" x14ac:dyDescent="0.25"/>
  <cols>
    <col min="2" max="2" width="10.85546875" customWidth="1"/>
    <col min="3" max="3" width="12.5703125" customWidth="1"/>
    <col min="4" max="4" width="8.28515625" customWidth="1"/>
    <col min="5" max="5" width="14.42578125" customWidth="1"/>
    <col min="6" max="6" width="12" bestFit="1" customWidth="1"/>
    <col min="7" max="7" width="10.140625" bestFit="1" customWidth="1"/>
    <col min="8" max="8" width="5.42578125" bestFit="1" customWidth="1"/>
  </cols>
  <sheetData>
    <row r="1" spans="1:8" ht="12" customHeight="1" x14ac:dyDescent="0.25">
      <c r="A1" s="15" t="s">
        <v>446</v>
      </c>
    </row>
    <row r="2" spans="1:8" ht="12" customHeight="1" thickBot="1" x14ac:dyDescent="0.3">
      <c r="A2" s="15"/>
    </row>
    <row r="3" spans="1:8" ht="12" customHeight="1" x14ac:dyDescent="0.25">
      <c r="A3" s="395"/>
      <c r="B3" s="360" t="s">
        <v>191</v>
      </c>
      <c r="C3" s="360" t="s">
        <v>192</v>
      </c>
      <c r="D3" s="403" t="s">
        <v>193</v>
      </c>
      <c r="E3" s="403"/>
      <c r="F3" s="360" t="s">
        <v>72</v>
      </c>
      <c r="G3" s="18" t="s">
        <v>221</v>
      </c>
      <c r="H3" s="360" t="s">
        <v>9</v>
      </c>
    </row>
    <row r="4" spans="1:8" ht="12" customHeight="1" thickBot="1" x14ac:dyDescent="0.3">
      <c r="A4" s="451"/>
      <c r="B4" s="448"/>
      <c r="C4" s="448"/>
      <c r="D4" s="404"/>
      <c r="E4" s="404"/>
      <c r="F4" s="448"/>
      <c r="G4" s="17" t="s">
        <v>195</v>
      </c>
      <c r="H4" s="448"/>
    </row>
    <row r="5" spans="1:8" ht="12" customHeight="1" thickBot="1" x14ac:dyDescent="0.3">
      <c r="A5" s="414"/>
      <c r="B5" s="361"/>
      <c r="C5" s="361"/>
      <c r="D5" s="70" t="s">
        <v>35</v>
      </c>
      <c r="E5" s="70" t="s">
        <v>70</v>
      </c>
      <c r="F5" s="361"/>
      <c r="G5" s="70" t="s">
        <v>196</v>
      </c>
      <c r="H5" s="361"/>
    </row>
    <row r="6" spans="1:8" ht="12" customHeight="1" x14ac:dyDescent="0.25">
      <c r="A6" s="67" t="s">
        <v>197</v>
      </c>
      <c r="B6" s="71">
        <v>1019</v>
      </c>
      <c r="C6" s="17" t="s">
        <v>39</v>
      </c>
      <c r="D6" s="17" t="s">
        <v>39</v>
      </c>
      <c r="E6" s="17" t="s">
        <v>39</v>
      </c>
      <c r="F6" s="17" t="s">
        <v>39</v>
      </c>
      <c r="G6" s="17">
        <v>11</v>
      </c>
      <c r="H6" s="71">
        <v>1031</v>
      </c>
    </row>
    <row r="7" spans="1:8" ht="12" customHeight="1" x14ac:dyDescent="0.25">
      <c r="A7" s="67" t="s">
        <v>198</v>
      </c>
      <c r="B7" s="17">
        <v>126</v>
      </c>
      <c r="C7" s="17" t="s">
        <v>39</v>
      </c>
      <c r="D7" s="17" t="s">
        <v>39</v>
      </c>
      <c r="E7" s="17" t="s">
        <v>39</v>
      </c>
      <c r="F7" s="17" t="s">
        <v>39</v>
      </c>
      <c r="G7" s="17" t="s">
        <v>39</v>
      </c>
      <c r="H7" s="17">
        <v>126</v>
      </c>
    </row>
    <row r="8" spans="1:8" ht="12" customHeight="1" x14ac:dyDescent="0.25">
      <c r="A8" s="67" t="s">
        <v>199</v>
      </c>
      <c r="B8" s="17">
        <v>64</v>
      </c>
      <c r="C8" s="17" t="s">
        <v>39</v>
      </c>
      <c r="D8" s="17" t="s">
        <v>39</v>
      </c>
      <c r="E8" s="17" t="s">
        <v>39</v>
      </c>
      <c r="F8" s="17" t="s">
        <v>39</v>
      </c>
      <c r="G8" s="17" t="s">
        <v>39</v>
      </c>
      <c r="H8" s="17">
        <v>64</v>
      </c>
    </row>
    <row r="9" spans="1:8" ht="12" customHeight="1" x14ac:dyDescent="0.25">
      <c r="A9" s="67" t="s">
        <v>200</v>
      </c>
      <c r="B9" s="17">
        <v>25</v>
      </c>
      <c r="C9" s="17" t="s">
        <v>39</v>
      </c>
      <c r="D9" s="17" t="s">
        <v>39</v>
      </c>
      <c r="E9" s="17" t="s">
        <v>39</v>
      </c>
      <c r="F9" s="17" t="s">
        <v>39</v>
      </c>
      <c r="G9" s="17" t="s">
        <v>39</v>
      </c>
      <c r="H9" s="17">
        <v>25</v>
      </c>
    </row>
    <row r="10" spans="1:8" ht="12" customHeight="1" x14ac:dyDescent="0.25">
      <c r="A10" s="67" t="s">
        <v>201</v>
      </c>
      <c r="B10" s="17">
        <v>7</v>
      </c>
      <c r="C10" s="17" t="s">
        <v>39</v>
      </c>
      <c r="D10" s="17" t="s">
        <v>39</v>
      </c>
      <c r="E10" s="17" t="s">
        <v>39</v>
      </c>
      <c r="F10" s="17" t="s">
        <v>39</v>
      </c>
      <c r="G10" s="17" t="s">
        <v>39</v>
      </c>
      <c r="H10" s="17">
        <v>7</v>
      </c>
    </row>
    <row r="11" spans="1:8" ht="12" customHeight="1" x14ac:dyDescent="0.25">
      <c r="A11" s="67" t="s">
        <v>202</v>
      </c>
      <c r="B11" s="17">
        <v>35</v>
      </c>
      <c r="C11" s="17" t="s">
        <v>39</v>
      </c>
      <c r="D11" s="17" t="s">
        <v>39</v>
      </c>
      <c r="E11" s="17" t="s">
        <v>39</v>
      </c>
      <c r="F11" s="17" t="s">
        <v>39</v>
      </c>
      <c r="G11" s="17" t="s">
        <v>39</v>
      </c>
      <c r="H11" s="17">
        <v>35</v>
      </c>
    </row>
    <row r="12" spans="1:8" ht="12" customHeight="1" x14ac:dyDescent="0.25">
      <c r="A12" s="67" t="s">
        <v>192</v>
      </c>
      <c r="B12" s="17" t="s">
        <v>39</v>
      </c>
      <c r="C12" s="17">
        <v>268</v>
      </c>
      <c r="D12" s="17" t="s">
        <v>39</v>
      </c>
      <c r="E12" s="17" t="s">
        <v>39</v>
      </c>
      <c r="F12" s="17" t="s">
        <v>39</v>
      </c>
      <c r="G12" s="17" t="s">
        <v>39</v>
      </c>
      <c r="H12" s="17">
        <v>268</v>
      </c>
    </row>
    <row r="13" spans="1:8" ht="12" customHeight="1" thickBot="1" x14ac:dyDescent="0.3">
      <c r="A13" s="69" t="s">
        <v>204</v>
      </c>
      <c r="B13" s="77">
        <v>1276</v>
      </c>
      <c r="C13" s="70">
        <v>268</v>
      </c>
      <c r="D13" s="70">
        <v>0</v>
      </c>
      <c r="E13" s="70">
        <v>0</v>
      </c>
      <c r="F13" s="70">
        <v>0</v>
      </c>
      <c r="G13" s="70">
        <v>11</v>
      </c>
      <c r="H13" s="77">
        <v>1555</v>
      </c>
    </row>
    <row r="14" spans="1:8" ht="12" customHeight="1" x14ac:dyDescent="0.25">
      <c r="A14" s="29"/>
      <c r="B14" s="29"/>
      <c r="C14" s="29"/>
      <c r="D14" s="29"/>
      <c r="E14" s="29"/>
      <c r="F14" s="29"/>
      <c r="G14" s="29"/>
      <c r="H14" s="29"/>
    </row>
    <row r="15" spans="1:8" ht="12" customHeight="1" x14ac:dyDescent="0.25">
      <c r="A15" s="67" t="s">
        <v>205</v>
      </c>
      <c r="B15" s="17">
        <v>33</v>
      </c>
      <c r="C15" s="17" t="s">
        <v>39</v>
      </c>
      <c r="D15" s="17" t="s">
        <v>39</v>
      </c>
      <c r="E15" s="17" t="s">
        <v>39</v>
      </c>
      <c r="F15" s="17" t="s">
        <v>39</v>
      </c>
      <c r="G15" s="17" t="s">
        <v>39</v>
      </c>
      <c r="H15" s="17">
        <v>33</v>
      </c>
    </row>
    <row r="16" spans="1:8" ht="12" customHeight="1" x14ac:dyDescent="0.25">
      <c r="A16" s="67" t="s">
        <v>206</v>
      </c>
      <c r="B16" s="17">
        <v>8</v>
      </c>
      <c r="C16" s="17" t="s">
        <v>39</v>
      </c>
      <c r="D16" s="17" t="s">
        <v>39</v>
      </c>
      <c r="E16" s="17" t="s">
        <v>39</v>
      </c>
      <c r="F16" s="17" t="s">
        <v>39</v>
      </c>
      <c r="G16" s="17" t="s">
        <v>39</v>
      </c>
      <c r="H16" s="17">
        <v>8</v>
      </c>
    </row>
    <row r="17" spans="1:8" ht="12" customHeight="1" thickBot="1" x14ac:dyDescent="0.3">
      <c r="A17" s="69" t="s">
        <v>207</v>
      </c>
      <c r="B17" s="70">
        <v>41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41</v>
      </c>
    </row>
    <row r="18" spans="1:8" ht="12" customHeight="1" x14ac:dyDescent="0.25">
      <c r="A18" s="29"/>
      <c r="B18" s="29"/>
      <c r="C18" s="29"/>
      <c r="D18" s="29"/>
      <c r="E18" s="29"/>
      <c r="F18" s="29"/>
      <c r="G18" s="29"/>
      <c r="H18" s="29"/>
    </row>
    <row r="19" spans="1:8" ht="12" customHeight="1" x14ac:dyDescent="0.25">
      <c r="A19" s="67" t="s">
        <v>208</v>
      </c>
      <c r="B19" s="17">
        <v>113</v>
      </c>
      <c r="C19" s="17" t="s">
        <v>39</v>
      </c>
      <c r="D19" s="17" t="s">
        <v>39</v>
      </c>
      <c r="E19" s="17" t="s">
        <v>39</v>
      </c>
      <c r="F19" s="17" t="s">
        <v>39</v>
      </c>
      <c r="G19" s="17" t="s">
        <v>39</v>
      </c>
      <c r="H19" s="17">
        <v>113</v>
      </c>
    </row>
    <row r="20" spans="1:8" ht="12" customHeight="1" x14ac:dyDescent="0.25">
      <c r="A20" s="67" t="s">
        <v>209</v>
      </c>
      <c r="B20" s="17">
        <v>229</v>
      </c>
      <c r="C20" s="17" t="s">
        <v>39</v>
      </c>
      <c r="D20" s="17" t="s">
        <v>39</v>
      </c>
      <c r="E20" s="17" t="s">
        <v>39</v>
      </c>
      <c r="F20" s="17" t="s">
        <v>39</v>
      </c>
      <c r="G20" s="17" t="s">
        <v>39</v>
      </c>
      <c r="H20" s="17">
        <v>229</v>
      </c>
    </row>
    <row r="21" spans="1:8" ht="12" customHeight="1" x14ac:dyDescent="0.25">
      <c r="A21" s="67" t="s">
        <v>210</v>
      </c>
      <c r="B21" s="17">
        <v>68</v>
      </c>
      <c r="C21" s="17" t="s">
        <v>39</v>
      </c>
      <c r="D21" s="17" t="s">
        <v>39</v>
      </c>
      <c r="E21" s="17" t="s">
        <v>39</v>
      </c>
      <c r="F21" s="17" t="s">
        <v>39</v>
      </c>
      <c r="G21" s="17" t="s">
        <v>39</v>
      </c>
      <c r="H21" s="17">
        <v>68</v>
      </c>
    </row>
    <row r="22" spans="1:8" ht="12" customHeight="1" x14ac:dyDescent="0.25">
      <c r="A22" s="67" t="s">
        <v>211</v>
      </c>
      <c r="B22" s="17">
        <v>4</v>
      </c>
      <c r="C22" s="17" t="s">
        <v>39</v>
      </c>
      <c r="D22" s="17" t="s">
        <v>39</v>
      </c>
      <c r="E22" s="17" t="s">
        <v>39</v>
      </c>
      <c r="F22" s="17" t="s">
        <v>39</v>
      </c>
      <c r="G22" s="17" t="s">
        <v>39</v>
      </c>
      <c r="H22" s="17">
        <v>4</v>
      </c>
    </row>
    <row r="23" spans="1:8" ht="12" customHeight="1" thickBot="1" x14ac:dyDescent="0.3">
      <c r="A23" s="69" t="s">
        <v>212</v>
      </c>
      <c r="B23" s="70">
        <v>415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415</v>
      </c>
    </row>
    <row r="24" spans="1:8" ht="12" customHeight="1" x14ac:dyDescent="0.25">
      <c r="A24" s="29"/>
      <c r="B24" s="29"/>
      <c r="C24" s="29"/>
      <c r="D24" s="29"/>
      <c r="E24" s="29"/>
      <c r="F24" s="29"/>
      <c r="G24" s="29"/>
      <c r="H24" s="29"/>
    </row>
    <row r="25" spans="1:8" ht="12" customHeight="1" x14ac:dyDescent="0.25">
      <c r="A25" s="67" t="s">
        <v>213</v>
      </c>
      <c r="B25" s="17" t="s">
        <v>39</v>
      </c>
      <c r="C25" s="17" t="s">
        <v>39</v>
      </c>
      <c r="D25" s="17">
        <v>33</v>
      </c>
      <c r="E25" s="17">
        <v>60</v>
      </c>
      <c r="F25" s="17" t="s">
        <v>39</v>
      </c>
      <c r="G25" s="17" t="s">
        <v>39</v>
      </c>
      <c r="H25" s="17">
        <v>93</v>
      </c>
    </row>
    <row r="26" spans="1:8" ht="12" customHeight="1" x14ac:dyDescent="0.25">
      <c r="A26" s="67" t="s">
        <v>214</v>
      </c>
      <c r="B26" s="17">
        <v>8</v>
      </c>
      <c r="C26" s="17" t="s">
        <v>39</v>
      </c>
      <c r="D26" s="17" t="s">
        <v>39</v>
      </c>
      <c r="E26" s="17" t="s">
        <v>39</v>
      </c>
      <c r="F26" s="17" t="s">
        <v>39</v>
      </c>
      <c r="G26" s="17" t="s">
        <v>39</v>
      </c>
      <c r="H26" s="17">
        <v>8</v>
      </c>
    </row>
    <row r="27" spans="1:8" ht="12" customHeight="1" thickBot="1" x14ac:dyDescent="0.3">
      <c r="A27" s="69" t="s">
        <v>215</v>
      </c>
      <c r="B27" s="70">
        <v>8</v>
      </c>
      <c r="C27" s="70">
        <v>0</v>
      </c>
      <c r="D27" s="70">
        <v>33</v>
      </c>
      <c r="E27" s="70">
        <v>60</v>
      </c>
      <c r="F27" s="70">
        <v>0</v>
      </c>
      <c r="G27" s="70">
        <v>0</v>
      </c>
      <c r="H27" s="70">
        <v>101</v>
      </c>
    </row>
    <row r="28" spans="1:8" ht="12" customHeight="1" x14ac:dyDescent="0.25">
      <c r="A28" s="29"/>
      <c r="B28" s="29"/>
      <c r="C28" s="29"/>
      <c r="D28" s="29"/>
      <c r="E28" s="29"/>
      <c r="F28" s="29"/>
      <c r="G28" s="29"/>
      <c r="H28" s="29"/>
    </row>
    <row r="29" spans="1:8" ht="12" customHeight="1" thickBot="1" x14ac:dyDescent="0.3">
      <c r="A29" s="69" t="s">
        <v>216</v>
      </c>
      <c r="B29" s="77">
        <v>1740</v>
      </c>
      <c r="C29" s="70">
        <v>268</v>
      </c>
      <c r="D29" s="70">
        <v>33</v>
      </c>
      <c r="E29" s="70">
        <v>60</v>
      </c>
      <c r="F29" s="70">
        <v>0</v>
      </c>
      <c r="G29" s="70">
        <v>11</v>
      </c>
      <c r="H29" s="77">
        <v>2112</v>
      </c>
    </row>
    <row r="30" spans="1:8" ht="12" customHeight="1" x14ac:dyDescent="0.25">
      <c r="A30" s="29"/>
      <c r="B30" s="29"/>
      <c r="C30" s="29"/>
      <c r="D30" s="29"/>
      <c r="E30" s="29"/>
      <c r="F30" s="29"/>
      <c r="G30" s="29"/>
      <c r="H30" s="29"/>
    </row>
    <row r="31" spans="1:8" ht="12" customHeight="1" thickBot="1" x14ac:dyDescent="0.3">
      <c r="A31" s="69" t="s">
        <v>217</v>
      </c>
      <c r="B31" s="70">
        <v>0</v>
      </c>
      <c r="C31" s="70">
        <v>0</v>
      </c>
      <c r="D31" s="70">
        <v>0</v>
      </c>
      <c r="E31" s="70">
        <v>0</v>
      </c>
      <c r="F31" s="70">
        <v>622</v>
      </c>
      <c r="G31" s="70">
        <v>0</v>
      </c>
      <c r="H31" s="70">
        <v>622</v>
      </c>
    </row>
    <row r="32" spans="1:8" ht="12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ht="12" customHeight="1" x14ac:dyDescent="0.25">
      <c r="A33" s="67" t="s">
        <v>218</v>
      </c>
      <c r="B33" s="449">
        <v>1740</v>
      </c>
      <c r="C33" s="459">
        <v>268</v>
      </c>
      <c r="D33" s="459">
        <v>33</v>
      </c>
      <c r="E33" s="459">
        <v>60</v>
      </c>
      <c r="F33" s="459">
        <v>622</v>
      </c>
      <c r="G33" s="459">
        <v>11</v>
      </c>
      <c r="H33" s="449">
        <v>2734</v>
      </c>
    </row>
    <row r="34" spans="1:8" ht="12" customHeight="1" thickBot="1" x14ac:dyDescent="0.3">
      <c r="A34" s="69" t="s">
        <v>219</v>
      </c>
      <c r="B34" s="458"/>
      <c r="C34" s="361"/>
      <c r="D34" s="361"/>
      <c r="E34" s="361"/>
      <c r="F34" s="361"/>
      <c r="G34" s="361"/>
      <c r="H34" s="458"/>
    </row>
  </sheetData>
  <mergeCells count="13">
    <mergeCell ref="H33:H34"/>
    <mergeCell ref="B33:B34"/>
    <mergeCell ref="C33:C34"/>
    <mergeCell ref="D33:D34"/>
    <mergeCell ref="E33:E34"/>
    <mergeCell ref="F33:F34"/>
    <mergeCell ref="G33:G34"/>
    <mergeCell ref="H3:H5"/>
    <mergeCell ref="A3:A5"/>
    <mergeCell ref="B3:B5"/>
    <mergeCell ref="C3:C5"/>
    <mergeCell ref="D3:E4"/>
    <mergeCell ref="F3:F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41.140625" bestFit="1" customWidth="1"/>
  </cols>
  <sheetData>
    <row r="1" spans="1:3" ht="12" customHeight="1" x14ac:dyDescent="0.25">
      <c r="A1" s="15" t="s">
        <v>447</v>
      </c>
    </row>
    <row r="2" spans="1:3" ht="12" customHeight="1" thickBot="1" x14ac:dyDescent="0.3">
      <c r="A2" s="15"/>
    </row>
    <row r="3" spans="1:3" ht="12" customHeight="1" thickBot="1" x14ac:dyDescent="0.3">
      <c r="A3" s="81" t="s">
        <v>222</v>
      </c>
      <c r="B3" s="82" t="s">
        <v>77</v>
      </c>
      <c r="C3" s="82" t="s">
        <v>78</v>
      </c>
    </row>
    <row r="4" spans="1:3" ht="12" customHeight="1" x14ac:dyDescent="0.25">
      <c r="A4" s="6" t="s">
        <v>100</v>
      </c>
      <c r="B4" s="8">
        <v>25965</v>
      </c>
      <c r="C4" s="10">
        <v>0.246</v>
      </c>
    </row>
    <row r="5" spans="1:3" ht="12" customHeight="1" x14ac:dyDescent="0.25">
      <c r="A5" s="6" t="s">
        <v>223</v>
      </c>
      <c r="B5" s="8">
        <v>19571</v>
      </c>
      <c r="C5" s="10">
        <v>0.186</v>
      </c>
    </row>
    <row r="6" spans="1:3" ht="12" customHeight="1" x14ac:dyDescent="0.25">
      <c r="A6" s="6" t="s">
        <v>224</v>
      </c>
      <c r="B6" s="8">
        <v>10193</v>
      </c>
      <c r="C6" s="10">
        <v>9.7000000000000003E-2</v>
      </c>
    </row>
    <row r="7" spans="1:3" ht="12" customHeight="1" x14ac:dyDescent="0.25">
      <c r="A7" s="6" t="s">
        <v>225</v>
      </c>
      <c r="B7" s="8">
        <v>9590</v>
      </c>
      <c r="C7" s="10">
        <v>9.0999999999999998E-2</v>
      </c>
    </row>
    <row r="8" spans="1:3" ht="12" customHeight="1" x14ac:dyDescent="0.25">
      <c r="A8" s="6" t="s">
        <v>226</v>
      </c>
      <c r="B8" s="8">
        <v>4896</v>
      </c>
      <c r="C8" s="10">
        <v>4.5999999999999999E-2</v>
      </c>
    </row>
    <row r="9" spans="1:3" ht="12" customHeight="1" x14ac:dyDescent="0.25">
      <c r="A9" s="6" t="s">
        <v>227</v>
      </c>
      <c r="B9" s="8">
        <v>4597</v>
      </c>
      <c r="C9" s="10">
        <v>4.3999999999999997E-2</v>
      </c>
    </row>
    <row r="10" spans="1:3" ht="12" customHeight="1" x14ac:dyDescent="0.25">
      <c r="A10" s="6" t="s">
        <v>228</v>
      </c>
      <c r="B10" s="8">
        <v>3779</v>
      </c>
      <c r="C10" s="10">
        <v>3.5999999999999997E-2</v>
      </c>
    </row>
    <row r="11" spans="1:3" ht="12" customHeight="1" x14ac:dyDescent="0.25">
      <c r="A11" s="6" t="s">
        <v>229</v>
      </c>
      <c r="B11" s="8">
        <v>3704</v>
      </c>
      <c r="C11" s="10">
        <v>3.5000000000000003E-2</v>
      </c>
    </row>
    <row r="12" spans="1:3" ht="12" customHeight="1" x14ac:dyDescent="0.25">
      <c r="A12" s="6" t="s">
        <v>230</v>
      </c>
      <c r="B12" s="8">
        <v>3165</v>
      </c>
      <c r="C12" s="10">
        <v>0.03</v>
      </c>
    </row>
    <row r="13" spans="1:3" ht="12" customHeight="1" x14ac:dyDescent="0.25">
      <c r="A13" s="6" t="s">
        <v>231</v>
      </c>
      <c r="B13" s="8">
        <v>3020</v>
      </c>
      <c r="C13" s="10">
        <v>2.9000000000000001E-2</v>
      </c>
    </row>
    <row r="14" spans="1:3" ht="12" customHeight="1" x14ac:dyDescent="0.25">
      <c r="A14" s="6" t="s">
        <v>232</v>
      </c>
      <c r="B14" s="8">
        <v>2949</v>
      </c>
      <c r="C14" s="10">
        <v>2.8000000000000001E-2</v>
      </c>
    </row>
    <row r="15" spans="1:3" ht="12" customHeight="1" x14ac:dyDescent="0.25">
      <c r="A15" s="6" t="s">
        <v>233</v>
      </c>
      <c r="B15" s="8">
        <v>2386</v>
      </c>
      <c r="C15" s="10">
        <v>2.3E-2</v>
      </c>
    </row>
    <row r="16" spans="1:3" ht="12" customHeight="1" x14ac:dyDescent="0.25">
      <c r="A16" s="6" t="s">
        <v>234</v>
      </c>
      <c r="B16" s="8">
        <v>2352</v>
      </c>
      <c r="C16" s="10">
        <v>2.1999999999999999E-2</v>
      </c>
    </row>
    <row r="17" spans="1:3" ht="12" customHeight="1" x14ac:dyDescent="0.25">
      <c r="A17" s="6" t="s">
        <v>235</v>
      </c>
      <c r="B17" s="8">
        <v>2072</v>
      </c>
      <c r="C17" s="10">
        <v>0.02</v>
      </c>
    </row>
    <row r="18" spans="1:3" ht="12" customHeight="1" x14ac:dyDescent="0.25">
      <c r="A18" s="6" t="s">
        <v>236</v>
      </c>
      <c r="B18" s="8">
        <v>1921</v>
      </c>
      <c r="C18" s="10">
        <v>1.7999999999999999E-2</v>
      </c>
    </row>
    <row r="19" spans="1:3" ht="12" customHeight="1" x14ac:dyDescent="0.25">
      <c r="A19" s="6" t="s">
        <v>237</v>
      </c>
      <c r="B19" s="8">
        <v>1863</v>
      </c>
      <c r="C19" s="10">
        <v>1.7999999999999999E-2</v>
      </c>
    </row>
    <row r="20" spans="1:3" ht="12" customHeight="1" x14ac:dyDescent="0.25">
      <c r="A20" s="6" t="s">
        <v>238</v>
      </c>
      <c r="B20" s="8">
        <v>1801</v>
      </c>
      <c r="C20" s="10">
        <v>1.7000000000000001E-2</v>
      </c>
    </row>
    <row r="21" spans="1:3" ht="12" customHeight="1" x14ac:dyDescent="0.25">
      <c r="A21" s="6" t="s">
        <v>239</v>
      </c>
      <c r="B21" s="9">
        <v>612</v>
      </c>
      <c r="C21" s="10">
        <v>6.0000000000000001E-3</v>
      </c>
    </row>
    <row r="22" spans="1:3" ht="12" customHeight="1" x14ac:dyDescent="0.25">
      <c r="A22" s="6" t="s">
        <v>240</v>
      </c>
      <c r="B22" s="9">
        <v>312</v>
      </c>
      <c r="C22" s="10">
        <v>3.0000000000000001E-3</v>
      </c>
    </row>
    <row r="23" spans="1:3" ht="12" customHeight="1" x14ac:dyDescent="0.25">
      <c r="A23" s="6" t="s">
        <v>241</v>
      </c>
      <c r="B23" s="9">
        <v>255</v>
      </c>
      <c r="C23" s="10">
        <v>2E-3</v>
      </c>
    </row>
    <row r="24" spans="1:3" ht="12" customHeight="1" x14ac:dyDescent="0.25">
      <c r="A24" s="6" t="s">
        <v>242</v>
      </c>
      <c r="B24" s="9">
        <v>231</v>
      </c>
      <c r="C24" s="10">
        <v>2E-3</v>
      </c>
    </row>
    <row r="25" spans="1:3" ht="12" customHeight="1" x14ac:dyDescent="0.25">
      <c r="A25" s="6" t="s">
        <v>243</v>
      </c>
      <c r="B25" s="9">
        <v>87</v>
      </c>
      <c r="C25" s="10">
        <v>1E-3</v>
      </c>
    </row>
    <row r="26" spans="1:3" ht="12" customHeight="1" thickBot="1" x14ac:dyDescent="0.3">
      <c r="A26" s="11" t="s">
        <v>244</v>
      </c>
      <c r="B26" s="5">
        <v>76</v>
      </c>
      <c r="C26" s="19">
        <v>1E-3</v>
      </c>
    </row>
    <row r="27" spans="1:3" ht="12" customHeight="1" thickBot="1" x14ac:dyDescent="0.3">
      <c r="A27" s="87" t="s">
        <v>245</v>
      </c>
      <c r="B27" s="12">
        <v>105394</v>
      </c>
      <c r="C27" s="19"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showZeros="0" workbookViewId="0">
      <selection activeCell="B46" sqref="B46"/>
    </sheetView>
  </sheetViews>
  <sheetFormatPr defaultColWidth="9.28515625" defaultRowHeight="12" customHeight="1" x14ac:dyDescent="0.25"/>
  <cols>
    <col min="1" max="1" width="40.42578125" customWidth="1"/>
    <col min="4" max="4" width="1.5703125" bestFit="1" customWidth="1"/>
    <col min="5" max="5" width="15" bestFit="1" customWidth="1"/>
    <col min="6" max="6" width="8.140625" bestFit="1" customWidth="1"/>
    <col min="7" max="7" width="8.42578125" bestFit="1" customWidth="1"/>
    <col min="8" max="8" width="7.7109375" bestFit="1" customWidth="1"/>
    <col min="9" max="9" width="8.85546875" bestFit="1" customWidth="1"/>
    <col min="10" max="10" width="7.7109375" bestFit="1" customWidth="1"/>
  </cols>
  <sheetData>
    <row r="1" spans="1:10" ht="12" customHeight="1" thickBot="1" x14ac:dyDescent="0.3">
      <c r="A1" s="461" t="s">
        <v>448</v>
      </c>
      <c r="B1" s="461"/>
      <c r="C1" s="461"/>
      <c r="D1" s="461"/>
      <c r="E1" s="461"/>
      <c r="F1" s="461"/>
      <c r="G1" s="461"/>
      <c r="H1" s="461"/>
      <c r="I1" s="461"/>
      <c r="J1" s="461"/>
    </row>
    <row r="2" spans="1:10" ht="12" customHeight="1" thickBot="1" x14ac:dyDescent="0.3">
      <c r="A2" s="395" t="s">
        <v>246</v>
      </c>
      <c r="B2" s="360" t="s">
        <v>191</v>
      </c>
      <c r="C2" s="360"/>
      <c r="D2" s="360"/>
      <c r="E2" s="360" t="s">
        <v>192</v>
      </c>
      <c r="F2" s="363" t="s">
        <v>193</v>
      </c>
      <c r="G2" s="363"/>
      <c r="H2" s="360" t="s">
        <v>72</v>
      </c>
      <c r="I2" s="85" t="s">
        <v>247</v>
      </c>
      <c r="J2" s="360" t="s">
        <v>9</v>
      </c>
    </row>
    <row r="3" spans="1:10" ht="12" customHeight="1" thickBot="1" x14ac:dyDescent="0.3">
      <c r="A3" s="414"/>
      <c r="B3" s="361"/>
      <c r="C3" s="361"/>
      <c r="D3" s="361"/>
      <c r="E3" s="361"/>
      <c r="F3" s="27" t="s">
        <v>35</v>
      </c>
      <c r="G3" s="70" t="s">
        <v>70</v>
      </c>
      <c r="H3" s="361"/>
      <c r="I3" s="70" t="s">
        <v>196</v>
      </c>
      <c r="J3" s="361"/>
    </row>
    <row r="4" spans="1:10" ht="12" customHeight="1" x14ac:dyDescent="0.25">
      <c r="A4" s="67" t="s">
        <v>197</v>
      </c>
      <c r="B4" s="460">
        <v>0.65600000000000003</v>
      </c>
      <c r="C4" s="460"/>
      <c r="D4" s="460"/>
      <c r="E4" s="47" t="s">
        <v>39</v>
      </c>
      <c r="F4" s="47" t="s">
        <v>39</v>
      </c>
      <c r="G4" s="47" t="s">
        <v>39</v>
      </c>
      <c r="H4" s="47" t="s">
        <v>39</v>
      </c>
      <c r="I4" s="58">
        <v>7.0000000000000001E-3</v>
      </c>
      <c r="J4" s="58">
        <v>0.66300000000000003</v>
      </c>
    </row>
    <row r="5" spans="1:10" ht="12" customHeight="1" x14ac:dyDescent="0.25">
      <c r="A5" s="415" t="s">
        <v>198</v>
      </c>
      <c r="B5" s="415"/>
      <c r="C5" s="383">
        <v>8.1000000000000003E-2</v>
      </c>
      <c r="D5" s="383"/>
      <c r="E5" s="47" t="s">
        <v>39</v>
      </c>
      <c r="F5" s="47" t="s">
        <v>39</v>
      </c>
      <c r="G5" s="47" t="s">
        <v>39</v>
      </c>
      <c r="H5" s="47" t="s">
        <v>39</v>
      </c>
      <c r="I5" s="47" t="s">
        <v>39</v>
      </c>
      <c r="J5" s="58">
        <v>8.1000000000000003E-2</v>
      </c>
    </row>
    <row r="6" spans="1:10" ht="12" customHeight="1" x14ac:dyDescent="0.25">
      <c r="A6" s="415" t="s">
        <v>199</v>
      </c>
      <c r="B6" s="415"/>
      <c r="C6" s="383">
        <v>4.1000000000000002E-2</v>
      </c>
      <c r="D6" s="383"/>
      <c r="E6" s="47" t="s">
        <v>39</v>
      </c>
      <c r="F6" s="47" t="s">
        <v>39</v>
      </c>
      <c r="G6" s="47" t="s">
        <v>39</v>
      </c>
      <c r="H6" s="47" t="s">
        <v>39</v>
      </c>
      <c r="I6" s="47" t="s">
        <v>39</v>
      </c>
      <c r="J6" s="58">
        <v>4.1000000000000002E-2</v>
      </c>
    </row>
    <row r="7" spans="1:10" ht="12" customHeight="1" x14ac:dyDescent="0.25">
      <c r="A7" s="67" t="s">
        <v>200</v>
      </c>
      <c r="B7" s="383">
        <v>1.6E-2</v>
      </c>
      <c r="C7" s="383"/>
      <c r="D7" s="383"/>
      <c r="E7" s="47" t="s">
        <v>39</v>
      </c>
      <c r="F7" s="47" t="s">
        <v>39</v>
      </c>
      <c r="G7" s="47" t="s">
        <v>39</v>
      </c>
      <c r="H7" s="47" t="s">
        <v>39</v>
      </c>
      <c r="I7" s="47" t="s">
        <v>39</v>
      </c>
      <c r="J7" s="58">
        <v>1.6E-2</v>
      </c>
    </row>
    <row r="8" spans="1:10" ht="12" customHeight="1" x14ac:dyDescent="0.25">
      <c r="A8" s="67" t="s">
        <v>201</v>
      </c>
      <c r="B8" s="383">
        <v>4.0000000000000001E-3</v>
      </c>
      <c r="C8" s="383"/>
      <c r="D8" s="383"/>
      <c r="E8" s="47" t="s">
        <v>39</v>
      </c>
      <c r="F8" s="47" t="s">
        <v>39</v>
      </c>
      <c r="G8" s="47" t="s">
        <v>39</v>
      </c>
      <c r="H8" s="47" t="s">
        <v>39</v>
      </c>
      <c r="I8" s="47" t="s">
        <v>39</v>
      </c>
      <c r="J8" s="58">
        <v>4.0000000000000001E-3</v>
      </c>
    </row>
    <row r="9" spans="1:10" ht="12" customHeight="1" x14ac:dyDescent="0.25">
      <c r="A9" s="67" t="s">
        <v>202</v>
      </c>
      <c r="B9" s="383">
        <v>2.3E-2</v>
      </c>
      <c r="C9" s="383"/>
      <c r="D9" s="383"/>
      <c r="E9" s="47" t="s">
        <v>39</v>
      </c>
      <c r="F9" s="47" t="s">
        <v>39</v>
      </c>
      <c r="G9" s="47" t="s">
        <v>39</v>
      </c>
      <c r="H9" s="47" t="s">
        <v>39</v>
      </c>
      <c r="I9" s="47" t="s">
        <v>39</v>
      </c>
      <c r="J9" s="58">
        <v>2.3E-2</v>
      </c>
    </row>
    <row r="10" spans="1:10" ht="12" customHeight="1" x14ac:dyDescent="0.25">
      <c r="A10" s="415" t="s">
        <v>192</v>
      </c>
      <c r="B10" s="415"/>
      <c r="C10" s="415"/>
      <c r="D10" s="47" t="s">
        <v>39</v>
      </c>
      <c r="E10" s="58">
        <v>0.17199999999999999</v>
      </c>
      <c r="F10" s="47" t="s">
        <v>39</v>
      </c>
      <c r="G10" s="47" t="s">
        <v>39</v>
      </c>
      <c r="H10" s="47" t="s">
        <v>39</v>
      </c>
      <c r="I10" s="47" t="s">
        <v>39</v>
      </c>
      <c r="J10" s="58">
        <v>0.17199999999999999</v>
      </c>
    </row>
    <row r="11" spans="1:10" ht="12" customHeight="1" thickBot="1" x14ac:dyDescent="0.3">
      <c r="A11" s="69" t="s">
        <v>204</v>
      </c>
      <c r="B11" s="386">
        <v>0.82099999999999995</v>
      </c>
      <c r="C11" s="386"/>
      <c r="D11" s="386"/>
      <c r="E11" s="60">
        <v>0.17199999999999999</v>
      </c>
      <c r="F11" s="60">
        <v>0</v>
      </c>
      <c r="G11" s="60">
        <v>0</v>
      </c>
      <c r="H11" s="60">
        <v>0</v>
      </c>
      <c r="I11" s="60">
        <v>7.0000000000000001E-3</v>
      </c>
      <c r="J11" s="60">
        <v>1</v>
      </c>
    </row>
    <row r="12" spans="1:10" ht="12" customHeight="1" x14ac:dyDescent="0.25">
      <c r="A12" s="29"/>
      <c r="B12" s="455"/>
      <c r="C12" s="455"/>
      <c r="D12" s="455"/>
      <c r="E12" s="29"/>
      <c r="F12" s="29"/>
      <c r="G12" s="29"/>
      <c r="H12" s="29"/>
      <c r="I12" s="29"/>
      <c r="J12" s="29"/>
    </row>
    <row r="13" spans="1:10" ht="12" customHeight="1" x14ac:dyDescent="0.25">
      <c r="A13" s="67" t="s">
        <v>205</v>
      </c>
      <c r="B13" s="383">
        <v>0.79700000000000004</v>
      </c>
      <c r="C13" s="383"/>
      <c r="D13" s="383"/>
      <c r="E13" s="47" t="s">
        <v>39</v>
      </c>
      <c r="F13" s="47" t="s">
        <v>39</v>
      </c>
      <c r="G13" s="47" t="s">
        <v>39</v>
      </c>
      <c r="H13" s="47" t="s">
        <v>39</v>
      </c>
      <c r="I13" s="47" t="s">
        <v>39</v>
      </c>
      <c r="J13" s="58">
        <v>0.79700000000000004</v>
      </c>
    </row>
    <row r="14" spans="1:10" ht="12" customHeight="1" x14ac:dyDescent="0.25">
      <c r="A14" s="67" t="s">
        <v>206</v>
      </c>
      <c r="B14" s="383">
        <v>0.20300000000000001</v>
      </c>
      <c r="C14" s="383"/>
      <c r="D14" s="383"/>
      <c r="E14" s="47" t="s">
        <v>39</v>
      </c>
      <c r="F14" s="47" t="s">
        <v>39</v>
      </c>
      <c r="G14" s="47" t="s">
        <v>39</v>
      </c>
      <c r="H14" s="47" t="s">
        <v>39</v>
      </c>
      <c r="I14" s="47" t="s">
        <v>39</v>
      </c>
      <c r="J14" s="58">
        <v>0.20300000000000001</v>
      </c>
    </row>
    <row r="15" spans="1:10" ht="12" customHeight="1" thickBot="1" x14ac:dyDescent="0.3">
      <c r="A15" s="69" t="s">
        <v>207</v>
      </c>
      <c r="B15" s="386">
        <v>1</v>
      </c>
      <c r="C15" s="386"/>
      <c r="D15" s="386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1</v>
      </c>
    </row>
    <row r="16" spans="1:10" ht="12" customHeight="1" x14ac:dyDescent="0.25">
      <c r="A16" s="29"/>
      <c r="B16" s="455"/>
      <c r="C16" s="455"/>
      <c r="D16" s="455"/>
      <c r="E16" s="29"/>
      <c r="F16" s="29"/>
      <c r="G16" s="29"/>
      <c r="H16" s="29"/>
      <c r="I16" s="29"/>
      <c r="J16" s="29"/>
    </row>
    <row r="17" spans="1:10" ht="12" customHeight="1" x14ac:dyDescent="0.25">
      <c r="A17" s="67" t="s">
        <v>208</v>
      </c>
      <c r="B17" s="383">
        <v>0.27300000000000002</v>
      </c>
      <c r="C17" s="383"/>
      <c r="D17" s="383"/>
      <c r="E17" s="47" t="s">
        <v>39</v>
      </c>
      <c r="F17" s="47" t="s">
        <v>39</v>
      </c>
      <c r="G17" s="47" t="s">
        <v>39</v>
      </c>
      <c r="H17" s="47" t="s">
        <v>39</v>
      </c>
      <c r="I17" s="47" t="s">
        <v>39</v>
      </c>
      <c r="J17" s="58">
        <v>0.27300000000000002</v>
      </c>
    </row>
    <row r="18" spans="1:10" ht="12" customHeight="1" x14ac:dyDescent="0.25">
      <c r="A18" s="67" t="s">
        <v>209</v>
      </c>
      <c r="B18" s="383">
        <v>0.55300000000000005</v>
      </c>
      <c r="C18" s="383"/>
      <c r="D18" s="383"/>
      <c r="E18" s="47" t="s">
        <v>39</v>
      </c>
      <c r="F18" s="47" t="s">
        <v>39</v>
      </c>
      <c r="G18" s="47" t="s">
        <v>39</v>
      </c>
      <c r="H18" s="47" t="s">
        <v>39</v>
      </c>
      <c r="I18" s="47" t="s">
        <v>39</v>
      </c>
      <c r="J18" s="58">
        <v>0.55300000000000005</v>
      </c>
    </row>
    <row r="19" spans="1:10" ht="12" customHeight="1" x14ac:dyDescent="0.25">
      <c r="A19" s="67" t="s">
        <v>210</v>
      </c>
      <c r="B19" s="383">
        <v>0.16400000000000001</v>
      </c>
      <c r="C19" s="383"/>
      <c r="D19" s="383"/>
      <c r="E19" s="47" t="s">
        <v>39</v>
      </c>
      <c r="F19" s="47" t="s">
        <v>39</v>
      </c>
      <c r="G19" s="47" t="s">
        <v>39</v>
      </c>
      <c r="H19" s="47" t="s">
        <v>39</v>
      </c>
      <c r="I19" s="47" t="s">
        <v>39</v>
      </c>
      <c r="J19" s="58">
        <v>0.16400000000000001</v>
      </c>
    </row>
    <row r="20" spans="1:10" ht="12" customHeight="1" x14ac:dyDescent="0.25">
      <c r="A20" s="67" t="s">
        <v>211</v>
      </c>
      <c r="B20" s="383">
        <v>0.01</v>
      </c>
      <c r="C20" s="383"/>
      <c r="D20" s="383"/>
      <c r="E20" s="47" t="s">
        <v>39</v>
      </c>
      <c r="F20" s="47" t="s">
        <v>39</v>
      </c>
      <c r="G20" s="47" t="s">
        <v>39</v>
      </c>
      <c r="H20" s="47" t="s">
        <v>39</v>
      </c>
      <c r="I20" s="47" t="s">
        <v>39</v>
      </c>
      <c r="J20" s="58">
        <v>0.01</v>
      </c>
    </row>
    <row r="21" spans="1:10" ht="12" customHeight="1" thickBot="1" x14ac:dyDescent="0.3">
      <c r="A21" s="69" t="s">
        <v>212</v>
      </c>
      <c r="B21" s="386">
        <v>1</v>
      </c>
      <c r="C21" s="386"/>
      <c r="D21" s="386"/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1</v>
      </c>
    </row>
    <row r="22" spans="1:10" ht="12" customHeight="1" x14ac:dyDescent="0.25">
      <c r="A22" s="29"/>
      <c r="B22" s="455"/>
      <c r="C22" s="455"/>
      <c r="D22" s="455"/>
      <c r="E22" s="29"/>
      <c r="F22" s="29"/>
      <c r="G22" s="29"/>
      <c r="H22" s="29"/>
      <c r="I22" s="29"/>
      <c r="J22" s="29"/>
    </row>
    <row r="23" spans="1:10" ht="12" customHeight="1" x14ac:dyDescent="0.25">
      <c r="A23" s="67" t="s">
        <v>213</v>
      </c>
      <c r="B23" s="376" t="s">
        <v>39</v>
      </c>
      <c r="C23" s="376"/>
      <c r="D23" s="376"/>
      <c r="E23" s="47" t="s">
        <v>39</v>
      </c>
      <c r="F23" s="58">
        <v>0.32600000000000001</v>
      </c>
      <c r="G23" s="58">
        <v>0.59699999999999998</v>
      </c>
      <c r="H23" s="47" t="s">
        <v>39</v>
      </c>
      <c r="I23" s="47" t="s">
        <v>39</v>
      </c>
      <c r="J23" s="58">
        <v>0.92300000000000004</v>
      </c>
    </row>
    <row r="24" spans="1:10" ht="12" customHeight="1" x14ac:dyDescent="0.25">
      <c r="A24" s="67" t="s">
        <v>214</v>
      </c>
      <c r="B24" s="383">
        <v>7.6999999999999999E-2</v>
      </c>
      <c r="C24" s="383"/>
      <c r="D24" s="383"/>
      <c r="E24" s="47" t="s">
        <v>39</v>
      </c>
      <c r="F24" s="47" t="s">
        <v>39</v>
      </c>
      <c r="G24" s="47" t="s">
        <v>39</v>
      </c>
      <c r="H24" s="47" t="s">
        <v>39</v>
      </c>
      <c r="I24" s="47" t="s">
        <v>39</v>
      </c>
      <c r="J24" s="58">
        <v>7.6999999999999999E-2</v>
      </c>
    </row>
    <row r="25" spans="1:10" ht="12" customHeight="1" thickBot="1" x14ac:dyDescent="0.3">
      <c r="A25" s="69" t="s">
        <v>215</v>
      </c>
      <c r="B25" s="386">
        <v>7.6999999999999999E-2</v>
      </c>
      <c r="C25" s="386"/>
      <c r="D25" s="386"/>
      <c r="E25" s="60">
        <v>0</v>
      </c>
      <c r="F25" s="60">
        <v>0.32600000000000001</v>
      </c>
      <c r="G25" s="60">
        <v>0.59699999999999998</v>
      </c>
      <c r="H25" s="60">
        <v>0</v>
      </c>
      <c r="I25" s="60">
        <v>0</v>
      </c>
      <c r="J25" s="60">
        <v>1</v>
      </c>
    </row>
    <row r="26" spans="1:10" ht="12" customHeight="1" x14ac:dyDescent="0.25">
      <c r="A26" s="29"/>
      <c r="B26" s="455"/>
      <c r="C26" s="455"/>
      <c r="D26" s="455"/>
      <c r="E26" s="29"/>
      <c r="F26" s="29"/>
      <c r="G26" s="29"/>
      <c r="H26" s="29"/>
      <c r="I26" s="29"/>
      <c r="J26" s="29"/>
    </row>
    <row r="27" spans="1:10" ht="12" customHeight="1" thickBot="1" x14ac:dyDescent="0.3">
      <c r="A27" s="69" t="s">
        <v>216</v>
      </c>
      <c r="B27" s="386">
        <v>0.82399999999999995</v>
      </c>
      <c r="C27" s="386"/>
      <c r="D27" s="386"/>
      <c r="E27" s="60">
        <v>0.127</v>
      </c>
      <c r="F27" s="60">
        <v>1.6E-2</v>
      </c>
      <c r="G27" s="60">
        <v>2.9000000000000001E-2</v>
      </c>
      <c r="H27" s="60">
        <v>0</v>
      </c>
      <c r="I27" s="60">
        <v>5.0000000000000001E-3</v>
      </c>
      <c r="J27" s="60">
        <v>1</v>
      </c>
    </row>
    <row r="28" spans="1:10" ht="12" customHeight="1" x14ac:dyDescent="0.25">
      <c r="A28" s="29"/>
      <c r="B28" s="455"/>
      <c r="C28" s="455"/>
      <c r="D28" s="455"/>
      <c r="E28" s="29"/>
      <c r="F28" s="29"/>
      <c r="G28" s="29"/>
      <c r="H28" s="29"/>
      <c r="I28" s="29"/>
      <c r="J28" s="29"/>
    </row>
    <row r="29" spans="1:10" ht="12" customHeight="1" thickBot="1" x14ac:dyDescent="0.3">
      <c r="A29" s="69" t="s">
        <v>217</v>
      </c>
      <c r="B29" s="386">
        <v>0</v>
      </c>
      <c r="C29" s="386"/>
      <c r="D29" s="386"/>
      <c r="E29" s="60">
        <v>0</v>
      </c>
      <c r="F29" s="60">
        <v>0</v>
      </c>
      <c r="G29" s="60">
        <v>0</v>
      </c>
      <c r="H29" s="60">
        <v>1</v>
      </c>
      <c r="I29" s="60">
        <v>0</v>
      </c>
      <c r="J29" s="60">
        <v>1</v>
      </c>
    </row>
    <row r="30" spans="1:10" ht="12" customHeight="1" x14ac:dyDescent="0.25">
      <c r="A30" s="29"/>
      <c r="B30" s="455"/>
      <c r="C30" s="455"/>
      <c r="D30" s="455"/>
      <c r="E30" s="29"/>
      <c r="F30" s="29"/>
      <c r="G30" s="29"/>
      <c r="H30" s="29"/>
      <c r="I30" s="29"/>
      <c r="J30" s="29"/>
    </row>
    <row r="31" spans="1:10" ht="12" customHeight="1" x14ac:dyDescent="0.25">
      <c r="A31" s="67" t="s">
        <v>218</v>
      </c>
      <c r="B31" s="383">
        <v>0.63600000000000001</v>
      </c>
      <c r="C31" s="383"/>
      <c r="D31" s="383"/>
      <c r="E31" s="383">
        <v>9.8000000000000004E-2</v>
      </c>
      <c r="F31" s="383">
        <v>1.2E-2</v>
      </c>
      <c r="G31" s="383">
        <v>2.1999999999999999E-2</v>
      </c>
      <c r="H31" s="383">
        <v>0.22800000000000001</v>
      </c>
      <c r="I31" s="383">
        <v>4.0000000000000001E-3</v>
      </c>
      <c r="J31" s="383">
        <v>1</v>
      </c>
    </row>
    <row r="32" spans="1:10" ht="12" customHeight="1" thickBot="1" x14ac:dyDescent="0.3">
      <c r="A32" s="69" t="s">
        <v>219</v>
      </c>
      <c r="B32" s="462"/>
      <c r="C32" s="462"/>
      <c r="D32" s="462"/>
      <c r="E32" s="462"/>
      <c r="F32" s="462"/>
      <c r="G32" s="462"/>
      <c r="H32" s="462"/>
      <c r="I32" s="462"/>
      <c r="J32" s="462"/>
    </row>
    <row r="33" spans="1:10" ht="12" customHeight="1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</row>
    <row r="34" spans="1:10" ht="12" customHeight="1" x14ac:dyDescent="0.25">
      <c r="A34" s="397"/>
      <c r="B34" s="397"/>
      <c r="C34" s="397"/>
      <c r="D34" s="397"/>
      <c r="E34" s="397"/>
      <c r="F34" s="397"/>
      <c r="G34" s="397"/>
      <c r="H34" s="397"/>
      <c r="I34" s="397"/>
      <c r="J34" s="397"/>
    </row>
  </sheetData>
  <mergeCells count="44">
    <mergeCell ref="A1:J1"/>
    <mergeCell ref="A34:J34"/>
    <mergeCell ref="E31:E32"/>
    <mergeCell ref="F31:F32"/>
    <mergeCell ref="G31:G32"/>
    <mergeCell ref="H31:H32"/>
    <mergeCell ref="I31:I32"/>
    <mergeCell ref="J31:J32"/>
    <mergeCell ref="B26:D26"/>
    <mergeCell ref="B27:D27"/>
    <mergeCell ref="B28:D28"/>
    <mergeCell ref="B29:D29"/>
    <mergeCell ref="B30:D30"/>
    <mergeCell ref="B31:D32"/>
    <mergeCell ref="B20:D20"/>
    <mergeCell ref="B21:D21"/>
    <mergeCell ref="B22:D22"/>
    <mergeCell ref="B23:D23"/>
    <mergeCell ref="B24:D24"/>
    <mergeCell ref="B25:D25"/>
    <mergeCell ref="B14:D14"/>
    <mergeCell ref="B15:D15"/>
    <mergeCell ref="B16:D16"/>
    <mergeCell ref="B17:D17"/>
    <mergeCell ref="B18:D18"/>
    <mergeCell ref="B19:D19"/>
    <mergeCell ref="B13:D13"/>
    <mergeCell ref="B4:D4"/>
    <mergeCell ref="A5:B5"/>
    <mergeCell ref="C5:D5"/>
    <mergeCell ref="A6:B6"/>
    <mergeCell ref="C6:D6"/>
    <mergeCell ref="B7:D7"/>
    <mergeCell ref="B8:D8"/>
    <mergeCell ref="B9:D9"/>
    <mergeCell ref="A10:C10"/>
    <mergeCell ref="B11:D11"/>
    <mergeCell ref="B12:D12"/>
    <mergeCell ref="J2:J3"/>
    <mergeCell ref="A2:A3"/>
    <mergeCell ref="B2:D3"/>
    <mergeCell ref="E2:E3"/>
    <mergeCell ref="F2:G2"/>
    <mergeCell ref="H2:H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48" customWidth="1"/>
    <col min="2" max="4" width="3.28515625" customWidth="1"/>
    <col min="5" max="5" width="10.42578125" customWidth="1"/>
  </cols>
  <sheetData>
    <row r="1" spans="1:10" ht="12" customHeight="1" x14ac:dyDescent="0.25">
      <c r="A1" s="15" t="s">
        <v>449</v>
      </c>
    </row>
    <row r="2" spans="1:10" ht="12" customHeight="1" thickBot="1" x14ac:dyDescent="0.3">
      <c r="A2" s="15"/>
    </row>
    <row r="3" spans="1:10" ht="12" customHeight="1" thickBot="1" x14ac:dyDescent="0.3">
      <c r="A3" s="395" t="s">
        <v>246</v>
      </c>
      <c r="B3" s="360" t="s">
        <v>191</v>
      </c>
      <c r="C3" s="360"/>
      <c r="D3" s="360"/>
      <c r="E3" s="360" t="s">
        <v>192</v>
      </c>
      <c r="F3" s="363" t="s">
        <v>193</v>
      </c>
      <c r="G3" s="363"/>
      <c r="H3" s="360" t="s">
        <v>72</v>
      </c>
      <c r="I3" s="85" t="s">
        <v>247</v>
      </c>
      <c r="J3" s="360" t="s">
        <v>9</v>
      </c>
    </row>
    <row r="4" spans="1:10" ht="12" customHeight="1" thickBot="1" x14ac:dyDescent="0.3">
      <c r="A4" s="414"/>
      <c r="B4" s="361"/>
      <c r="C4" s="361"/>
      <c r="D4" s="361"/>
      <c r="E4" s="361"/>
      <c r="F4" s="70" t="s">
        <v>35</v>
      </c>
      <c r="G4" s="70" t="s">
        <v>70</v>
      </c>
      <c r="H4" s="361"/>
      <c r="I4" s="70" t="s">
        <v>196</v>
      </c>
      <c r="J4" s="361"/>
    </row>
    <row r="5" spans="1:10" ht="12" customHeight="1" x14ac:dyDescent="0.25">
      <c r="A5" s="67" t="s">
        <v>197</v>
      </c>
      <c r="B5" s="460">
        <v>0.373</v>
      </c>
      <c r="C5" s="460"/>
      <c r="D5" s="460"/>
      <c r="E5" s="47" t="s">
        <v>39</v>
      </c>
      <c r="F5" s="47" t="s">
        <v>39</v>
      </c>
      <c r="G5" s="47" t="s">
        <v>39</v>
      </c>
      <c r="H5" s="47" t="s">
        <v>39</v>
      </c>
      <c r="I5" s="58">
        <v>4.0000000000000001E-3</v>
      </c>
      <c r="J5" s="58">
        <v>0.377</v>
      </c>
    </row>
    <row r="6" spans="1:10" ht="12" customHeight="1" x14ac:dyDescent="0.25">
      <c r="A6" s="67" t="s">
        <v>198</v>
      </c>
      <c r="B6" s="383">
        <v>4.5999999999999999E-2</v>
      </c>
      <c r="C6" s="383"/>
      <c r="D6" s="383"/>
      <c r="E6" s="47" t="s">
        <v>39</v>
      </c>
      <c r="F6" s="47" t="s">
        <v>39</v>
      </c>
      <c r="G6" s="47" t="s">
        <v>39</v>
      </c>
      <c r="H6" s="47" t="s">
        <v>39</v>
      </c>
      <c r="I6" s="47" t="s">
        <v>39</v>
      </c>
      <c r="J6" s="58">
        <v>4.5999999999999999E-2</v>
      </c>
    </row>
    <row r="7" spans="1:10" ht="12" customHeight="1" x14ac:dyDescent="0.25">
      <c r="A7" s="415" t="s">
        <v>199</v>
      </c>
      <c r="B7" s="415"/>
      <c r="C7" s="383">
        <v>2.3E-2</v>
      </c>
      <c r="D7" s="383"/>
      <c r="E7" s="47" t="s">
        <v>39</v>
      </c>
      <c r="F7" s="47" t="s">
        <v>39</v>
      </c>
      <c r="G7" s="47" t="s">
        <v>39</v>
      </c>
      <c r="H7" s="47" t="s">
        <v>39</v>
      </c>
      <c r="I7" s="47" t="s">
        <v>39</v>
      </c>
      <c r="J7" s="58">
        <v>2.3E-2</v>
      </c>
    </row>
    <row r="8" spans="1:10" ht="12" customHeight="1" x14ac:dyDescent="0.25">
      <c r="A8" s="67" t="s">
        <v>200</v>
      </c>
      <c r="B8" s="383">
        <v>8.9999999999999993E-3</v>
      </c>
      <c r="C8" s="383"/>
      <c r="D8" s="383"/>
      <c r="E8" s="47" t="s">
        <v>39</v>
      </c>
      <c r="F8" s="47" t="s">
        <v>39</v>
      </c>
      <c r="G8" s="47" t="s">
        <v>39</v>
      </c>
      <c r="H8" s="47" t="s">
        <v>39</v>
      </c>
      <c r="I8" s="47" t="s">
        <v>39</v>
      </c>
      <c r="J8" s="58">
        <v>8.9999999999999993E-3</v>
      </c>
    </row>
    <row r="9" spans="1:10" ht="12" customHeight="1" x14ac:dyDescent="0.25">
      <c r="A9" s="67" t="s">
        <v>201</v>
      </c>
      <c r="B9" s="383">
        <v>2E-3</v>
      </c>
      <c r="C9" s="383"/>
      <c r="D9" s="383"/>
      <c r="E9" s="47" t="s">
        <v>39</v>
      </c>
      <c r="F9" s="47" t="s">
        <v>39</v>
      </c>
      <c r="G9" s="47" t="s">
        <v>39</v>
      </c>
      <c r="H9" s="47" t="s">
        <v>39</v>
      </c>
      <c r="I9" s="47" t="s">
        <v>39</v>
      </c>
      <c r="J9" s="58">
        <v>2E-3</v>
      </c>
    </row>
    <row r="10" spans="1:10" ht="12" customHeight="1" x14ac:dyDescent="0.25">
      <c r="A10" s="67" t="s">
        <v>202</v>
      </c>
      <c r="B10" s="383">
        <v>1.2999999999999999E-2</v>
      </c>
      <c r="C10" s="383"/>
      <c r="D10" s="383"/>
      <c r="E10" s="47" t="s">
        <v>39</v>
      </c>
      <c r="F10" s="47" t="s">
        <v>39</v>
      </c>
      <c r="G10" s="47" t="s">
        <v>39</v>
      </c>
      <c r="H10" s="47" t="s">
        <v>39</v>
      </c>
      <c r="I10" s="47" t="s">
        <v>39</v>
      </c>
      <c r="J10" s="58">
        <v>1.2999999999999999E-2</v>
      </c>
    </row>
    <row r="11" spans="1:10" ht="12" customHeight="1" x14ac:dyDescent="0.25">
      <c r="A11" s="415" t="s">
        <v>192</v>
      </c>
      <c r="B11" s="415"/>
      <c r="C11" s="415"/>
      <c r="D11" s="47" t="s">
        <v>39</v>
      </c>
      <c r="E11" s="58">
        <v>9.8000000000000004E-2</v>
      </c>
      <c r="F11" s="47" t="s">
        <v>39</v>
      </c>
      <c r="G11" s="47" t="s">
        <v>39</v>
      </c>
      <c r="H11" s="47" t="s">
        <v>39</v>
      </c>
      <c r="I11" s="47" t="s">
        <v>39</v>
      </c>
      <c r="J11" s="58">
        <v>9.8000000000000004E-2</v>
      </c>
    </row>
    <row r="12" spans="1:10" ht="12" customHeight="1" thickBot="1" x14ac:dyDescent="0.3">
      <c r="A12" s="69" t="s">
        <v>204</v>
      </c>
      <c r="B12" s="386">
        <v>0.46700000000000003</v>
      </c>
      <c r="C12" s="386"/>
      <c r="D12" s="386"/>
      <c r="E12" s="60">
        <v>9.8000000000000004E-2</v>
      </c>
      <c r="F12" s="60">
        <v>0</v>
      </c>
      <c r="G12" s="60">
        <v>0</v>
      </c>
      <c r="H12" s="60">
        <v>0</v>
      </c>
      <c r="I12" s="60">
        <v>4.0000000000000001E-3</v>
      </c>
      <c r="J12" s="60">
        <v>0.56899999999999995</v>
      </c>
    </row>
    <row r="13" spans="1:10" ht="12" customHeight="1" x14ac:dyDescent="0.25">
      <c r="A13" s="29"/>
      <c r="B13" s="455"/>
      <c r="C13" s="455"/>
      <c r="D13" s="455"/>
      <c r="E13" s="29"/>
      <c r="F13" s="29"/>
      <c r="G13" s="29"/>
      <c r="H13" s="29"/>
      <c r="I13" s="29"/>
      <c r="J13" s="29"/>
    </row>
    <row r="14" spans="1:10" ht="12" customHeight="1" x14ac:dyDescent="0.25">
      <c r="A14" s="67" t="s">
        <v>205</v>
      </c>
      <c r="B14" s="383">
        <v>1.2E-2</v>
      </c>
      <c r="C14" s="383"/>
      <c r="D14" s="383"/>
      <c r="E14" s="47" t="s">
        <v>39</v>
      </c>
      <c r="F14" s="47" t="s">
        <v>39</v>
      </c>
      <c r="G14" s="47" t="s">
        <v>39</v>
      </c>
      <c r="H14" s="47" t="s">
        <v>39</v>
      </c>
      <c r="I14" s="47" t="s">
        <v>39</v>
      </c>
      <c r="J14" s="58">
        <v>1.2E-2</v>
      </c>
    </row>
    <row r="15" spans="1:10" ht="12" customHeight="1" x14ac:dyDescent="0.25">
      <c r="A15" s="67" t="s">
        <v>206</v>
      </c>
      <c r="B15" s="383">
        <v>3.0000000000000001E-3</v>
      </c>
      <c r="C15" s="383"/>
      <c r="D15" s="383"/>
      <c r="E15" s="47" t="s">
        <v>39</v>
      </c>
      <c r="F15" s="47" t="s">
        <v>39</v>
      </c>
      <c r="G15" s="47" t="s">
        <v>39</v>
      </c>
      <c r="H15" s="47" t="s">
        <v>39</v>
      </c>
      <c r="I15" s="47" t="s">
        <v>39</v>
      </c>
      <c r="J15" s="58">
        <v>3.0000000000000001E-3</v>
      </c>
    </row>
    <row r="16" spans="1:10" ht="12" customHeight="1" thickBot="1" x14ac:dyDescent="0.3">
      <c r="A16" s="69" t="s">
        <v>207</v>
      </c>
      <c r="B16" s="386">
        <v>1.4999999999999999E-2</v>
      </c>
      <c r="C16" s="386"/>
      <c r="D16" s="386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1.4999999999999999E-2</v>
      </c>
    </row>
    <row r="17" spans="1:10" ht="12" customHeight="1" x14ac:dyDescent="0.25">
      <c r="A17" s="29"/>
      <c r="B17" s="455"/>
      <c r="C17" s="455"/>
      <c r="D17" s="455"/>
      <c r="E17" s="29"/>
      <c r="F17" s="29"/>
      <c r="G17" s="29"/>
      <c r="H17" s="29"/>
      <c r="I17" s="29"/>
      <c r="J17" s="29"/>
    </row>
    <row r="18" spans="1:10" ht="12" customHeight="1" x14ac:dyDescent="0.25">
      <c r="A18" s="67" t="s">
        <v>208</v>
      </c>
      <c r="B18" s="383">
        <v>4.1000000000000002E-2</v>
      </c>
      <c r="C18" s="383"/>
      <c r="D18" s="383"/>
      <c r="E18" s="47" t="s">
        <v>39</v>
      </c>
      <c r="F18" s="47" t="s">
        <v>39</v>
      </c>
      <c r="G18" s="47" t="s">
        <v>39</v>
      </c>
      <c r="H18" s="47" t="s">
        <v>39</v>
      </c>
      <c r="I18" s="47" t="s">
        <v>39</v>
      </c>
      <c r="J18" s="58">
        <v>4.1000000000000002E-2</v>
      </c>
    </row>
    <row r="19" spans="1:10" ht="12" customHeight="1" x14ac:dyDescent="0.25">
      <c r="A19" s="67" t="s">
        <v>209</v>
      </c>
      <c r="B19" s="383">
        <v>8.4000000000000005E-2</v>
      </c>
      <c r="C19" s="383"/>
      <c r="D19" s="383"/>
      <c r="E19" s="47" t="s">
        <v>39</v>
      </c>
      <c r="F19" s="47" t="s">
        <v>39</v>
      </c>
      <c r="G19" s="47" t="s">
        <v>39</v>
      </c>
      <c r="H19" s="47" t="s">
        <v>39</v>
      </c>
      <c r="I19" s="47" t="s">
        <v>39</v>
      </c>
      <c r="J19" s="58">
        <v>8.4000000000000005E-2</v>
      </c>
    </row>
    <row r="20" spans="1:10" ht="12" customHeight="1" x14ac:dyDescent="0.25">
      <c r="A20" s="67" t="s">
        <v>210</v>
      </c>
      <c r="B20" s="383">
        <v>2.5000000000000001E-2</v>
      </c>
      <c r="C20" s="383"/>
      <c r="D20" s="383"/>
      <c r="E20" s="47" t="s">
        <v>39</v>
      </c>
      <c r="F20" s="47" t="s">
        <v>39</v>
      </c>
      <c r="G20" s="47" t="s">
        <v>39</v>
      </c>
      <c r="H20" s="47" t="s">
        <v>39</v>
      </c>
      <c r="I20" s="47" t="s">
        <v>39</v>
      </c>
      <c r="J20" s="58">
        <v>2.5000000000000001E-2</v>
      </c>
    </row>
    <row r="21" spans="1:10" ht="12" customHeight="1" x14ac:dyDescent="0.25">
      <c r="A21" s="67" t="s">
        <v>211</v>
      </c>
      <c r="B21" s="383">
        <v>1E-3</v>
      </c>
      <c r="C21" s="383"/>
      <c r="D21" s="383"/>
      <c r="E21" s="47" t="s">
        <v>39</v>
      </c>
      <c r="F21" s="47" t="s">
        <v>39</v>
      </c>
      <c r="G21" s="47" t="s">
        <v>39</v>
      </c>
      <c r="H21" s="47" t="s">
        <v>39</v>
      </c>
      <c r="I21" s="47" t="s">
        <v>39</v>
      </c>
      <c r="J21" s="58">
        <v>1E-3</v>
      </c>
    </row>
    <row r="22" spans="1:10" ht="12" customHeight="1" thickBot="1" x14ac:dyDescent="0.3">
      <c r="A22" s="69" t="s">
        <v>212</v>
      </c>
      <c r="B22" s="386">
        <v>0.152</v>
      </c>
      <c r="C22" s="386"/>
      <c r="D22" s="386"/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0.152</v>
      </c>
    </row>
    <row r="23" spans="1:10" ht="12" customHeight="1" x14ac:dyDescent="0.25">
      <c r="A23" s="29"/>
      <c r="B23" s="455"/>
      <c r="C23" s="455"/>
      <c r="D23" s="455"/>
      <c r="E23" s="29"/>
      <c r="F23" s="29"/>
      <c r="G23" s="29"/>
      <c r="H23" s="29"/>
      <c r="I23" s="29"/>
      <c r="J23" s="29"/>
    </row>
    <row r="24" spans="1:10" ht="12" customHeight="1" x14ac:dyDescent="0.25">
      <c r="A24" s="67" t="s">
        <v>213</v>
      </c>
      <c r="B24" s="376" t="s">
        <v>39</v>
      </c>
      <c r="C24" s="376"/>
      <c r="D24" s="376"/>
      <c r="E24" s="47" t="s">
        <v>39</v>
      </c>
      <c r="F24" s="58">
        <v>1.2E-2</v>
      </c>
      <c r="G24" s="58">
        <v>2.1999999999999999E-2</v>
      </c>
      <c r="H24" s="47" t="s">
        <v>39</v>
      </c>
      <c r="I24" s="47" t="s">
        <v>39</v>
      </c>
      <c r="J24" s="58">
        <v>3.4000000000000002E-2</v>
      </c>
    </row>
    <row r="25" spans="1:10" ht="12" customHeight="1" x14ac:dyDescent="0.25">
      <c r="A25" s="67" t="s">
        <v>214</v>
      </c>
      <c r="B25" s="383">
        <v>3.0000000000000001E-3</v>
      </c>
      <c r="C25" s="383"/>
      <c r="D25" s="383"/>
      <c r="E25" s="47" t="s">
        <v>39</v>
      </c>
      <c r="F25" s="47" t="s">
        <v>39</v>
      </c>
      <c r="G25" s="47" t="s">
        <v>39</v>
      </c>
      <c r="H25" s="47" t="s">
        <v>39</v>
      </c>
      <c r="I25" s="47" t="s">
        <v>39</v>
      </c>
      <c r="J25" s="58">
        <v>3.0000000000000001E-3</v>
      </c>
    </row>
    <row r="26" spans="1:10" ht="12" customHeight="1" thickBot="1" x14ac:dyDescent="0.3">
      <c r="A26" s="69" t="s">
        <v>215</v>
      </c>
      <c r="B26" s="386">
        <v>3.0000000000000001E-3</v>
      </c>
      <c r="C26" s="386"/>
      <c r="D26" s="386"/>
      <c r="E26" s="60">
        <v>0</v>
      </c>
      <c r="F26" s="60">
        <v>1.2E-2</v>
      </c>
      <c r="G26" s="60">
        <v>2.1999999999999999E-2</v>
      </c>
      <c r="H26" s="60">
        <v>0</v>
      </c>
      <c r="I26" s="60">
        <v>0</v>
      </c>
      <c r="J26" s="60">
        <v>3.6999999999999998E-2</v>
      </c>
    </row>
    <row r="27" spans="1:10" ht="12" customHeight="1" x14ac:dyDescent="0.25">
      <c r="A27" s="29"/>
      <c r="B27" s="455"/>
      <c r="C27" s="455"/>
      <c r="D27" s="455"/>
      <c r="E27" s="29"/>
      <c r="F27" s="29"/>
      <c r="G27" s="29"/>
      <c r="H27" s="29"/>
      <c r="I27" s="29"/>
      <c r="J27" s="29"/>
    </row>
    <row r="28" spans="1:10" ht="12" customHeight="1" thickBot="1" x14ac:dyDescent="0.3">
      <c r="A28" s="69" t="s">
        <v>216</v>
      </c>
      <c r="B28" s="386">
        <v>0.63600000000000001</v>
      </c>
      <c r="C28" s="386"/>
      <c r="D28" s="386"/>
      <c r="E28" s="60">
        <v>9.8000000000000004E-2</v>
      </c>
      <c r="F28" s="60">
        <v>1.2E-2</v>
      </c>
      <c r="G28" s="60">
        <v>2.1999999999999999E-2</v>
      </c>
      <c r="H28" s="60">
        <v>0</v>
      </c>
      <c r="I28" s="60">
        <v>4.0000000000000001E-3</v>
      </c>
      <c r="J28" s="60">
        <v>0.77200000000000002</v>
      </c>
    </row>
    <row r="29" spans="1:10" ht="12" customHeight="1" x14ac:dyDescent="0.25">
      <c r="A29" s="29"/>
      <c r="B29" s="455"/>
      <c r="C29" s="455"/>
      <c r="D29" s="455"/>
      <c r="E29" s="29"/>
      <c r="F29" s="29"/>
      <c r="G29" s="29"/>
      <c r="H29" s="29"/>
      <c r="I29" s="29"/>
      <c r="J29" s="29"/>
    </row>
    <row r="30" spans="1:10" ht="12" customHeight="1" thickBot="1" x14ac:dyDescent="0.3">
      <c r="A30" s="69" t="s">
        <v>217</v>
      </c>
      <c r="B30" s="386">
        <v>0</v>
      </c>
      <c r="C30" s="386"/>
      <c r="D30" s="386"/>
      <c r="E30" s="60">
        <v>0</v>
      </c>
      <c r="F30" s="60">
        <v>0</v>
      </c>
      <c r="G30" s="60">
        <v>0</v>
      </c>
      <c r="H30" s="60">
        <v>0.22800000000000001</v>
      </c>
      <c r="I30" s="60">
        <v>0</v>
      </c>
      <c r="J30" s="60">
        <v>0.22800000000000001</v>
      </c>
    </row>
    <row r="31" spans="1:10" ht="12" customHeight="1" x14ac:dyDescent="0.25">
      <c r="A31" s="29"/>
      <c r="B31" s="455"/>
      <c r="C31" s="455"/>
      <c r="D31" s="455"/>
      <c r="E31" s="29"/>
      <c r="F31" s="29"/>
      <c r="G31" s="29"/>
      <c r="H31" s="29"/>
      <c r="I31" s="29"/>
      <c r="J31" s="29"/>
    </row>
    <row r="32" spans="1:10" ht="12" customHeight="1" x14ac:dyDescent="0.25">
      <c r="A32" s="67" t="s">
        <v>218</v>
      </c>
      <c r="B32" s="383">
        <v>0.63600000000000001</v>
      </c>
      <c r="C32" s="383"/>
      <c r="D32" s="383"/>
      <c r="E32" s="383">
        <v>9.8000000000000004E-2</v>
      </c>
      <c r="F32" s="383">
        <v>1.2E-2</v>
      </c>
      <c r="G32" s="383">
        <v>2.1999999999999999E-2</v>
      </c>
      <c r="H32" s="383">
        <v>0.22800000000000001</v>
      </c>
      <c r="I32" s="383">
        <v>4.0000000000000001E-3</v>
      </c>
      <c r="J32" s="383">
        <v>1</v>
      </c>
    </row>
    <row r="33" spans="1:10" ht="12" customHeight="1" thickBot="1" x14ac:dyDescent="0.3">
      <c r="A33" s="69" t="s">
        <v>219</v>
      </c>
      <c r="B33" s="462"/>
      <c r="C33" s="462"/>
      <c r="D33" s="462"/>
      <c r="E33" s="462"/>
      <c r="F33" s="462"/>
      <c r="G33" s="462"/>
      <c r="H33" s="462"/>
      <c r="I33" s="462"/>
      <c r="J33" s="462"/>
    </row>
  </sheetData>
  <mergeCells count="41">
    <mergeCell ref="F32:F33"/>
    <mergeCell ref="G32:G33"/>
    <mergeCell ref="H32:H33"/>
    <mergeCell ref="I32:I33"/>
    <mergeCell ref="J32:J33"/>
    <mergeCell ref="E32:E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3"/>
    <mergeCell ref="B21:D21"/>
    <mergeCell ref="B10:D10"/>
    <mergeCell ref="A11:C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H3:H4"/>
    <mergeCell ref="J3:J4"/>
    <mergeCell ref="B9:D9"/>
    <mergeCell ref="A3:A4"/>
    <mergeCell ref="B3:D4"/>
    <mergeCell ref="E3:E4"/>
    <mergeCell ref="F3:G3"/>
    <mergeCell ref="B5:D5"/>
    <mergeCell ref="B6:D6"/>
    <mergeCell ref="A7:B7"/>
    <mergeCell ref="C7:D7"/>
    <mergeCell ref="B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38.85546875" customWidth="1"/>
  </cols>
  <sheetData>
    <row r="1" spans="1:7" ht="12" customHeight="1" x14ac:dyDescent="0.25">
      <c r="A1" s="185" t="s">
        <v>425</v>
      </c>
    </row>
    <row r="2" spans="1:7" ht="12" customHeight="1" thickBot="1" x14ac:dyDescent="0.3"/>
    <row r="3" spans="1:7" ht="12" customHeight="1" x14ac:dyDescent="0.25">
      <c r="A3" s="371"/>
      <c r="B3" s="373" t="s">
        <v>68</v>
      </c>
      <c r="C3" s="373"/>
      <c r="D3" s="373" t="s">
        <v>68</v>
      </c>
      <c r="E3" s="373"/>
      <c r="F3" s="373" t="s">
        <v>32</v>
      </c>
      <c r="G3" s="368" t="s">
        <v>33</v>
      </c>
    </row>
    <row r="4" spans="1:7" ht="12" customHeight="1" x14ac:dyDescent="0.25">
      <c r="A4" s="372"/>
      <c r="B4" s="375" t="s">
        <v>28</v>
      </c>
      <c r="C4" s="375"/>
      <c r="D4" s="375" t="s">
        <v>69</v>
      </c>
      <c r="E4" s="375"/>
      <c r="F4" s="380"/>
      <c r="G4" s="381"/>
    </row>
    <row r="5" spans="1:7" ht="12" customHeight="1" thickBot="1" x14ac:dyDescent="0.3">
      <c r="A5" s="372"/>
      <c r="B5" s="382"/>
      <c r="C5" s="382"/>
      <c r="D5" s="374" t="s">
        <v>31</v>
      </c>
      <c r="E5" s="374"/>
      <c r="F5" s="380"/>
      <c r="G5" s="381"/>
    </row>
    <row r="6" spans="1:7" ht="12" customHeight="1" thickBot="1" x14ac:dyDescent="0.3">
      <c r="A6" s="56" t="s">
        <v>34</v>
      </c>
      <c r="B6" s="43" t="s">
        <v>35</v>
      </c>
      <c r="C6" s="57" t="s">
        <v>70</v>
      </c>
      <c r="D6" s="43" t="s">
        <v>35</v>
      </c>
      <c r="E6" s="43" t="s">
        <v>70</v>
      </c>
      <c r="F6" s="374"/>
      <c r="G6" s="369"/>
    </row>
    <row r="7" spans="1:7" ht="12" customHeight="1" x14ac:dyDescent="0.25">
      <c r="A7" s="45" t="s">
        <v>38</v>
      </c>
      <c r="B7" s="46">
        <v>3061</v>
      </c>
      <c r="C7" s="46">
        <v>1462</v>
      </c>
      <c r="D7" s="47">
        <v>109</v>
      </c>
      <c r="E7" s="47">
        <v>264</v>
      </c>
      <c r="F7" s="47" t="s">
        <v>39</v>
      </c>
      <c r="G7" s="46">
        <v>4895</v>
      </c>
    </row>
    <row r="8" spans="1:7" ht="12" customHeight="1" x14ac:dyDescent="0.25">
      <c r="A8" s="45" t="s">
        <v>40</v>
      </c>
      <c r="B8" s="47">
        <v>344</v>
      </c>
      <c r="C8" s="47">
        <v>286</v>
      </c>
      <c r="D8" s="47">
        <v>6</v>
      </c>
      <c r="E8" s="47">
        <v>102</v>
      </c>
      <c r="F8" s="47" t="s">
        <v>39</v>
      </c>
      <c r="G8" s="47">
        <v>738</v>
      </c>
    </row>
    <row r="9" spans="1:7" ht="12" customHeight="1" x14ac:dyDescent="0.25">
      <c r="A9" s="45" t="s">
        <v>41</v>
      </c>
      <c r="B9" s="47">
        <v>215</v>
      </c>
      <c r="C9" s="47">
        <v>0</v>
      </c>
      <c r="D9" s="47">
        <v>5</v>
      </c>
      <c r="E9" s="47">
        <v>0</v>
      </c>
      <c r="F9" s="47" t="s">
        <v>39</v>
      </c>
      <c r="G9" s="47">
        <v>219</v>
      </c>
    </row>
    <row r="10" spans="1:7" ht="12" customHeight="1" x14ac:dyDescent="0.25">
      <c r="A10" s="45" t="s">
        <v>43</v>
      </c>
      <c r="B10" s="46">
        <v>1110</v>
      </c>
      <c r="C10" s="47">
        <v>0</v>
      </c>
      <c r="D10" s="47">
        <v>23</v>
      </c>
      <c r="E10" s="47">
        <v>0</v>
      </c>
      <c r="F10" s="46">
        <v>3858</v>
      </c>
      <c r="G10" s="46">
        <v>4991</v>
      </c>
    </row>
    <row r="11" spans="1:7" ht="12" customHeight="1" x14ac:dyDescent="0.25">
      <c r="A11" s="45" t="s">
        <v>44</v>
      </c>
      <c r="B11" s="47">
        <v>288</v>
      </c>
      <c r="C11" s="47">
        <v>0</v>
      </c>
      <c r="D11" s="47">
        <v>13</v>
      </c>
      <c r="E11" s="47">
        <v>2</v>
      </c>
      <c r="F11" s="47" t="s">
        <v>39</v>
      </c>
      <c r="G11" s="47">
        <v>304</v>
      </c>
    </row>
    <row r="12" spans="1:7" ht="12" customHeight="1" x14ac:dyDescent="0.25">
      <c r="A12" s="45" t="s">
        <v>424</v>
      </c>
      <c r="B12" s="47">
        <v>62</v>
      </c>
      <c r="C12" s="47">
        <v>0</v>
      </c>
      <c r="D12" s="47">
        <v>0</v>
      </c>
      <c r="E12" s="47">
        <v>0</v>
      </c>
      <c r="F12" s="47" t="s">
        <v>39</v>
      </c>
      <c r="G12" s="47">
        <v>62</v>
      </c>
    </row>
    <row r="13" spans="1:7" ht="12" customHeight="1" x14ac:dyDescent="0.25">
      <c r="A13" s="45" t="s">
        <v>46</v>
      </c>
      <c r="B13" s="47">
        <v>912</v>
      </c>
      <c r="C13" s="47">
        <v>0</v>
      </c>
      <c r="D13" s="47">
        <v>30</v>
      </c>
      <c r="E13" s="47">
        <v>0</v>
      </c>
      <c r="F13" s="47" t="s">
        <v>39</v>
      </c>
      <c r="G13" s="47">
        <v>942</v>
      </c>
    </row>
    <row r="14" spans="1:7" ht="12" customHeight="1" x14ac:dyDescent="0.25">
      <c r="A14" s="45" t="s">
        <v>47</v>
      </c>
      <c r="B14" s="47">
        <v>314</v>
      </c>
      <c r="C14" s="47">
        <v>0</v>
      </c>
      <c r="D14" s="47">
        <v>3</v>
      </c>
      <c r="E14" s="47">
        <v>0</v>
      </c>
      <c r="F14" s="47" t="s">
        <v>39</v>
      </c>
      <c r="G14" s="47">
        <v>317</v>
      </c>
    </row>
    <row r="15" spans="1:7" ht="12" customHeight="1" x14ac:dyDescent="0.25">
      <c r="A15" s="45" t="s">
        <v>48</v>
      </c>
      <c r="B15" s="47">
        <v>176</v>
      </c>
      <c r="C15" s="47">
        <v>0</v>
      </c>
      <c r="D15" s="47">
        <v>4</v>
      </c>
      <c r="E15" s="47">
        <v>1</v>
      </c>
      <c r="F15" s="47" t="s">
        <v>39</v>
      </c>
      <c r="G15" s="47">
        <v>182</v>
      </c>
    </row>
    <row r="16" spans="1:7" ht="12" customHeight="1" x14ac:dyDescent="0.25">
      <c r="A16" s="45" t="s">
        <v>49</v>
      </c>
      <c r="B16" s="47">
        <v>277</v>
      </c>
      <c r="C16" s="47">
        <v>0</v>
      </c>
      <c r="D16" s="47">
        <v>2</v>
      </c>
      <c r="E16" s="47">
        <v>0</v>
      </c>
      <c r="F16" s="47" t="s">
        <v>39</v>
      </c>
      <c r="G16" s="47">
        <v>279</v>
      </c>
    </row>
    <row r="17" spans="1:7" ht="12" customHeight="1" x14ac:dyDescent="0.25">
      <c r="A17" s="45" t="s">
        <v>50</v>
      </c>
      <c r="B17" s="47">
        <v>147</v>
      </c>
      <c r="C17" s="47">
        <v>0</v>
      </c>
      <c r="D17" s="47">
        <v>2</v>
      </c>
      <c r="E17" s="47">
        <v>1</v>
      </c>
      <c r="F17" s="47" t="s">
        <v>39</v>
      </c>
      <c r="G17" s="47">
        <v>150</v>
      </c>
    </row>
    <row r="18" spans="1:7" ht="12" customHeight="1" x14ac:dyDescent="0.25">
      <c r="A18" s="45" t="s">
        <v>51</v>
      </c>
      <c r="B18" s="47">
        <v>293</v>
      </c>
      <c r="C18" s="47">
        <v>0</v>
      </c>
      <c r="D18" s="47">
        <v>7</v>
      </c>
      <c r="E18" s="47">
        <v>3</v>
      </c>
      <c r="F18" s="47" t="s">
        <v>39</v>
      </c>
      <c r="G18" s="47">
        <v>303</v>
      </c>
    </row>
    <row r="19" spans="1:7" ht="12" customHeight="1" thickBot="1" x14ac:dyDescent="0.3">
      <c r="A19" s="48" t="s">
        <v>52</v>
      </c>
      <c r="B19" s="49">
        <v>7199</v>
      </c>
      <c r="C19" s="49">
        <v>1748</v>
      </c>
      <c r="D19" s="51">
        <v>204</v>
      </c>
      <c r="E19" s="51">
        <v>373</v>
      </c>
      <c r="F19" s="49">
        <v>3858</v>
      </c>
      <c r="G19" s="49">
        <v>13382</v>
      </c>
    </row>
    <row r="20" spans="1:7" ht="12" customHeight="1" x14ac:dyDescent="0.25">
      <c r="A20" s="45"/>
      <c r="B20" s="50"/>
      <c r="C20" s="50"/>
      <c r="D20" s="50"/>
      <c r="E20" s="50"/>
      <c r="F20" s="50"/>
      <c r="G20" s="50"/>
    </row>
    <row r="21" spans="1:7" ht="12" customHeight="1" x14ac:dyDescent="0.25">
      <c r="A21" s="45" t="s">
        <v>53</v>
      </c>
      <c r="B21" s="47">
        <v>489</v>
      </c>
      <c r="C21" s="47" t="s">
        <v>39</v>
      </c>
      <c r="D21" s="47" t="s">
        <v>39</v>
      </c>
      <c r="E21" s="47" t="s">
        <v>39</v>
      </c>
      <c r="F21" s="47" t="s">
        <v>39</v>
      </c>
      <c r="G21" s="47">
        <v>489</v>
      </c>
    </row>
    <row r="22" spans="1:7" ht="12" customHeight="1" x14ac:dyDescent="0.25">
      <c r="A22" s="45" t="s">
        <v>54</v>
      </c>
      <c r="B22" s="47">
        <v>79</v>
      </c>
      <c r="C22" s="47" t="s">
        <v>39</v>
      </c>
      <c r="D22" s="47" t="s">
        <v>39</v>
      </c>
      <c r="E22" s="47" t="s">
        <v>39</v>
      </c>
      <c r="F22" s="47" t="s">
        <v>39</v>
      </c>
      <c r="G22" s="47">
        <v>79</v>
      </c>
    </row>
    <row r="23" spans="1:7" ht="12" customHeight="1" x14ac:dyDescent="0.25">
      <c r="A23" s="45" t="s">
        <v>55</v>
      </c>
      <c r="B23" s="47">
        <v>97</v>
      </c>
      <c r="C23" s="47" t="s">
        <v>39</v>
      </c>
      <c r="D23" s="47" t="s">
        <v>39</v>
      </c>
      <c r="E23" s="47" t="s">
        <v>39</v>
      </c>
      <c r="F23" s="47" t="s">
        <v>39</v>
      </c>
      <c r="G23" s="47">
        <v>97</v>
      </c>
    </row>
    <row r="24" spans="1:7" ht="12" customHeight="1" x14ac:dyDescent="0.25">
      <c r="A24" s="45" t="s">
        <v>56</v>
      </c>
      <c r="B24" s="47">
        <v>6</v>
      </c>
      <c r="C24" s="47" t="s">
        <v>39</v>
      </c>
      <c r="D24" s="47" t="s">
        <v>39</v>
      </c>
      <c r="E24" s="47" t="s">
        <v>39</v>
      </c>
      <c r="F24" s="47" t="s">
        <v>39</v>
      </c>
      <c r="G24" s="47">
        <v>6</v>
      </c>
    </row>
    <row r="25" spans="1:7" ht="12" customHeight="1" x14ac:dyDescent="0.25">
      <c r="A25" s="45" t="s">
        <v>57</v>
      </c>
      <c r="B25" s="47">
        <v>22</v>
      </c>
      <c r="C25" s="47" t="s">
        <v>39</v>
      </c>
      <c r="D25" s="47" t="s">
        <v>39</v>
      </c>
      <c r="E25" s="47" t="s">
        <v>39</v>
      </c>
      <c r="F25" s="47" t="s">
        <v>39</v>
      </c>
      <c r="G25" s="47">
        <v>22</v>
      </c>
    </row>
    <row r="26" spans="1:7" ht="12" customHeight="1" x14ac:dyDescent="0.25">
      <c r="A26" s="45" t="s">
        <v>71</v>
      </c>
      <c r="B26" s="47">
        <v>2</v>
      </c>
      <c r="C26" s="47" t="s">
        <v>39</v>
      </c>
      <c r="D26" s="47" t="s">
        <v>39</v>
      </c>
      <c r="E26" s="47" t="s">
        <v>39</v>
      </c>
      <c r="F26" s="47" t="s">
        <v>39</v>
      </c>
      <c r="G26" s="47">
        <v>2</v>
      </c>
    </row>
    <row r="27" spans="1:7" ht="12" customHeight="1" thickBot="1" x14ac:dyDescent="0.3">
      <c r="A27" s="48" t="s">
        <v>60</v>
      </c>
      <c r="B27" s="51">
        <v>695</v>
      </c>
      <c r="C27" s="51">
        <v>0</v>
      </c>
      <c r="D27" s="51">
        <v>0</v>
      </c>
      <c r="E27" s="51">
        <v>0</v>
      </c>
      <c r="F27" s="51">
        <v>0</v>
      </c>
      <c r="G27" s="51">
        <v>695</v>
      </c>
    </row>
    <row r="28" spans="1:7" ht="12" customHeight="1" x14ac:dyDescent="0.25">
      <c r="A28" s="45"/>
      <c r="B28" s="50"/>
      <c r="C28" s="50"/>
      <c r="D28" s="50"/>
      <c r="E28" s="50"/>
      <c r="F28" s="50"/>
      <c r="G28" s="50"/>
    </row>
    <row r="29" spans="1:7" ht="12" customHeight="1" x14ac:dyDescent="0.25">
      <c r="A29" s="45" t="s">
        <v>61</v>
      </c>
      <c r="B29" s="47">
        <v>13</v>
      </c>
      <c r="C29" s="47" t="s">
        <v>39</v>
      </c>
      <c r="D29" s="47" t="s">
        <v>39</v>
      </c>
      <c r="E29" s="47" t="s">
        <v>39</v>
      </c>
      <c r="F29" s="47" t="s">
        <v>39</v>
      </c>
      <c r="G29" s="47">
        <v>13</v>
      </c>
    </row>
    <row r="30" spans="1:7" ht="12" customHeight="1" x14ac:dyDescent="0.25">
      <c r="A30" s="45" t="s">
        <v>62</v>
      </c>
      <c r="B30" s="47">
        <v>61</v>
      </c>
      <c r="C30" s="47" t="s">
        <v>39</v>
      </c>
      <c r="D30" s="47" t="s">
        <v>39</v>
      </c>
      <c r="E30" s="47" t="s">
        <v>39</v>
      </c>
      <c r="F30" s="47" t="s">
        <v>39</v>
      </c>
      <c r="G30" s="47">
        <v>61</v>
      </c>
    </row>
    <row r="31" spans="1:7" ht="12" customHeight="1" x14ac:dyDescent="0.25">
      <c r="A31" s="45" t="s">
        <v>63</v>
      </c>
      <c r="B31" s="47">
        <v>30</v>
      </c>
      <c r="C31" s="47" t="s">
        <v>39</v>
      </c>
      <c r="D31" s="47" t="s">
        <v>39</v>
      </c>
      <c r="E31" s="47" t="s">
        <v>39</v>
      </c>
      <c r="F31" s="47" t="s">
        <v>39</v>
      </c>
      <c r="G31" s="47">
        <v>30</v>
      </c>
    </row>
    <row r="32" spans="1:7" ht="12" customHeight="1" x14ac:dyDescent="0.25">
      <c r="A32" s="45" t="s">
        <v>64</v>
      </c>
      <c r="B32" s="47">
        <v>39</v>
      </c>
      <c r="C32" s="47" t="s">
        <v>39</v>
      </c>
      <c r="D32" s="47" t="s">
        <v>39</v>
      </c>
      <c r="E32" s="47" t="s">
        <v>39</v>
      </c>
      <c r="F32" s="47" t="s">
        <v>39</v>
      </c>
      <c r="G32" s="47">
        <v>39</v>
      </c>
    </row>
    <row r="33" spans="1:7" ht="12" customHeight="1" thickBot="1" x14ac:dyDescent="0.3">
      <c r="A33" s="48" t="s">
        <v>65</v>
      </c>
      <c r="B33" s="51">
        <v>142</v>
      </c>
      <c r="C33" s="51">
        <v>0</v>
      </c>
      <c r="D33" s="51">
        <v>0</v>
      </c>
      <c r="E33" s="51">
        <v>0</v>
      </c>
      <c r="F33" s="51">
        <v>0</v>
      </c>
      <c r="G33" s="51">
        <v>142</v>
      </c>
    </row>
    <row r="34" spans="1:7" ht="12" customHeight="1" x14ac:dyDescent="0.25">
      <c r="A34" s="45"/>
      <c r="B34" s="50"/>
      <c r="C34" s="50"/>
      <c r="D34" s="50"/>
      <c r="E34" s="50"/>
      <c r="F34" s="50"/>
      <c r="G34" s="50"/>
    </row>
    <row r="35" spans="1:7" ht="12" customHeight="1" thickBot="1" x14ac:dyDescent="0.3">
      <c r="A35" s="48" t="s">
        <v>66</v>
      </c>
      <c r="B35" s="49">
        <v>8036</v>
      </c>
      <c r="C35" s="49">
        <v>1748</v>
      </c>
      <c r="D35" s="51">
        <v>204</v>
      </c>
      <c r="E35" s="51">
        <v>373</v>
      </c>
      <c r="F35" s="49">
        <v>3858</v>
      </c>
      <c r="G35" s="49">
        <v>14219</v>
      </c>
    </row>
  </sheetData>
  <mergeCells count="9">
    <mergeCell ref="F3:F6"/>
    <mergeCell ref="G3:G6"/>
    <mergeCell ref="A3:A5"/>
    <mergeCell ref="B3:C3"/>
    <mergeCell ref="B4:C4"/>
    <mergeCell ref="B5:C5"/>
    <mergeCell ref="D3:E3"/>
    <mergeCell ref="D4:E4"/>
    <mergeCell ref="D5:E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31.42578125" customWidth="1"/>
    <col min="2" max="3" width="1.28515625" customWidth="1"/>
    <col min="4" max="4" width="5" customWidth="1"/>
    <col min="5" max="5" width="3.5703125" customWidth="1"/>
  </cols>
  <sheetData>
    <row r="1" spans="1:11" ht="12" customHeight="1" x14ac:dyDescent="0.25">
      <c r="A1" s="15" t="s">
        <v>450</v>
      </c>
    </row>
    <row r="2" spans="1:11" ht="12" customHeight="1" thickBot="1" x14ac:dyDescent="0.3">
      <c r="A2" s="15"/>
    </row>
    <row r="3" spans="1:11" ht="12" customHeight="1" thickBot="1" x14ac:dyDescent="0.3">
      <c r="A3" s="68"/>
      <c r="B3" s="360" t="s">
        <v>191</v>
      </c>
      <c r="C3" s="360"/>
      <c r="D3" s="360"/>
      <c r="E3" s="360"/>
      <c r="F3" s="360" t="s">
        <v>192</v>
      </c>
      <c r="G3" s="424" t="s">
        <v>193</v>
      </c>
      <c r="H3" s="424"/>
      <c r="I3" s="360" t="s">
        <v>72</v>
      </c>
      <c r="J3" s="18" t="s">
        <v>247</v>
      </c>
      <c r="K3" s="360" t="s">
        <v>9</v>
      </c>
    </row>
    <row r="4" spans="1:11" ht="12" customHeight="1" thickBot="1" x14ac:dyDescent="0.3">
      <c r="A4" s="69" t="s">
        <v>246</v>
      </c>
      <c r="B4" s="405"/>
      <c r="C4" s="405"/>
      <c r="D4" s="405"/>
      <c r="E4" s="405"/>
      <c r="F4" s="405"/>
      <c r="G4" s="70" t="s">
        <v>248</v>
      </c>
      <c r="H4" s="70" t="s">
        <v>70</v>
      </c>
      <c r="I4" s="405"/>
      <c r="J4" s="70" t="s">
        <v>196</v>
      </c>
      <c r="K4" s="405"/>
    </row>
    <row r="5" spans="1:11" ht="12" customHeight="1" x14ac:dyDescent="0.25">
      <c r="A5" s="67" t="s">
        <v>197</v>
      </c>
      <c r="B5" s="463">
        <v>0.55500000000000005</v>
      </c>
      <c r="C5" s="463"/>
      <c r="D5" s="463"/>
      <c r="E5" s="463"/>
      <c r="F5" s="17" t="s">
        <v>39</v>
      </c>
      <c r="G5" s="17" t="s">
        <v>39</v>
      </c>
      <c r="H5" s="17" t="s">
        <v>39</v>
      </c>
      <c r="I5" s="17" t="s">
        <v>39</v>
      </c>
      <c r="J5" s="72">
        <v>2.3E-2</v>
      </c>
      <c r="K5" s="72">
        <v>0.55500000000000005</v>
      </c>
    </row>
    <row r="6" spans="1:11" ht="12" customHeight="1" x14ac:dyDescent="0.25">
      <c r="A6" s="67" t="s">
        <v>198</v>
      </c>
      <c r="B6" s="464">
        <v>4.4999999999999998E-2</v>
      </c>
      <c r="C6" s="464"/>
      <c r="D6" s="464"/>
      <c r="E6" s="464"/>
      <c r="F6" s="17" t="s">
        <v>39</v>
      </c>
      <c r="G6" s="17" t="s">
        <v>39</v>
      </c>
      <c r="H6" s="17" t="s">
        <v>39</v>
      </c>
      <c r="I6" s="17" t="s">
        <v>39</v>
      </c>
      <c r="J6" s="17" t="s">
        <v>39</v>
      </c>
      <c r="K6" s="72">
        <v>4.4999999999999998E-2</v>
      </c>
    </row>
    <row r="7" spans="1:11" ht="12" customHeight="1" x14ac:dyDescent="0.25">
      <c r="A7" s="415" t="s">
        <v>199</v>
      </c>
      <c r="B7" s="415"/>
      <c r="C7" s="464">
        <v>0.24099999999999999</v>
      </c>
      <c r="D7" s="464"/>
      <c r="E7" s="464"/>
      <c r="F7" s="17" t="s">
        <v>39</v>
      </c>
      <c r="G7" s="17" t="s">
        <v>39</v>
      </c>
      <c r="H7" s="17" t="s">
        <v>39</v>
      </c>
      <c r="I7" s="17" t="s">
        <v>39</v>
      </c>
      <c r="J7" s="17" t="s">
        <v>39</v>
      </c>
      <c r="K7" s="72">
        <v>0.24099999999999999</v>
      </c>
    </row>
    <row r="8" spans="1:11" ht="12" customHeight="1" x14ac:dyDescent="0.25">
      <c r="A8" s="415" t="s">
        <v>200</v>
      </c>
      <c r="B8" s="415"/>
      <c r="C8" s="464">
        <v>0.158</v>
      </c>
      <c r="D8" s="464"/>
      <c r="E8" s="464"/>
      <c r="F8" s="17" t="s">
        <v>39</v>
      </c>
      <c r="G8" s="17" t="s">
        <v>39</v>
      </c>
      <c r="H8" s="17" t="s">
        <v>39</v>
      </c>
      <c r="I8" s="17" t="s">
        <v>39</v>
      </c>
      <c r="J8" s="17" t="s">
        <v>39</v>
      </c>
      <c r="K8" s="72">
        <v>0.158</v>
      </c>
    </row>
    <row r="9" spans="1:11" ht="12" customHeight="1" x14ac:dyDescent="0.25">
      <c r="A9" s="67" t="s">
        <v>201</v>
      </c>
      <c r="B9" s="464">
        <v>0.121</v>
      </c>
      <c r="C9" s="464"/>
      <c r="D9" s="464"/>
      <c r="E9" s="464"/>
      <c r="F9" s="17" t="s">
        <v>39</v>
      </c>
      <c r="G9" s="17" t="s">
        <v>39</v>
      </c>
      <c r="H9" s="17" t="s">
        <v>39</v>
      </c>
      <c r="I9" s="17" t="s">
        <v>39</v>
      </c>
      <c r="J9" s="17" t="s">
        <v>39</v>
      </c>
      <c r="K9" s="72">
        <v>0.121</v>
      </c>
    </row>
    <row r="10" spans="1:11" ht="12" customHeight="1" x14ac:dyDescent="0.25">
      <c r="A10" s="67" t="s">
        <v>202</v>
      </c>
      <c r="B10" s="464">
        <v>0.129</v>
      </c>
      <c r="C10" s="464"/>
      <c r="D10" s="464"/>
      <c r="E10" s="464"/>
      <c r="F10" s="17" t="s">
        <v>39</v>
      </c>
      <c r="G10" s="17" t="s">
        <v>39</v>
      </c>
      <c r="H10" s="17" t="s">
        <v>39</v>
      </c>
      <c r="I10" s="17" t="s">
        <v>39</v>
      </c>
      <c r="J10" s="17" t="s">
        <v>39</v>
      </c>
      <c r="K10" s="72">
        <v>0.129</v>
      </c>
    </row>
    <row r="11" spans="1:11" ht="12" customHeight="1" x14ac:dyDescent="0.25">
      <c r="A11" s="415" t="s">
        <v>192</v>
      </c>
      <c r="B11" s="415"/>
      <c r="C11" s="415"/>
      <c r="D11" s="415"/>
      <c r="E11" s="72">
        <v>0</v>
      </c>
      <c r="F11" s="72">
        <v>0.76700000000000002</v>
      </c>
      <c r="G11" s="17" t="s">
        <v>39</v>
      </c>
      <c r="H11" s="17" t="s">
        <v>39</v>
      </c>
      <c r="I11" s="17" t="s">
        <v>39</v>
      </c>
      <c r="J11" s="17" t="s">
        <v>39</v>
      </c>
      <c r="K11" s="72">
        <v>0.76700000000000002</v>
      </c>
    </row>
    <row r="12" spans="1:11" ht="12" customHeight="1" thickBot="1" x14ac:dyDescent="0.3">
      <c r="A12" s="396" t="s">
        <v>204</v>
      </c>
      <c r="B12" s="396"/>
      <c r="C12" s="396"/>
      <c r="D12" s="465">
        <v>0.78200000000000003</v>
      </c>
      <c r="E12" s="465"/>
      <c r="F12" s="78">
        <v>0.76700000000000002</v>
      </c>
      <c r="G12" s="78">
        <v>0</v>
      </c>
      <c r="H12" s="78">
        <v>0</v>
      </c>
      <c r="I12" s="78">
        <v>0</v>
      </c>
      <c r="J12" s="78">
        <v>2.3E-2</v>
      </c>
      <c r="K12" s="78">
        <v>0.97</v>
      </c>
    </row>
    <row r="13" spans="1:11" ht="12" customHeight="1" x14ac:dyDescent="0.25">
      <c r="A13" s="455"/>
      <c r="B13" s="455"/>
      <c r="C13" s="455"/>
      <c r="D13" s="455"/>
      <c r="E13" s="455"/>
      <c r="F13" s="29"/>
      <c r="G13" s="29"/>
      <c r="H13" s="29"/>
      <c r="I13" s="29"/>
      <c r="J13" s="29"/>
      <c r="K13" s="29"/>
    </row>
    <row r="14" spans="1:11" ht="12" customHeight="1" x14ac:dyDescent="0.25">
      <c r="A14" s="415" t="s">
        <v>205</v>
      </c>
      <c r="B14" s="415"/>
      <c r="C14" s="415"/>
      <c r="D14" s="464">
        <v>8.9999999999999993E-3</v>
      </c>
      <c r="E14" s="464"/>
      <c r="F14" s="17" t="s">
        <v>39</v>
      </c>
      <c r="G14" s="17" t="s">
        <v>39</v>
      </c>
      <c r="H14" s="17" t="s">
        <v>39</v>
      </c>
      <c r="I14" s="17" t="s">
        <v>39</v>
      </c>
      <c r="J14" s="17" t="s">
        <v>39</v>
      </c>
      <c r="K14" s="72">
        <v>8.9999999999999993E-3</v>
      </c>
    </row>
    <row r="15" spans="1:11" ht="12" customHeight="1" x14ac:dyDescent="0.25">
      <c r="A15" s="415" t="s">
        <v>206</v>
      </c>
      <c r="B15" s="415"/>
      <c r="C15" s="415"/>
      <c r="D15" s="464">
        <v>0.03</v>
      </c>
      <c r="E15" s="464"/>
      <c r="F15" s="17" t="s">
        <v>39</v>
      </c>
      <c r="G15" s="17" t="s">
        <v>39</v>
      </c>
      <c r="H15" s="17" t="s">
        <v>39</v>
      </c>
      <c r="I15" s="17" t="s">
        <v>39</v>
      </c>
      <c r="J15" s="17" t="s">
        <v>39</v>
      </c>
      <c r="K15" s="72">
        <v>0.03</v>
      </c>
    </row>
    <row r="16" spans="1:11" ht="12" customHeight="1" thickBot="1" x14ac:dyDescent="0.3">
      <c r="A16" s="396" t="s">
        <v>207</v>
      </c>
      <c r="B16" s="396"/>
      <c r="C16" s="396"/>
      <c r="D16" s="465">
        <v>3.7999999999999999E-2</v>
      </c>
      <c r="E16" s="465"/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3.7999999999999999E-2</v>
      </c>
    </row>
    <row r="17" spans="1:11" ht="12" customHeight="1" x14ac:dyDescent="0.25">
      <c r="A17" s="455"/>
      <c r="B17" s="455"/>
      <c r="C17" s="455"/>
      <c r="D17" s="455"/>
      <c r="E17" s="455"/>
      <c r="F17" s="29"/>
      <c r="G17" s="29"/>
      <c r="H17" s="29"/>
      <c r="I17" s="29"/>
      <c r="J17" s="29"/>
      <c r="K17" s="29"/>
    </row>
    <row r="18" spans="1:11" ht="12" customHeight="1" x14ac:dyDescent="0.25">
      <c r="A18" s="415" t="s">
        <v>208</v>
      </c>
      <c r="B18" s="415"/>
      <c r="C18" s="415"/>
      <c r="D18" s="464">
        <v>0.41599999999999998</v>
      </c>
      <c r="E18" s="464"/>
      <c r="F18" s="17" t="s">
        <v>39</v>
      </c>
      <c r="G18" s="17" t="s">
        <v>39</v>
      </c>
      <c r="H18" s="17" t="s">
        <v>39</v>
      </c>
      <c r="I18" s="17" t="s">
        <v>39</v>
      </c>
      <c r="J18" s="17" t="s">
        <v>39</v>
      </c>
      <c r="K18" s="72">
        <v>0.41599999999999998</v>
      </c>
    </row>
    <row r="19" spans="1:11" ht="12" customHeight="1" x14ac:dyDescent="0.25">
      <c r="A19" s="415" t="s">
        <v>209</v>
      </c>
      <c r="B19" s="415"/>
      <c r="C19" s="415"/>
      <c r="D19" s="464">
        <v>0.186</v>
      </c>
      <c r="E19" s="464"/>
      <c r="F19" s="17" t="s">
        <v>39</v>
      </c>
      <c r="G19" s="17" t="s">
        <v>39</v>
      </c>
      <c r="H19" s="17" t="s">
        <v>39</v>
      </c>
      <c r="I19" s="17" t="s">
        <v>39</v>
      </c>
      <c r="J19" s="17" t="s">
        <v>39</v>
      </c>
      <c r="K19" s="72">
        <v>0.186</v>
      </c>
    </row>
    <row r="20" spans="1:11" ht="12" customHeight="1" x14ac:dyDescent="0.25">
      <c r="A20" s="415" t="s">
        <v>210</v>
      </c>
      <c r="B20" s="415"/>
      <c r="C20" s="415"/>
      <c r="D20" s="464">
        <v>7.4999999999999997E-2</v>
      </c>
      <c r="E20" s="464"/>
      <c r="F20" s="17" t="s">
        <v>39</v>
      </c>
      <c r="G20" s="17" t="s">
        <v>39</v>
      </c>
      <c r="H20" s="17" t="s">
        <v>39</v>
      </c>
      <c r="I20" s="17" t="s">
        <v>39</v>
      </c>
      <c r="J20" s="17" t="s">
        <v>39</v>
      </c>
      <c r="K20" s="72">
        <v>7.4999999999999997E-2</v>
      </c>
    </row>
    <row r="21" spans="1:11" ht="12" customHeight="1" x14ac:dyDescent="0.25">
      <c r="A21" s="415" t="s">
        <v>211</v>
      </c>
      <c r="B21" s="415"/>
      <c r="C21" s="415"/>
      <c r="D21" s="464">
        <v>8.9999999999999993E-3</v>
      </c>
      <c r="E21" s="464"/>
      <c r="F21" s="17" t="s">
        <v>39</v>
      </c>
      <c r="G21" s="17" t="s">
        <v>39</v>
      </c>
      <c r="H21" s="17" t="s">
        <v>39</v>
      </c>
      <c r="I21" s="17" t="s">
        <v>39</v>
      </c>
      <c r="J21" s="17" t="s">
        <v>39</v>
      </c>
      <c r="K21" s="72">
        <v>8.9999999999999993E-3</v>
      </c>
    </row>
    <row r="22" spans="1:11" ht="12" customHeight="1" thickBot="1" x14ac:dyDescent="0.3">
      <c r="A22" s="396" t="s">
        <v>212</v>
      </c>
      <c r="B22" s="396"/>
      <c r="C22" s="396"/>
      <c r="D22" s="465">
        <v>0.54500000000000004</v>
      </c>
      <c r="E22" s="465"/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0.54500000000000004</v>
      </c>
    </row>
    <row r="23" spans="1:11" ht="12" customHeight="1" x14ac:dyDescent="0.25">
      <c r="A23" s="455"/>
      <c r="B23" s="455"/>
      <c r="C23" s="455"/>
      <c r="D23" s="455"/>
      <c r="E23" s="455"/>
      <c r="F23" s="29"/>
      <c r="G23" s="29"/>
      <c r="H23" s="29"/>
      <c r="I23" s="29"/>
      <c r="J23" s="29"/>
      <c r="K23" s="29"/>
    </row>
    <row r="24" spans="1:11" ht="12" customHeight="1" x14ac:dyDescent="0.25">
      <c r="A24" s="415" t="s">
        <v>213</v>
      </c>
      <c r="B24" s="415"/>
      <c r="C24" s="415"/>
      <c r="D24" s="459" t="s">
        <v>39</v>
      </c>
      <c r="E24" s="459"/>
      <c r="F24" s="17" t="s">
        <v>39</v>
      </c>
      <c r="G24" s="72">
        <v>0.215</v>
      </c>
      <c r="H24" s="72">
        <v>0.38300000000000001</v>
      </c>
      <c r="I24" s="17" t="s">
        <v>39</v>
      </c>
      <c r="J24" s="17" t="s">
        <v>39</v>
      </c>
      <c r="K24" s="72">
        <v>0.504</v>
      </c>
    </row>
    <row r="25" spans="1:11" ht="12" customHeight="1" x14ac:dyDescent="0.25">
      <c r="A25" s="415" t="s">
        <v>214</v>
      </c>
      <c r="B25" s="415"/>
      <c r="C25" s="415"/>
      <c r="D25" s="464">
        <v>1.2999999999999999E-2</v>
      </c>
      <c r="E25" s="464"/>
      <c r="F25" s="17" t="s">
        <v>39</v>
      </c>
      <c r="G25" s="17" t="s">
        <v>39</v>
      </c>
      <c r="H25" s="17" t="s">
        <v>39</v>
      </c>
      <c r="I25" s="17" t="s">
        <v>39</v>
      </c>
      <c r="J25" s="17" t="s">
        <v>39</v>
      </c>
      <c r="K25" s="72">
        <v>1.2999999999999999E-2</v>
      </c>
    </row>
    <row r="26" spans="1:11" ht="12" customHeight="1" thickBot="1" x14ac:dyDescent="0.3">
      <c r="A26" s="396" t="s">
        <v>215</v>
      </c>
      <c r="B26" s="396"/>
      <c r="C26" s="396"/>
      <c r="D26" s="465">
        <v>1.2999999999999999E-2</v>
      </c>
      <c r="E26" s="465"/>
      <c r="F26" s="78">
        <v>0</v>
      </c>
      <c r="G26" s="78">
        <v>0.215</v>
      </c>
      <c r="H26" s="78">
        <v>0.38300000000000001</v>
      </c>
      <c r="I26" s="78">
        <v>0</v>
      </c>
      <c r="J26" s="78">
        <v>0</v>
      </c>
      <c r="K26" s="78">
        <v>0.50900000000000001</v>
      </c>
    </row>
    <row r="27" spans="1:11" ht="12" customHeight="1" x14ac:dyDescent="0.25">
      <c r="A27" s="455"/>
      <c r="B27" s="455"/>
      <c r="C27" s="455"/>
      <c r="D27" s="455"/>
      <c r="E27" s="455"/>
      <c r="F27" s="29"/>
      <c r="G27" s="29"/>
      <c r="H27" s="29"/>
      <c r="I27" s="29"/>
      <c r="J27" s="29"/>
      <c r="K27" s="29"/>
    </row>
    <row r="28" spans="1:11" ht="12" customHeight="1" thickBot="1" x14ac:dyDescent="0.3">
      <c r="A28" s="396" t="s">
        <v>217</v>
      </c>
      <c r="B28" s="396"/>
      <c r="C28" s="396"/>
      <c r="D28" s="465">
        <v>0</v>
      </c>
      <c r="E28" s="465"/>
      <c r="F28" s="78">
        <v>0</v>
      </c>
      <c r="G28" s="78">
        <v>0</v>
      </c>
      <c r="H28" s="78">
        <v>0</v>
      </c>
      <c r="I28" s="78">
        <v>0.98099999999999998</v>
      </c>
      <c r="J28" s="78">
        <v>0</v>
      </c>
      <c r="K28" s="78">
        <v>0.98099999999999998</v>
      </c>
    </row>
    <row r="29" spans="1:11" ht="12" customHeight="1" x14ac:dyDescent="0.25">
      <c r="A29" s="455"/>
      <c r="B29" s="455"/>
      <c r="C29" s="455"/>
      <c r="D29" s="455"/>
      <c r="E29" s="455"/>
      <c r="F29" s="29"/>
      <c r="G29" s="29"/>
      <c r="H29" s="29"/>
      <c r="I29" s="29"/>
      <c r="J29" s="29"/>
      <c r="K29" s="29"/>
    </row>
    <row r="30" spans="1:11" ht="12" customHeight="1" x14ac:dyDescent="0.25">
      <c r="A30" s="415" t="s">
        <v>218</v>
      </c>
      <c r="B30" s="415"/>
      <c r="C30" s="415"/>
      <c r="D30" s="464">
        <v>0.91700000000000004</v>
      </c>
      <c r="E30" s="464"/>
      <c r="F30" s="464">
        <v>0.76700000000000002</v>
      </c>
      <c r="G30" s="464">
        <v>0.215</v>
      </c>
      <c r="H30" s="464">
        <v>0.38300000000000001</v>
      </c>
      <c r="I30" s="464">
        <v>0.98099999999999998</v>
      </c>
      <c r="J30" s="464">
        <v>2.3E-2</v>
      </c>
      <c r="K30" s="464">
        <v>1</v>
      </c>
    </row>
    <row r="31" spans="1:11" ht="12" customHeight="1" thickBot="1" x14ac:dyDescent="0.3">
      <c r="A31" s="396" t="s">
        <v>219</v>
      </c>
      <c r="B31" s="396"/>
      <c r="C31" s="396"/>
      <c r="D31" s="466"/>
      <c r="E31" s="466"/>
      <c r="F31" s="466"/>
      <c r="G31" s="466"/>
      <c r="H31" s="466"/>
      <c r="I31" s="466"/>
      <c r="J31" s="466"/>
      <c r="K31" s="466"/>
    </row>
  </sheetData>
  <mergeCells count="59">
    <mergeCell ref="H30:H31"/>
    <mergeCell ref="I30:I31"/>
    <mergeCell ref="J30:J31"/>
    <mergeCell ref="K30:K31"/>
    <mergeCell ref="A31:C31"/>
    <mergeCell ref="G30:G31"/>
    <mergeCell ref="A29:C29"/>
    <mergeCell ref="D29:E29"/>
    <mergeCell ref="A30:C30"/>
    <mergeCell ref="D30:E31"/>
    <mergeCell ref="F30:F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B10:E10"/>
    <mergeCell ref="A11:D11"/>
    <mergeCell ref="A12:C12"/>
    <mergeCell ref="D12:E12"/>
    <mergeCell ref="A13:C13"/>
    <mergeCell ref="D13:E13"/>
    <mergeCell ref="K3:K4"/>
    <mergeCell ref="B5:E5"/>
    <mergeCell ref="B9:E9"/>
    <mergeCell ref="B3:E4"/>
    <mergeCell ref="F3:F4"/>
    <mergeCell ref="G3:H3"/>
    <mergeCell ref="I3:I4"/>
    <mergeCell ref="B6:E6"/>
    <mergeCell ref="A7:B7"/>
    <mergeCell ref="C7:E7"/>
    <mergeCell ref="A8:B8"/>
    <mergeCell ref="C8:E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showZeros="0" topLeftCell="A6" workbookViewId="0">
      <selection activeCell="A21" sqref="A21:F35"/>
    </sheetView>
  </sheetViews>
  <sheetFormatPr defaultRowHeight="12" customHeight="1" x14ac:dyDescent="0.25"/>
  <cols>
    <col min="1" max="1" width="17.42578125" customWidth="1"/>
    <col min="4" max="4" width="2.5703125" customWidth="1"/>
  </cols>
  <sheetData>
    <row r="1" spans="1:6" ht="12" customHeight="1" x14ac:dyDescent="0.25">
      <c r="A1" s="15" t="s">
        <v>451</v>
      </c>
    </row>
    <row r="2" spans="1:6" ht="12" customHeight="1" thickBot="1" x14ac:dyDescent="0.3">
      <c r="A2" s="15"/>
    </row>
    <row r="3" spans="1:6" ht="12" customHeight="1" thickBot="1" x14ac:dyDescent="0.3">
      <c r="A3" s="68" t="s">
        <v>249</v>
      </c>
      <c r="B3" s="362">
        <v>2005</v>
      </c>
      <c r="C3" s="362"/>
      <c r="D3" s="109"/>
      <c r="E3" s="363">
        <v>2013</v>
      </c>
      <c r="F3" s="363"/>
    </row>
    <row r="4" spans="1:6" ht="12" customHeight="1" thickBot="1" x14ac:dyDescent="0.3">
      <c r="A4" s="67" t="s">
        <v>250</v>
      </c>
      <c r="B4" s="30" t="s">
        <v>77</v>
      </c>
      <c r="C4" s="30" t="s">
        <v>78</v>
      </c>
      <c r="D4" s="110"/>
      <c r="E4" s="18" t="s">
        <v>77</v>
      </c>
      <c r="F4" s="30" t="s">
        <v>78</v>
      </c>
    </row>
    <row r="5" spans="1:6" ht="12" customHeight="1" x14ac:dyDescent="0.25">
      <c r="A5" s="68" t="s">
        <v>197</v>
      </c>
      <c r="B5" s="111">
        <v>104146</v>
      </c>
      <c r="C5" s="30">
        <v>47.2</v>
      </c>
      <c r="D5" s="467" t="s">
        <v>251</v>
      </c>
      <c r="E5" s="467"/>
      <c r="F5" s="30">
        <v>37.700000000000003</v>
      </c>
    </row>
    <row r="6" spans="1:6" ht="12" customHeight="1" x14ac:dyDescent="0.25">
      <c r="A6" s="67" t="s">
        <v>198</v>
      </c>
      <c r="B6" s="8">
        <v>19972</v>
      </c>
      <c r="C6" s="9">
        <v>9.1</v>
      </c>
      <c r="D6" s="408">
        <v>13058</v>
      </c>
      <c r="E6" s="408"/>
      <c r="F6" s="9">
        <v>4.5999999999999996</v>
      </c>
    </row>
    <row r="7" spans="1:6" ht="12" customHeight="1" x14ac:dyDescent="0.25">
      <c r="A7" s="67" t="s">
        <v>205</v>
      </c>
      <c r="B7" s="8">
        <v>2167</v>
      </c>
      <c r="C7" s="9">
        <v>1</v>
      </c>
      <c r="D7" s="408">
        <v>3394</v>
      </c>
      <c r="E7" s="408"/>
      <c r="F7" s="9">
        <v>1.2</v>
      </c>
    </row>
    <row r="8" spans="1:6" ht="12" customHeight="1" x14ac:dyDescent="0.25">
      <c r="A8" s="67" t="s">
        <v>210</v>
      </c>
      <c r="B8" s="8">
        <v>4478</v>
      </c>
      <c r="C8" s="9">
        <v>2</v>
      </c>
      <c r="D8" s="408">
        <v>7040</v>
      </c>
      <c r="E8" s="408"/>
      <c r="F8" s="9">
        <v>2.5</v>
      </c>
    </row>
    <row r="9" spans="1:6" ht="12" customHeight="1" x14ac:dyDescent="0.25">
      <c r="A9" s="67" t="s">
        <v>252</v>
      </c>
      <c r="B9" s="8">
        <v>39577</v>
      </c>
      <c r="C9" s="9">
        <v>18</v>
      </c>
      <c r="D9" s="408">
        <v>41159</v>
      </c>
      <c r="E9" s="408"/>
      <c r="F9" s="9">
        <v>14.6</v>
      </c>
    </row>
    <row r="10" spans="1:6" ht="12" customHeight="1" x14ac:dyDescent="0.25">
      <c r="A10" s="67" t="s">
        <v>208</v>
      </c>
      <c r="B10" s="8">
        <v>6973</v>
      </c>
      <c r="C10" s="9">
        <v>3.2</v>
      </c>
      <c r="D10" s="408">
        <v>11728</v>
      </c>
      <c r="E10" s="408"/>
      <c r="F10" s="9">
        <v>4.0999999999999996</v>
      </c>
    </row>
    <row r="11" spans="1:6" ht="12" customHeight="1" x14ac:dyDescent="0.25">
      <c r="A11" s="67" t="s">
        <v>253</v>
      </c>
      <c r="B11" s="8">
        <v>7933</v>
      </c>
      <c r="C11" s="9">
        <v>3.6</v>
      </c>
      <c r="D11" s="408">
        <v>9627</v>
      </c>
      <c r="E11" s="408"/>
      <c r="F11" s="9">
        <v>3.4</v>
      </c>
    </row>
    <row r="12" spans="1:6" ht="12" customHeight="1" x14ac:dyDescent="0.25">
      <c r="A12" s="67" t="s">
        <v>178</v>
      </c>
      <c r="B12" s="8">
        <v>12436</v>
      </c>
      <c r="C12" s="9">
        <v>5.6</v>
      </c>
      <c r="D12" s="408">
        <v>26038</v>
      </c>
      <c r="E12" s="408"/>
      <c r="F12" s="9">
        <v>9.1999999999999993</v>
      </c>
    </row>
    <row r="13" spans="1:6" ht="12" customHeight="1" thickBot="1" x14ac:dyDescent="0.3">
      <c r="A13" s="69" t="s">
        <v>72</v>
      </c>
      <c r="B13" s="12">
        <v>22783</v>
      </c>
      <c r="C13" s="5">
        <v>10.3</v>
      </c>
      <c r="D13" s="411">
        <v>64095</v>
      </c>
      <c r="E13" s="411"/>
      <c r="F13" s="5">
        <v>22.7</v>
      </c>
    </row>
    <row r="14" spans="1:6" ht="12" customHeight="1" thickBot="1" x14ac:dyDescent="0.3">
      <c r="A14" s="69" t="s">
        <v>33</v>
      </c>
      <c r="B14" s="12">
        <v>220465</v>
      </c>
      <c r="C14" s="5">
        <v>100</v>
      </c>
      <c r="D14" s="416">
        <v>282683</v>
      </c>
      <c r="E14" s="416"/>
      <c r="F14" s="5">
        <v>100</v>
      </c>
    </row>
    <row r="17" spans="1:6" ht="12" customHeight="1" x14ac:dyDescent="0.25">
      <c r="A17" s="108" t="s">
        <v>254</v>
      </c>
    </row>
    <row r="21" spans="1:6" ht="9.75" customHeight="1" x14ac:dyDescent="0.25">
      <c r="A21" s="341" t="s">
        <v>633</v>
      </c>
      <c r="B21" s="342"/>
      <c r="C21" s="342"/>
      <c r="D21" s="342"/>
      <c r="E21" s="342"/>
      <c r="F21" s="342"/>
    </row>
    <row r="22" spans="1:6" ht="9.75" customHeight="1" x14ac:dyDescent="0.25">
      <c r="A22" s="523" t="s">
        <v>249</v>
      </c>
      <c r="B22" s="524">
        <v>2005</v>
      </c>
      <c r="C22" s="524"/>
      <c r="D22" s="525"/>
      <c r="E22" s="526">
        <v>2013</v>
      </c>
      <c r="F22" s="526"/>
    </row>
    <row r="23" spans="1:6" ht="9.75" customHeight="1" x14ac:dyDescent="0.25">
      <c r="A23" s="527" t="s">
        <v>250</v>
      </c>
      <c r="B23" s="528" t="s">
        <v>77</v>
      </c>
      <c r="C23" s="528" t="s">
        <v>18</v>
      </c>
      <c r="D23" s="529"/>
      <c r="E23" s="530" t="s">
        <v>77</v>
      </c>
      <c r="F23" s="528" t="s">
        <v>18</v>
      </c>
    </row>
    <row r="24" spans="1:6" ht="9.75" customHeight="1" x14ac:dyDescent="0.25">
      <c r="A24" s="523" t="s">
        <v>33</v>
      </c>
      <c r="B24" s="357">
        <v>220465</v>
      </c>
      <c r="C24" s="531">
        <v>100</v>
      </c>
      <c r="D24" s="532">
        <v>282683</v>
      </c>
      <c r="E24" s="532"/>
      <c r="F24" s="531">
        <v>100</v>
      </c>
    </row>
    <row r="25" spans="1:6" ht="9.75" customHeight="1" x14ac:dyDescent="0.25">
      <c r="A25" s="527" t="s">
        <v>197</v>
      </c>
      <c r="B25" s="346">
        <v>104146</v>
      </c>
      <c r="C25" s="359">
        <v>47.2</v>
      </c>
      <c r="D25" s="533">
        <v>106544</v>
      </c>
      <c r="E25" s="533"/>
      <c r="F25" s="359">
        <v>37.700000000000003</v>
      </c>
    </row>
    <row r="26" spans="1:6" ht="9.75" customHeight="1" x14ac:dyDescent="0.25">
      <c r="A26" s="527" t="s">
        <v>198</v>
      </c>
      <c r="B26" s="346">
        <v>19972</v>
      </c>
      <c r="C26" s="359">
        <v>9.1</v>
      </c>
      <c r="D26" s="534">
        <v>13058</v>
      </c>
      <c r="E26" s="534"/>
      <c r="F26" s="359">
        <v>4.5999999999999996</v>
      </c>
    </row>
    <row r="27" spans="1:6" ht="9.75" customHeight="1" x14ac:dyDescent="0.25">
      <c r="A27" s="527" t="s">
        <v>205</v>
      </c>
      <c r="B27" s="346">
        <v>2167</v>
      </c>
      <c r="C27" s="359">
        <v>1</v>
      </c>
      <c r="D27" s="534">
        <v>3394</v>
      </c>
      <c r="E27" s="534"/>
      <c r="F27" s="359">
        <v>1.2</v>
      </c>
    </row>
    <row r="28" spans="1:6" ht="9.75" customHeight="1" x14ac:dyDescent="0.25">
      <c r="A28" s="527" t="s">
        <v>210</v>
      </c>
      <c r="B28" s="346">
        <v>4478</v>
      </c>
      <c r="C28" s="359">
        <v>2</v>
      </c>
      <c r="D28" s="534">
        <v>7040</v>
      </c>
      <c r="E28" s="534"/>
      <c r="F28" s="359">
        <v>2.5</v>
      </c>
    </row>
    <row r="29" spans="1:6" ht="9.75" customHeight="1" x14ac:dyDescent="0.25">
      <c r="A29" s="527" t="s">
        <v>252</v>
      </c>
      <c r="B29" s="346">
        <v>39577</v>
      </c>
      <c r="C29" s="359">
        <v>18</v>
      </c>
      <c r="D29" s="534">
        <v>41159</v>
      </c>
      <c r="E29" s="534"/>
      <c r="F29" s="359">
        <v>14.6</v>
      </c>
    </row>
    <row r="30" spans="1:6" ht="9.75" customHeight="1" x14ac:dyDescent="0.25">
      <c r="A30" s="527" t="s">
        <v>208</v>
      </c>
      <c r="B30" s="346">
        <v>6973</v>
      </c>
      <c r="C30" s="359">
        <v>3.2</v>
      </c>
      <c r="D30" s="534">
        <v>11728</v>
      </c>
      <c r="E30" s="534"/>
      <c r="F30" s="359">
        <v>4.0999999999999996</v>
      </c>
    </row>
    <row r="31" spans="1:6" ht="9.75" customHeight="1" x14ac:dyDescent="0.25">
      <c r="A31" s="527" t="s">
        <v>253</v>
      </c>
      <c r="B31" s="346">
        <v>7933</v>
      </c>
      <c r="C31" s="359">
        <v>3.6</v>
      </c>
      <c r="D31" s="534">
        <v>9627</v>
      </c>
      <c r="E31" s="534"/>
      <c r="F31" s="359">
        <v>3.4</v>
      </c>
    </row>
    <row r="32" spans="1:6" ht="9.75" customHeight="1" x14ac:dyDescent="0.25">
      <c r="A32" s="527" t="s">
        <v>178</v>
      </c>
      <c r="B32" s="346">
        <v>12436</v>
      </c>
      <c r="C32" s="359">
        <v>5.6</v>
      </c>
      <c r="D32" s="534">
        <v>26038</v>
      </c>
      <c r="E32" s="534"/>
      <c r="F32" s="359">
        <v>9.1999999999999993</v>
      </c>
    </row>
    <row r="33" spans="1:6" ht="9.75" customHeight="1" x14ac:dyDescent="0.25">
      <c r="A33" s="527" t="s">
        <v>72</v>
      </c>
      <c r="B33" s="346">
        <v>22783</v>
      </c>
      <c r="C33" s="359">
        <v>10.3</v>
      </c>
      <c r="D33" s="534">
        <v>64095</v>
      </c>
      <c r="E33" s="534"/>
      <c r="F33" s="359">
        <v>22.7</v>
      </c>
    </row>
    <row r="34" spans="1:6" ht="9.75" customHeight="1" x14ac:dyDescent="0.25">
      <c r="A34" s="535" t="s">
        <v>629</v>
      </c>
      <c r="B34" s="535"/>
      <c r="C34" s="535"/>
      <c r="D34" s="535"/>
      <c r="E34" s="535"/>
      <c r="F34" s="535"/>
    </row>
    <row r="35" spans="1:6" ht="9.75" customHeight="1" x14ac:dyDescent="0.25">
      <c r="A35" s="536" t="s">
        <v>634</v>
      </c>
      <c r="B35" s="536"/>
      <c r="C35" s="536"/>
      <c r="D35" s="536"/>
      <c r="E35" s="536"/>
      <c r="F35" s="536"/>
    </row>
    <row r="36" spans="1:6" ht="12" customHeight="1" x14ac:dyDescent="0.25">
      <c r="A36" s="336"/>
      <c r="B36" s="336"/>
      <c r="C36" s="336"/>
      <c r="D36" s="336"/>
      <c r="E36" s="336"/>
      <c r="F36" s="336"/>
    </row>
    <row r="37" spans="1:6" ht="12" customHeight="1" x14ac:dyDescent="0.25">
      <c r="A37" s="108" t="s">
        <v>254</v>
      </c>
      <c r="B37" s="336"/>
      <c r="C37" s="336"/>
      <c r="D37" s="336"/>
      <c r="E37" s="336"/>
      <c r="F37" s="336"/>
    </row>
  </sheetData>
  <mergeCells count="25">
    <mergeCell ref="D33:E33"/>
    <mergeCell ref="D24:E24"/>
    <mergeCell ref="A35:F35"/>
    <mergeCell ref="D28:E28"/>
    <mergeCell ref="D29:E29"/>
    <mergeCell ref="D30:E30"/>
    <mergeCell ref="D31:E31"/>
    <mergeCell ref="D32:E32"/>
    <mergeCell ref="B22:C22"/>
    <mergeCell ref="E22:F22"/>
    <mergeCell ref="D25:E25"/>
    <mergeCell ref="D26:E26"/>
    <mergeCell ref="D27:E27"/>
    <mergeCell ref="D14:E14"/>
    <mergeCell ref="B3:C3"/>
    <mergeCell ref="E3:F3"/>
    <mergeCell ref="D5:E5"/>
    <mergeCell ref="D6:E6"/>
    <mergeCell ref="D7:E7"/>
    <mergeCell ref="D8:E8"/>
    <mergeCell ref="D9:E9"/>
    <mergeCell ref="D10:E10"/>
    <mergeCell ref="D11:E11"/>
    <mergeCell ref="D12:E12"/>
    <mergeCell ref="D13:E13"/>
  </mergeCells>
  <hyperlinks>
    <hyperlink ref="D5" location="_ftn1" display="_ftn1"/>
    <hyperlink ref="A17" location="_ftnref1" display="_ftnref1"/>
    <hyperlink ref="A37" location="_ftnref1" display="_ftnref1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Zeros="0" tabSelected="1" workbookViewId="0">
      <selection activeCell="A2" sqref="A2:G9"/>
    </sheetView>
  </sheetViews>
  <sheetFormatPr defaultRowHeight="12" customHeight="1" x14ac:dyDescent="0.2"/>
  <cols>
    <col min="1" max="1" width="45.42578125" style="342" customWidth="1"/>
    <col min="2" max="3" width="1.7109375" style="342" customWidth="1"/>
    <col min="4" max="4" width="8.7109375" style="342" customWidth="1"/>
    <col min="5" max="5" width="8.140625" style="342" customWidth="1"/>
    <col min="6" max="6" width="8.5703125" style="342" customWidth="1"/>
    <col min="7" max="7" width="7.28515625" style="342" customWidth="1"/>
    <col min="8" max="16384" width="9.140625" style="342"/>
  </cols>
  <sheetData>
    <row r="1" spans="1:7" ht="12" customHeight="1" x14ac:dyDescent="0.2">
      <c r="A1" s="553" t="s">
        <v>452</v>
      </c>
    </row>
    <row r="2" spans="1:7" s="554" customFormat="1" ht="12" customHeight="1" thickBot="1" x14ac:dyDescent="0.25">
      <c r="A2" s="553" t="s">
        <v>635</v>
      </c>
    </row>
    <row r="3" spans="1:7" ht="12" customHeight="1" thickBot="1" x14ac:dyDescent="0.25">
      <c r="A3" s="538" t="s">
        <v>255</v>
      </c>
      <c r="B3" s="539" t="s">
        <v>256</v>
      </c>
      <c r="C3" s="539"/>
      <c r="D3" s="539"/>
      <c r="E3" s="540">
        <v>1998</v>
      </c>
      <c r="F3" s="541">
        <v>2005</v>
      </c>
      <c r="G3" s="541">
        <v>2013</v>
      </c>
    </row>
    <row r="4" spans="1:7" ht="12" customHeight="1" x14ac:dyDescent="0.2">
      <c r="A4" s="345" t="s">
        <v>257</v>
      </c>
      <c r="B4" s="542" t="s">
        <v>77</v>
      </c>
      <c r="C4" s="542"/>
      <c r="D4" s="542"/>
      <c r="E4" s="543">
        <v>173468</v>
      </c>
      <c r="F4" s="347">
        <v>197682</v>
      </c>
      <c r="G4" s="347">
        <v>218588</v>
      </c>
    </row>
    <row r="5" spans="1:7" ht="12" customHeight="1" x14ac:dyDescent="0.2">
      <c r="A5" s="345" t="s">
        <v>258</v>
      </c>
      <c r="B5" s="544" t="s">
        <v>259</v>
      </c>
      <c r="C5" s="544"/>
      <c r="D5" s="544"/>
      <c r="E5" s="543">
        <v>16100</v>
      </c>
      <c r="F5" s="347">
        <v>16427</v>
      </c>
      <c r="G5" s="347">
        <v>16677</v>
      </c>
    </row>
    <row r="6" spans="1:7" ht="12" customHeight="1" x14ac:dyDescent="0.2">
      <c r="A6" s="345" t="s">
        <v>260</v>
      </c>
      <c r="B6" s="544" t="s">
        <v>128</v>
      </c>
      <c r="C6" s="544"/>
      <c r="D6" s="544"/>
      <c r="E6" s="545">
        <v>898</v>
      </c>
      <c r="F6" s="347">
        <v>1003</v>
      </c>
      <c r="G6" s="347">
        <v>1092</v>
      </c>
    </row>
    <row r="7" spans="1:7" ht="12" customHeight="1" x14ac:dyDescent="0.2">
      <c r="A7" s="546" t="s">
        <v>261</v>
      </c>
      <c r="B7" s="546"/>
      <c r="C7" s="544" t="s">
        <v>78</v>
      </c>
      <c r="D7" s="544"/>
      <c r="E7" s="545" t="s">
        <v>39</v>
      </c>
      <c r="F7" s="547">
        <v>0.11600000000000001</v>
      </c>
      <c r="G7" s="548">
        <v>8.8999999999999996E-2</v>
      </c>
    </row>
    <row r="8" spans="1:7" ht="12" customHeight="1" thickBot="1" x14ac:dyDescent="0.25">
      <c r="A8" s="549" t="s">
        <v>262</v>
      </c>
      <c r="B8" s="549"/>
      <c r="C8" s="549"/>
      <c r="D8" s="550" t="s">
        <v>78</v>
      </c>
      <c r="E8" s="550" t="s">
        <v>39</v>
      </c>
      <c r="F8" s="551">
        <v>0.11700000000000001</v>
      </c>
      <c r="G8" s="552">
        <v>0.42899999999999999</v>
      </c>
    </row>
    <row r="9" spans="1:7" ht="12" customHeight="1" x14ac:dyDescent="0.2">
      <c r="A9" s="342" t="s">
        <v>636</v>
      </c>
    </row>
    <row r="11" spans="1:7" ht="12" customHeight="1" x14ac:dyDescent="0.2">
      <c r="A11" s="537" t="s">
        <v>263</v>
      </c>
    </row>
  </sheetData>
  <mergeCells count="7">
    <mergeCell ref="A8:C8"/>
    <mergeCell ref="B3:D3"/>
    <mergeCell ref="B4:D4"/>
    <mergeCell ref="B5:D5"/>
    <mergeCell ref="B6:D6"/>
    <mergeCell ref="A7:B7"/>
    <mergeCell ref="C7:D7"/>
  </mergeCells>
  <hyperlinks>
    <hyperlink ref="A1" location="_ftn1" display="_ftn1"/>
    <hyperlink ref="A11" location="_ftnref1" display="_ftnref1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31" customWidth="1"/>
  </cols>
  <sheetData>
    <row r="1" spans="1:4" ht="12" customHeight="1" x14ac:dyDescent="0.25">
      <c r="A1" s="15" t="s">
        <v>453</v>
      </c>
    </row>
    <row r="2" spans="1:4" ht="12" customHeight="1" thickBot="1" x14ac:dyDescent="0.3">
      <c r="A2" s="15"/>
    </row>
    <row r="3" spans="1:4" ht="12" customHeight="1" thickBot="1" x14ac:dyDescent="0.3">
      <c r="A3" s="81" t="s">
        <v>264</v>
      </c>
      <c r="B3" s="82">
        <v>1998</v>
      </c>
      <c r="C3" s="82">
        <v>2005</v>
      </c>
      <c r="D3" s="82">
        <v>2013</v>
      </c>
    </row>
    <row r="4" spans="1:4" ht="12" customHeight="1" x14ac:dyDescent="0.25">
      <c r="A4" s="6" t="s">
        <v>265</v>
      </c>
      <c r="B4" s="8">
        <v>1432</v>
      </c>
      <c r="C4" s="8">
        <v>1433</v>
      </c>
      <c r="D4" s="8">
        <v>1092</v>
      </c>
    </row>
    <row r="5" spans="1:4" ht="12" customHeight="1" thickBot="1" x14ac:dyDescent="0.3">
      <c r="A5" s="11" t="s">
        <v>266</v>
      </c>
      <c r="B5" s="5" t="s">
        <v>39</v>
      </c>
      <c r="C5" s="95">
        <v>0</v>
      </c>
      <c r="D5" s="78">
        <v>-3.3000000000000002E-2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showZeros="0" workbookViewId="0">
      <selection activeCell="B46" sqref="B46"/>
    </sheetView>
  </sheetViews>
  <sheetFormatPr defaultRowHeight="12" customHeight="1" x14ac:dyDescent="0.25"/>
  <cols>
    <col min="6" max="6" width="15" customWidth="1"/>
  </cols>
  <sheetData>
    <row r="1" spans="1:9" ht="12" customHeight="1" x14ac:dyDescent="0.25">
      <c r="A1" s="15" t="s">
        <v>454</v>
      </c>
    </row>
    <row r="2" spans="1:9" ht="12" customHeight="1" thickBot="1" x14ac:dyDescent="0.3">
      <c r="A2" s="15"/>
    </row>
    <row r="3" spans="1:9" ht="12" customHeight="1" thickBot="1" x14ac:dyDescent="0.3">
      <c r="A3" s="395" t="s">
        <v>105</v>
      </c>
      <c r="B3" s="360" t="s">
        <v>267</v>
      </c>
      <c r="C3" s="362" t="s">
        <v>268</v>
      </c>
      <c r="D3" s="468"/>
      <c r="E3" s="469" t="s">
        <v>106</v>
      </c>
      <c r="F3" s="360" t="s">
        <v>267</v>
      </c>
      <c r="G3" s="68"/>
      <c r="H3" s="362" t="s">
        <v>268</v>
      </c>
      <c r="I3" s="362"/>
    </row>
    <row r="4" spans="1:9" ht="12" customHeight="1" thickBot="1" x14ac:dyDescent="0.3">
      <c r="A4" s="414"/>
      <c r="B4" s="361"/>
      <c r="C4" s="5" t="s">
        <v>135</v>
      </c>
      <c r="D4" s="113" t="s">
        <v>136</v>
      </c>
      <c r="E4" s="470"/>
      <c r="F4" s="361"/>
      <c r="G4" s="69"/>
      <c r="H4" s="5" t="s">
        <v>135</v>
      </c>
      <c r="I4" s="5" t="s">
        <v>136</v>
      </c>
    </row>
    <row r="5" spans="1:9" ht="12" customHeight="1" x14ac:dyDescent="0.25">
      <c r="A5" s="6" t="s">
        <v>107</v>
      </c>
      <c r="B5" s="72">
        <v>1.9E-2</v>
      </c>
      <c r="C5" s="8">
        <v>3158</v>
      </c>
      <c r="D5" s="98">
        <v>263</v>
      </c>
      <c r="E5" s="471" t="s">
        <v>108</v>
      </c>
      <c r="F5" s="473">
        <v>4.8000000000000001E-2</v>
      </c>
      <c r="H5" s="407">
        <v>4033</v>
      </c>
      <c r="I5" s="401">
        <v>336</v>
      </c>
    </row>
    <row r="6" spans="1:9" ht="12" customHeight="1" x14ac:dyDescent="0.25">
      <c r="A6" s="6" t="s">
        <v>109</v>
      </c>
      <c r="B6" s="72">
        <v>4.8000000000000001E-2</v>
      </c>
      <c r="C6" s="8">
        <v>4904</v>
      </c>
      <c r="D6" s="98">
        <v>409</v>
      </c>
      <c r="E6" s="472"/>
      <c r="F6" s="464"/>
      <c r="H6" s="408"/>
      <c r="I6" s="406"/>
    </row>
    <row r="7" spans="1:9" ht="12" customHeight="1" x14ac:dyDescent="0.25">
      <c r="A7" s="6" t="s">
        <v>110</v>
      </c>
      <c r="B7" s="72">
        <v>0.08</v>
      </c>
      <c r="C7" s="8">
        <v>5583</v>
      </c>
      <c r="D7" s="98">
        <v>465</v>
      </c>
      <c r="E7" s="472" t="s">
        <v>111</v>
      </c>
      <c r="F7" s="464">
        <v>0.126</v>
      </c>
      <c r="H7" s="408">
        <v>6650</v>
      </c>
      <c r="I7" s="406">
        <v>554</v>
      </c>
    </row>
    <row r="8" spans="1:9" ht="12" customHeight="1" x14ac:dyDescent="0.25">
      <c r="A8" s="6" t="s">
        <v>112</v>
      </c>
      <c r="B8" s="72">
        <v>0.126</v>
      </c>
      <c r="C8" s="8">
        <v>7707</v>
      </c>
      <c r="D8" s="98">
        <v>642</v>
      </c>
      <c r="E8" s="472"/>
      <c r="F8" s="464"/>
      <c r="H8" s="408"/>
      <c r="I8" s="406"/>
    </row>
    <row r="9" spans="1:9" ht="12" customHeight="1" x14ac:dyDescent="0.25">
      <c r="A9" s="6" t="s">
        <v>113</v>
      </c>
      <c r="B9" s="72">
        <v>0.18</v>
      </c>
      <c r="C9" s="8">
        <v>9229</v>
      </c>
      <c r="D9" s="98">
        <v>769</v>
      </c>
      <c r="E9" s="472" t="s">
        <v>114</v>
      </c>
      <c r="F9" s="464">
        <v>0.252</v>
      </c>
      <c r="H9" s="408">
        <v>10694</v>
      </c>
      <c r="I9" s="406">
        <v>891</v>
      </c>
    </row>
    <row r="10" spans="1:9" ht="12" customHeight="1" x14ac:dyDescent="0.25">
      <c r="A10" s="6" t="s">
        <v>115</v>
      </c>
      <c r="B10" s="72">
        <v>0.252</v>
      </c>
      <c r="C10" s="8">
        <v>12148</v>
      </c>
      <c r="D10" s="97">
        <v>1012</v>
      </c>
      <c r="E10" s="472"/>
      <c r="F10" s="464"/>
      <c r="H10" s="408"/>
      <c r="I10" s="406"/>
    </row>
    <row r="11" spans="1:9" ht="12" customHeight="1" x14ac:dyDescent="0.25">
      <c r="A11" s="6" t="s">
        <v>116</v>
      </c>
      <c r="B11" s="72">
        <v>0.34100000000000003</v>
      </c>
      <c r="C11" s="8">
        <v>15018</v>
      </c>
      <c r="D11" s="97">
        <v>1252</v>
      </c>
      <c r="E11" s="472" t="s">
        <v>117</v>
      </c>
      <c r="F11" s="464">
        <v>0.46</v>
      </c>
      <c r="H11" s="408">
        <v>17620</v>
      </c>
      <c r="I11" s="408">
        <v>1468</v>
      </c>
    </row>
    <row r="12" spans="1:9" ht="12" customHeight="1" x14ac:dyDescent="0.25">
      <c r="A12" s="6" t="s">
        <v>118</v>
      </c>
      <c r="B12" s="72">
        <v>0.46</v>
      </c>
      <c r="C12" s="8">
        <v>20245</v>
      </c>
      <c r="D12" s="97">
        <v>1687</v>
      </c>
      <c r="E12" s="472"/>
      <c r="F12" s="464"/>
      <c r="H12" s="408"/>
      <c r="I12" s="408"/>
    </row>
    <row r="13" spans="1:9" ht="12" customHeight="1" x14ac:dyDescent="0.25">
      <c r="A13" s="6" t="s">
        <v>119</v>
      </c>
      <c r="B13" s="72">
        <v>0.626</v>
      </c>
      <c r="C13" s="8">
        <v>28143</v>
      </c>
      <c r="D13" s="97">
        <v>2345</v>
      </c>
      <c r="E13" s="472" t="s">
        <v>120</v>
      </c>
      <c r="F13" s="464">
        <v>1</v>
      </c>
      <c r="H13" s="408">
        <v>45661</v>
      </c>
      <c r="I13" s="408">
        <v>3805</v>
      </c>
    </row>
    <row r="14" spans="1:9" ht="12" customHeight="1" thickBot="1" x14ac:dyDescent="0.3">
      <c r="A14" s="11" t="s">
        <v>121</v>
      </c>
      <c r="B14" s="78">
        <v>1</v>
      </c>
      <c r="C14" s="12">
        <v>63051</v>
      </c>
      <c r="D14" s="101">
        <v>5254</v>
      </c>
      <c r="E14" s="474"/>
      <c r="F14" s="466"/>
      <c r="G14" s="11"/>
      <c r="H14" s="411"/>
      <c r="I14" s="411"/>
    </row>
    <row r="15" spans="1:9" ht="12" customHeight="1" thickBot="1" x14ac:dyDescent="0.3">
      <c r="A15" s="11" t="s">
        <v>16</v>
      </c>
      <c r="B15" s="70"/>
      <c r="C15" s="12">
        <v>16950</v>
      </c>
      <c r="D15" s="101">
        <v>1412</v>
      </c>
      <c r="E15" s="11" t="s">
        <v>16</v>
      </c>
      <c r="F15" s="70"/>
      <c r="G15" s="11"/>
      <c r="H15" s="12">
        <v>16950</v>
      </c>
      <c r="I15" s="12">
        <v>1412</v>
      </c>
    </row>
  </sheetData>
  <mergeCells count="26">
    <mergeCell ref="E13:E14"/>
    <mergeCell ref="F13:F14"/>
    <mergeCell ref="H13:H14"/>
    <mergeCell ref="I13:I14"/>
    <mergeCell ref="E9:E10"/>
    <mergeCell ref="F9:F10"/>
    <mergeCell ref="H9:H10"/>
    <mergeCell ref="I9:I10"/>
    <mergeCell ref="E11:E12"/>
    <mergeCell ref="F11:F12"/>
    <mergeCell ref="H11:H12"/>
    <mergeCell ref="I11:I12"/>
    <mergeCell ref="E5:E6"/>
    <mergeCell ref="F5:F6"/>
    <mergeCell ref="H5:H6"/>
    <mergeCell ref="I5:I6"/>
    <mergeCell ref="E7:E8"/>
    <mergeCell ref="F7:F8"/>
    <mergeCell ref="H7:H8"/>
    <mergeCell ref="I7:I8"/>
    <mergeCell ref="H3:I3"/>
    <mergeCell ref="A3:A4"/>
    <mergeCell ref="B3:B4"/>
    <mergeCell ref="C3:D3"/>
    <mergeCell ref="E3:E4"/>
    <mergeCell ref="F3:F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showZeros="0" workbookViewId="0">
      <selection activeCell="B46" sqref="B46"/>
    </sheetView>
  </sheetViews>
  <sheetFormatPr defaultRowHeight="12" customHeight="1" x14ac:dyDescent="0.25"/>
  <cols>
    <col min="3" max="3" width="9.7109375" customWidth="1"/>
  </cols>
  <sheetData>
    <row r="1" spans="1:7" ht="12" customHeight="1" x14ac:dyDescent="0.25">
      <c r="A1" s="15" t="s">
        <v>455</v>
      </c>
    </row>
    <row r="2" spans="1:7" ht="12" customHeight="1" thickBot="1" x14ac:dyDescent="0.3">
      <c r="A2" s="15"/>
    </row>
    <row r="3" spans="1:7" ht="12" customHeight="1" x14ac:dyDescent="0.25">
      <c r="A3" s="16"/>
      <c r="B3" s="30" t="s">
        <v>189</v>
      </c>
      <c r="C3" s="18" t="s">
        <v>269</v>
      </c>
      <c r="D3" s="18" t="s">
        <v>270</v>
      </c>
      <c r="E3" s="18" t="s">
        <v>72</v>
      </c>
      <c r="F3" s="18" t="s">
        <v>247</v>
      </c>
      <c r="G3" s="18" t="s">
        <v>9</v>
      </c>
    </row>
    <row r="4" spans="1:7" ht="12" customHeight="1" thickBot="1" x14ac:dyDescent="0.3">
      <c r="A4" s="92" t="s">
        <v>271</v>
      </c>
      <c r="B4" s="5" t="s">
        <v>78</v>
      </c>
      <c r="C4" s="5" t="s">
        <v>78</v>
      </c>
      <c r="D4" s="5" t="s">
        <v>78</v>
      </c>
      <c r="E4" s="5" t="s">
        <v>78</v>
      </c>
      <c r="F4" s="5" t="s">
        <v>78</v>
      </c>
      <c r="G4" s="5" t="s">
        <v>78</v>
      </c>
    </row>
    <row r="5" spans="1:7" ht="12" customHeight="1" x14ac:dyDescent="0.25">
      <c r="A5" s="6" t="s">
        <v>107</v>
      </c>
      <c r="B5" s="10">
        <v>6.5000000000000002E-2</v>
      </c>
      <c r="C5" s="10">
        <v>0.14599999999999999</v>
      </c>
      <c r="D5" s="10">
        <v>1.6E-2</v>
      </c>
      <c r="E5" s="10">
        <v>0.77200000000000002</v>
      </c>
      <c r="F5" s="10">
        <v>1E-3</v>
      </c>
      <c r="G5" s="10">
        <v>1</v>
      </c>
    </row>
    <row r="6" spans="1:7" ht="12" customHeight="1" x14ac:dyDescent="0.25">
      <c r="A6" s="6" t="s">
        <v>109</v>
      </c>
      <c r="B6" s="10">
        <v>0.2</v>
      </c>
      <c r="C6" s="10">
        <v>0.19500000000000001</v>
      </c>
      <c r="D6" s="10">
        <v>2.3E-2</v>
      </c>
      <c r="E6" s="10">
        <v>0.58099999999999996</v>
      </c>
      <c r="F6" s="10">
        <v>0</v>
      </c>
      <c r="G6" s="10">
        <v>1</v>
      </c>
    </row>
    <row r="7" spans="1:7" ht="12" customHeight="1" x14ac:dyDescent="0.25">
      <c r="A7" s="6" t="s">
        <v>110</v>
      </c>
      <c r="B7" s="10">
        <v>0.313</v>
      </c>
      <c r="C7" s="10">
        <v>0.24399999999999999</v>
      </c>
      <c r="D7" s="10">
        <v>2.5999999999999999E-2</v>
      </c>
      <c r="E7" s="10">
        <v>0.41699999999999998</v>
      </c>
      <c r="F7" s="10">
        <v>0</v>
      </c>
      <c r="G7" s="10">
        <v>1</v>
      </c>
    </row>
    <row r="8" spans="1:7" ht="12" customHeight="1" x14ac:dyDescent="0.25">
      <c r="A8" s="6" t="s">
        <v>112</v>
      </c>
      <c r="B8" s="10">
        <v>0.372</v>
      </c>
      <c r="C8" s="10">
        <v>0.20200000000000001</v>
      </c>
      <c r="D8" s="10">
        <v>2.5000000000000001E-2</v>
      </c>
      <c r="E8" s="10">
        <v>0.39900000000000002</v>
      </c>
      <c r="F8" s="10">
        <v>2E-3</v>
      </c>
      <c r="G8" s="10">
        <v>1</v>
      </c>
    </row>
    <row r="9" spans="1:7" ht="12" customHeight="1" x14ac:dyDescent="0.25">
      <c r="A9" s="6" t="s">
        <v>113</v>
      </c>
      <c r="B9" s="10">
        <v>0.49199999999999999</v>
      </c>
      <c r="C9" s="10">
        <v>0.161</v>
      </c>
      <c r="D9" s="10">
        <v>0.03</v>
      </c>
      <c r="E9" s="10">
        <v>0.312</v>
      </c>
      <c r="F9" s="10">
        <v>5.0000000000000001E-3</v>
      </c>
      <c r="G9" s="10">
        <v>1</v>
      </c>
    </row>
    <row r="10" spans="1:7" ht="12" customHeight="1" x14ac:dyDescent="0.25">
      <c r="A10" s="6" t="s">
        <v>115</v>
      </c>
      <c r="B10" s="10">
        <v>0.52400000000000002</v>
      </c>
      <c r="C10" s="10">
        <v>0.13600000000000001</v>
      </c>
      <c r="D10" s="10">
        <v>2.9000000000000001E-2</v>
      </c>
      <c r="E10" s="10">
        <v>0.31</v>
      </c>
      <c r="F10" s="10">
        <v>1E-3</v>
      </c>
      <c r="G10" s="10">
        <v>1</v>
      </c>
    </row>
    <row r="11" spans="1:7" ht="12" customHeight="1" x14ac:dyDescent="0.25">
      <c r="A11" s="6" t="s">
        <v>116</v>
      </c>
      <c r="B11" s="10">
        <v>0.57599999999999996</v>
      </c>
      <c r="C11" s="10">
        <v>0.13600000000000001</v>
      </c>
      <c r="D11" s="10">
        <v>3.3000000000000002E-2</v>
      </c>
      <c r="E11" s="10">
        <v>0.253</v>
      </c>
      <c r="F11" s="10">
        <v>1E-3</v>
      </c>
      <c r="G11" s="10">
        <v>1</v>
      </c>
    </row>
    <row r="12" spans="1:7" ht="12" customHeight="1" x14ac:dyDescent="0.25">
      <c r="A12" s="6" t="s">
        <v>118</v>
      </c>
      <c r="B12" s="10">
        <v>0.61599999999999999</v>
      </c>
      <c r="C12" s="10">
        <v>0.112</v>
      </c>
      <c r="D12" s="10">
        <v>3.9E-2</v>
      </c>
      <c r="E12" s="10">
        <v>0.23300000000000001</v>
      </c>
      <c r="F12" s="10">
        <v>0</v>
      </c>
      <c r="G12" s="10">
        <v>1</v>
      </c>
    </row>
    <row r="13" spans="1:7" ht="12" customHeight="1" x14ac:dyDescent="0.25">
      <c r="A13" s="6" t="s">
        <v>119</v>
      </c>
      <c r="B13" s="10">
        <v>0.66</v>
      </c>
      <c r="C13" s="10">
        <v>0.10299999999999999</v>
      </c>
      <c r="D13" s="10">
        <v>4.5999999999999999E-2</v>
      </c>
      <c r="E13" s="10">
        <v>0.184</v>
      </c>
      <c r="F13" s="10">
        <v>7.0000000000000001E-3</v>
      </c>
      <c r="G13" s="10">
        <v>1</v>
      </c>
    </row>
    <row r="14" spans="1:7" ht="12" customHeight="1" thickBot="1" x14ac:dyDescent="0.3">
      <c r="A14" s="11" t="s">
        <v>121</v>
      </c>
      <c r="B14" s="19">
        <v>0.79800000000000004</v>
      </c>
      <c r="C14" s="19">
        <v>4.3999999999999997E-2</v>
      </c>
      <c r="D14" s="19">
        <v>3.3000000000000002E-2</v>
      </c>
      <c r="E14" s="19">
        <v>0.11899999999999999</v>
      </c>
      <c r="F14" s="19">
        <v>6.0000000000000001E-3</v>
      </c>
      <c r="G14" s="19">
        <v>1</v>
      </c>
    </row>
    <row r="15" spans="1:7" ht="12" customHeight="1" thickBot="1" x14ac:dyDescent="0.3">
      <c r="A15" s="4" t="s">
        <v>9</v>
      </c>
      <c r="B15" s="19">
        <v>0.63100000000000001</v>
      </c>
      <c r="C15" s="19">
        <v>0.10299999999999999</v>
      </c>
      <c r="D15" s="19">
        <v>3.4000000000000002E-2</v>
      </c>
      <c r="E15" s="19">
        <v>0.22800000000000001</v>
      </c>
      <c r="F15" s="19">
        <v>4.0000000000000001E-3</v>
      </c>
      <c r="G15" s="19"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showZeros="0" workbookViewId="0">
      <selection activeCell="B46" sqref="B46"/>
    </sheetView>
  </sheetViews>
  <sheetFormatPr defaultRowHeight="12" customHeight="1" x14ac:dyDescent="0.25"/>
  <sheetData>
    <row r="1" spans="1:6" ht="12" customHeight="1" x14ac:dyDescent="0.25">
      <c r="A1" s="15" t="s">
        <v>456</v>
      </c>
    </row>
    <row r="2" spans="1:6" ht="12" customHeight="1" thickBot="1" x14ac:dyDescent="0.3">
      <c r="A2" s="15"/>
    </row>
    <row r="3" spans="1:6" ht="12" customHeight="1" thickBot="1" x14ac:dyDescent="0.3">
      <c r="A3" s="395" t="s">
        <v>272</v>
      </c>
      <c r="B3" s="362" t="s">
        <v>273</v>
      </c>
      <c r="C3" s="362"/>
      <c r="D3" s="362"/>
      <c r="E3" s="362"/>
      <c r="F3" s="401" t="s">
        <v>23</v>
      </c>
    </row>
    <row r="4" spans="1:6" ht="12" customHeight="1" thickBot="1" x14ac:dyDescent="0.3">
      <c r="A4" s="414"/>
      <c r="B4" s="5" t="s">
        <v>5</v>
      </c>
      <c r="C4" s="5" t="s">
        <v>6</v>
      </c>
      <c r="D4" s="5" t="s">
        <v>7</v>
      </c>
      <c r="E4" s="5" t="s">
        <v>8</v>
      </c>
      <c r="F4" s="423"/>
    </row>
    <row r="5" spans="1:6" ht="12" customHeight="1" x14ac:dyDescent="0.25">
      <c r="A5" s="6" t="s">
        <v>108</v>
      </c>
      <c r="B5" s="8">
        <v>2894</v>
      </c>
      <c r="C5" s="9">
        <v>958</v>
      </c>
      <c r="D5" s="8">
        <v>2016</v>
      </c>
      <c r="E5" s="8">
        <v>1033</v>
      </c>
      <c r="F5" s="8">
        <v>1394</v>
      </c>
    </row>
    <row r="6" spans="1:6" ht="12" customHeight="1" x14ac:dyDescent="0.25">
      <c r="A6" s="6" t="s">
        <v>111</v>
      </c>
      <c r="B6" s="8">
        <v>7101</v>
      </c>
      <c r="C6" s="8">
        <v>2662</v>
      </c>
      <c r="D6" s="8">
        <v>6051</v>
      </c>
      <c r="E6" s="8">
        <v>3676</v>
      </c>
      <c r="F6" s="8">
        <v>3948</v>
      </c>
    </row>
    <row r="7" spans="1:6" ht="12" customHeight="1" x14ac:dyDescent="0.25">
      <c r="A7" s="6" t="s">
        <v>114</v>
      </c>
      <c r="B7" s="8">
        <v>10717</v>
      </c>
      <c r="C7" s="8">
        <v>4434</v>
      </c>
      <c r="D7" s="8">
        <v>10229</v>
      </c>
      <c r="E7" s="8">
        <v>8441</v>
      </c>
      <c r="F7" s="8">
        <v>7363</v>
      </c>
    </row>
    <row r="8" spans="1:6" ht="12" customHeight="1" x14ac:dyDescent="0.25">
      <c r="A8" s="6" t="s">
        <v>117</v>
      </c>
      <c r="B8" s="8">
        <v>16359</v>
      </c>
      <c r="C8" s="8">
        <v>7538</v>
      </c>
      <c r="D8" s="8">
        <v>17777</v>
      </c>
      <c r="E8" s="8">
        <v>15802</v>
      </c>
      <c r="F8" s="8">
        <v>13343</v>
      </c>
    </row>
    <row r="9" spans="1:6" ht="12" customHeight="1" thickBot="1" x14ac:dyDescent="0.3">
      <c r="A9" s="11" t="s">
        <v>120</v>
      </c>
      <c r="B9" s="12">
        <v>41851</v>
      </c>
      <c r="C9" s="12">
        <v>26404</v>
      </c>
      <c r="D9" s="12">
        <v>47148</v>
      </c>
      <c r="E9" s="12">
        <v>46378</v>
      </c>
      <c r="F9" s="12">
        <v>39195</v>
      </c>
    </row>
    <row r="10" spans="1:6" ht="12" customHeight="1" thickBot="1" x14ac:dyDescent="0.3">
      <c r="A10" s="11" t="s">
        <v>16</v>
      </c>
      <c r="B10" s="12">
        <v>15844</v>
      </c>
      <c r="C10" s="12">
        <v>8415</v>
      </c>
      <c r="D10" s="12">
        <v>16707</v>
      </c>
      <c r="E10" s="12">
        <v>15137</v>
      </c>
      <c r="F10" s="12">
        <v>13092</v>
      </c>
    </row>
  </sheetData>
  <mergeCells count="3">
    <mergeCell ref="A3:A4"/>
    <mergeCell ref="B3:E3"/>
    <mergeCell ref="F3:F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showZeros="0" workbookViewId="0">
      <selection activeCell="B46" sqref="B46"/>
    </sheetView>
  </sheetViews>
  <sheetFormatPr defaultRowHeight="12" customHeight="1" x14ac:dyDescent="0.25"/>
  <cols>
    <col min="5" max="5" width="1" customWidth="1"/>
    <col min="6" max="6" width="11.5703125" customWidth="1"/>
    <col min="7" max="7" width="3.28515625" customWidth="1"/>
    <col min="8" max="8" width="3" customWidth="1"/>
    <col min="10" max="10" width="1.7109375" customWidth="1"/>
    <col min="12" max="12" width="2.5703125" customWidth="1"/>
  </cols>
  <sheetData>
    <row r="1" spans="1:13" ht="12" customHeight="1" x14ac:dyDescent="0.25">
      <c r="A1" s="15" t="s">
        <v>457</v>
      </c>
    </row>
    <row r="2" spans="1:13" ht="12" customHeight="1" thickBot="1" x14ac:dyDescent="0.3">
      <c r="A2" s="15"/>
    </row>
    <row r="3" spans="1:13" ht="12" customHeight="1" thickBot="1" x14ac:dyDescent="0.3">
      <c r="A3" s="16"/>
      <c r="B3" s="362" t="s">
        <v>274</v>
      </c>
      <c r="C3" s="362"/>
      <c r="D3" s="362"/>
      <c r="E3" s="362"/>
      <c r="F3" s="362"/>
      <c r="G3" s="81"/>
      <c r="H3" s="16"/>
      <c r="I3" s="81" t="s">
        <v>275</v>
      </c>
      <c r="J3" s="81"/>
      <c r="K3" s="81"/>
      <c r="L3" s="81"/>
      <c r="M3" s="81"/>
    </row>
    <row r="4" spans="1:13" ht="12" customHeight="1" x14ac:dyDescent="0.25">
      <c r="A4" s="427"/>
      <c r="B4" s="401" t="s">
        <v>154</v>
      </c>
      <c r="C4" s="401" t="s">
        <v>157</v>
      </c>
      <c r="D4" s="17" t="s">
        <v>276</v>
      </c>
      <c r="E4" s="459" t="s">
        <v>277</v>
      </c>
      <c r="F4" s="459"/>
      <c r="G4" s="459"/>
      <c r="H4" s="427"/>
      <c r="I4" s="16" t="s">
        <v>154</v>
      </c>
      <c r="J4" s="16"/>
      <c r="K4" s="16" t="s">
        <v>157</v>
      </c>
      <c r="L4" s="16"/>
      <c r="M4" s="16" t="s">
        <v>9</v>
      </c>
    </row>
    <row r="5" spans="1:13" ht="12" customHeight="1" thickBot="1" x14ac:dyDescent="0.3">
      <c r="A5" s="475"/>
      <c r="B5" s="423"/>
      <c r="C5" s="423"/>
      <c r="D5" s="70" t="s">
        <v>278</v>
      </c>
      <c r="E5" s="405" t="s">
        <v>279</v>
      </c>
      <c r="F5" s="405"/>
      <c r="G5" s="405"/>
      <c r="H5" s="475"/>
      <c r="I5" s="118"/>
      <c r="J5" s="118"/>
      <c r="K5" s="118"/>
      <c r="L5" s="174"/>
      <c r="M5" s="26"/>
    </row>
    <row r="6" spans="1:13" ht="12" customHeight="1" thickBot="1" x14ac:dyDescent="0.3">
      <c r="A6" s="6" t="s">
        <v>183</v>
      </c>
      <c r="B6" s="9" t="s">
        <v>128</v>
      </c>
      <c r="C6" s="9" t="s">
        <v>128</v>
      </c>
      <c r="D6" s="9" t="s">
        <v>78</v>
      </c>
      <c r="F6" s="424" t="s">
        <v>128</v>
      </c>
      <c r="G6" s="424"/>
      <c r="H6" s="177"/>
      <c r="I6" s="176"/>
      <c r="J6" s="476" t="s">
        <v>78</v>
      </c>
      <c r="K6" s="476"/>
      <c r="L6" s="424" t="s">
        <v>78</v>
      </c>
      <c r="M6" s="424"/>
    </row>
    <row r="7" spans="1:13" ht="12" customHeight="1" x14ac:dyDescent="0.25">
      <c r="A7" s="16" t="s">
        <v>5</v>
      </c>
      <c r="B7" s="111">
        <v>16103</v>
      </c>
      <c r="C7" s="111">
        <v>15085</v>
      </c>
      <c r="D7" s="104">
        <v>6.7000000000000004E-2</v>
      </c>
      <c r="E7" s="30"/>
      <c r="F7" s="407">
        <v>1018</v>
      </c>
      <c r="G7" s="407"/>
      <c r="H7" s="115"/>
      <c r="I7" s="104"/>
      <c r="J7" s="409">
        <v>0.254</v>
      </c>
      <c r="K7" s="409"/>
      <c r="L7" s="409">
        <v>1</v>
      </c>
      <c r="M7" s="409"/>
    </row>
    <row r="8" spans="1:13" ht="12" customHeight="1" x14ac:dyDescent="0.25">
      <c r="A8" s="6" t="s">
        <v>6</v>
      </c>
      <c r="B8" s="8">
        <v>8858</v>
      </c>
      <c r="C8" s="8">
        <v>6197</v>
      </c>
      <c r="D8" s="10">
        <v>0.42899999999999999</v>
      </c>
      <c r="F8" s="408">
        <v>2660</v>
      </c>
      <c r="G8" s="408"/>
      <c r="I8" s="10"/>
      <c r="J8" s="410">
        <v>0.16700000000000001</v>
      </c>
      <c r="K8" s="410"/>
      <c r="L8" s="410">
        <v>1</v>
      </c>
      <c r="M8" s="410"/>
    </row>
    <row r="9" spans="1:13" ht="12" customHeight="1" x14ac:dyDescent="0.25">
      <c r="A9" s="6" t="s">
        <v>7</v>
      </c>
      <c r="B9" s="8">
        <v>17033</v>
      </c>
      <c r="C9" s="8">
        <v>15517</v>
      </c>
      <c r="D9" s="10">
        <v>9.8000000000000004E-2</v>
      </c>
      <c r="F9" s="408">
        <v>1516</v>
      </c>
      <c r="G9" s="408"/>
      <c r="I9" s="10"/>
      <c r="J9" s="410">
        <v>0.215</v>
      </c>
      <c r="K9" s="410"/>
      <c r="L9" s="410">
        <v>1</v>
      </c>
      <c r="M9" s="410"/>
    </row>
    <row r="10" spans="1:13" ht="12" customHeight="1" thickBot="1" x14ac:dyDescent="0.3">
      <c r="A10" s="11" t="s">
        <v>8</v>
      </c>
      <c r="B10" s="12">
        <v>15190</v>
      </c>
      <c r="C10" s="12">
        <v>14896</v>
      </c>
      <c r="D10" s="19">
        <v>0.02</v>
      </c>
      <c r="E10" s="5"/>
      <c r="F10" s="402">
        <v>294</v>
      </c>
      <c r="G10" s="402"/>
      <c r="H10" s="116"/>
      <c r="I10" s="19"/>
      <c r="J10" s="412">
        <v>0.18099999999999999</v>
      </c>
      <c r="K10" s="412"/>
      <c r="L10" s="412">
        <v>1</v>
      </c>
      <c r="M10" s="412"/>
    </row>
    <row r="11" spans="1:13" ht="12" customHeight="1" thickBot="1" x14ac:dyDescent="0.3">
      <c r="A11" s="4" t="s">
        <v>23</v>
      </c>
      <c r="B11" s="12">
        <v>13311</v>
      </c>
      <c r="C11" s="12">
        <v>12208</v>
      </c>
      <c r="D11" s="19">
        <v>0.09</v>
      </c>
      <c r="E11" s="5"/>
      <c r="F11" s="416">
        <v>1103</v>
      </c>
      <c r="G11" s="416"/>
      <c r="H11" s="178"/>
      <c r="I11" s="14"/>
      <c r="J11" s="425">
        <v>0.19900000000000001</v>
      </c>
      <c r="K11" s="425"/>
      <c r="L11" s="425">
        <v>1</v>
      </c>
      <c r="M11" s="425"/>
    </row>
  </sheetData>
  <mergeCells count="25">
    <mergeCell ref="F8:G8"/>
    <mergeCell ref="J8:K8"/>
    <mergeCell ref="L8:M8"/>
    <mergeCell ref="F11:G11"/>
    <mergeCell ref="J11:K11"/>
    <mergeCell ref="L11:M11"/>
    <mergeCell ref="F9:G9"/>
    <mergeCell ref="J9:K9"/>
    <mergeCell ref="L9:M9"/>
    <mergeCell ref="F10:G10"/>
    <mergeCell ref="J10:K10"/>
    <mergeCell ref="L10:M10"/>
    <mergeCell ref="F6:G6"/>
    <mergeCell ref="J6:K6"/>
    <mergeCell ref="L6:M6"/>
    <mergeCell ref="B3:F3"/>
    <mergeCell ref="F7:G7"/>
    <mergeCell ref="J7:K7"/>
    <mergeCell ref="L7:M7"/>
    <mergeCell ref="A4:A5"/>
    <mergeCell ref="B4:B5"/>
    <mergeCell ref="C4:C5"/>
    <mergeCell ref="E4:G4"/>
    <mergeCell ref="H4:H5"/>
    <mergeCell ref="E5:G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24" customWidth="1"/>
  </cols>
  <sheetData>
    <row r="1" spans="1:3" ht="12" customHeight="1" x14ac:dyDescent="0.25">
      <c r="A1" s="15" t="s">
        <v>458</v>
      </c>
    </row>
    <row r="2" spans="1:3" ht="12" customHeight="1" thickBot="1" x14ac:dyDescent="0.3">
      <c r="A2" s="15"/>
    </row>
    <row r="3" spans="1:3" ht="12" customHeight="1" thickBot="1" x14ac:dyDescent="0.3">
      <c r="A3" s="81" t="s">
        <v>280</v>
      </c>
      <c r="B3" s="82" t="s">
        <v>154</v>
      </c>
      <c r="C3" s="82" t="s">
        <v>157</v>
      </c>
    </row>
    <row r="4" spans="1:3" ht="12" customHeight="1" x14ac:dyDescent="0.25">
      <c r="A4" s="6" t="s">
        <v>281</v>
      </c>
      <c r="B4" s="10">
        <v>0.374</v>
      </c>
      <c r="C4" s="10">
        <v>0.36699999999999999</v>
      </c>
    </row>
    <row r="5" spans="1:3" ht="12" customHeight="1" x14ac:dyDescent="0.25">
      <c r="A5" s="6" t="s">
        <v>282</v>
      </c>
      <c r="B5" s="10">
        <v>0.23200000000000001</v>
      </c>
      <c r="C5" s="10">
        <v>0.28199999999999997</v>
      </c>
    </row>
    <row r="6" spans="1:3" ht="12" customHeight="1" x14ac:dyDescent="0.25">
      <c r="A6" s="6" t="s">
        <v>283</v>
      </c>
      <c r="B6" s="10">
        <v>0.29199999999999998</v>
      </c>
      <c r="C6" s="10">
        <v>0.28399999999999997</v>
      </c>
    </row>
    <row r="7" spans="1:3" ht="12" customHeight="1" thickBot="1" x14ac:dyDescent="0.3">
      <c r="A7" s="11" t="s">
        <v>284</v>
      </c>
      <c r="B7" s="19">
        <v>0.10199999999999999</v>
      </c>
      <c r="C7" s="19">
        <v>6.7000000000000004E-2</v>
      </c>
    </row>
    <row r="8" spans="1:3" ht="12" customHeight="1" thickBot="1" x14ac:dyDescent="0.3">
      <c r="A8" s="11" t="s">
        <v>285</v>
      </c>
      <c r="B8" s="19">
        <v>1</v>
      </c>
      <c r="C8" s="19"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showZeros="0" workbookViewId="0">
      <selection activeCell="B46" sqref="B46"/>
    </sheetView>
  </sheetViews>
  <sheetFormatPr defaultRowHeight="12" customHeight="1" x14ac:dyDescent="0.25"/>
  <sheetData>
    <row r="1" spans="1:7" ht="12" customHeight="1" x14ac:dyDescent="0.25">
      <c r="A1" s="15" t="s">
        <v>459</v>
      </c>
    </row>
    <row r="2" spans="1:7" ht="12" customHeight="1" thickBot="1" x14ac:dyDescent="0.3">
      <c r="A2" s="15"/>
    </row>
    <row r="3" spans="1:7" ht="12" customHeight="1" x14ac:dyDescent="0.25">
      <c r="A3" s="418" t="s">
        <v>286</v>
      </c>
      <c r="B3" s="401" t="s">
        <v>189</v>
      </c>
      <c r="C3" s="401" t="s">
        <v>269</v>
      </c>
      <c r="D3" s="401" t="s">
        <v>253</v>
      </c>
      <c r="E3" s="401" t="s">
        <v>72</v>
      </c>
      <c r="F3" s="30" t="s">
        <v>194</v>
      </c>
      <c r="G3" s="401" t="s">
        <v>9</v>
      </c>
    </row>
    <row r="4" spans="1:7" ht="12" customHeight="1" thickBot="1" x14ac:dyDescent="0.3">
      <c r="A4" s="432"/>
      <c r="B4" s="402"/>
      <c r="C4" s="402"/>
      <c r="D4" s="402"/>
      <c r="E4" s="402"/>
      <c r="F4" s="5" t="s">
        <v>287</v>
      </c>
      <c r="G4" s="402"/>
    </row>
    <row r="5" spans="1:7" ht="12" customHeight="1" x14ac:dyDescent="0.25">
      <c r="A5" s="86" t="s">
        <v>154</v>
      </c>
      <c r="B5" s="10">
        <v>0.63400000000000001</v>
      </c>
      <c r="C5" s="10">
        <v>0.10199999999999999</v>
      </c>
      <c r="D5" s="10">
        <v>3.2000000000000001E-2</v>
      </c>
      <c r="E5" s="10">
        <v>0.22700000000000001</v>
      </c>
      <c r="F5" s="10">
        <v>4.0000000000000001E-3</v>
      </c>
      <c r="G5" s="10">
        <v>1</v>
      </c>
    </row>
    <row r="6" spans="1:7" ht="12" customHeight="1" thickBot="1" x14ac:dyDescent="0.3">
      <c r="A6" s="87" t="s">
        <v>157</v>
      </c>
      <c r="B6" s="19">
        <v>0.61699999999999999</v>
      </c>
      <c r="C6" s="19">
        <v>0.107</v>
      </c>
      <c r="D6" s="19">
        <v>4.2000000000000003E-2</v>
      </c>
      <c r="E6" s="19">
        <v>0.22900000000000001</v>
      </c>
      <c r="F6" s="19">
        <v>5.0000000000000001E-3</v>
      </c>
      <c r="G6" s="19">
        <v>1</v>
      </c>
    </row>
    <row r="7" spans="1:7" ht="12" customHeight="1" thickBot="1" x14ac:dyDescent="0.3">
      <c r="A7" s="4" t="s">
        <v>9</v>
      </c>
      <c r="B7" s="19">
        <v>0.63100000000000001</v>
      </c>
      <c r="C7" s="19">
        <v>0.10299999999999999</v>
      </c>
      <c r="D7" s="19">
        <v>3.4000000000000002E-2</v>
      </c>
      <c r="E7" s="19">
        <v>0.22800000000000001</v>
      </c>
      <c r="F7" s="19">
        <v>4.0000000000000001E-3</v>
      </c>
      <c r="G7" s="19">
        <v>1</v>
      </c>
    </row>
  </sheetData>
  <mergeCells count="6">
    <mergeCell ref="G3:G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showZeros="0" workbookViewId="0">
      <selection activeCell="B46" sqref="B46"/>
    </sheetView>
  </sheetViews>
  <sheetFormatPr defaultColWidth="47.140625" defaultRowHeight="12" customHeight="1" x14ac:dyDescent="0.25"/>
  <cols>
    <col min="1" max="1" width="40.140625" bestFit="1" customWidth="1"/>
    <col min="2" max="2" width="8.140625" bestFit="1" customWidth="1"/>
    <col min="3" max="3" width="13.7109375" bestFit="1" customWidth="1"/>
    <col min="4" max="4" width="8.140625" bestFit="1" customWidth="1"/>
    <col min="5" max="5" width="13.7109375" bestFit="1" customWidth="1"/>
    <col min="6" max="6" width="11.140625" bestFit="1" customWidth="1"/>
    <col min="7" max="7" width="6.7109375" bestFit="1" customWidth="1"/>
  </cols>
  <sheetData>
    <row r="1" spans="1:7" ht="12" customHeight="1" x14ac:dyDescent="0.25">
      <c r="A1" s="185" t="s">
        <v>426</v>
      </c>
    </row>
    <row r="2" spans="1:7" ht="12" customHeight="1" thickBot="1" x14ac:dyDescent="0.3"/>
    <row r="3" spans="1:7" ht="12" customHeight="1" x14ac:dyDescent="0.25">
      <c r="A3" s="371" t="s">
        <v>34</v>
      </c>
      <c r="B3" s="373" t="s">
        <v>68</v>
      </c>
      <c r="C3" s="373"/>
      <c r="D3" s="373" t="s">
        <v>68</v>
      </c>
      <c r="E3" s="373"/>
      <c r="F3" s="368" t="s">
        <v>32</v>
      </c>
      <c r="G3" s="368" t="s">
        <v>33</v>
      </c>
    </row>
    <row r="4" spans="1:7" ht="12" customHeight="1" x14ac:dyDescent="0.25">
      <c r="A4" s="372"/>
      <c r="B4" s="375" t="s">
        <v>28</v>
      </c>
      <c r="C4" s="375"/>
      <c r="D4" s="375" t="s">
        <v>69</v>
      </c>
      <c r="E4" s="375"/>
      <c r="F4" s="381"/>
      <c r="G4" s="381"/>
    </row>
    <row r="5" spans="1:7" ht="12" customHeight="1" thickBot="1" x14ac:dyDescent="0.3">
      <c r="A5" s="372"/>
      <c r="B5" s="382"/>
      <c r="C5" s="382"/>
      <c r="D5" s="374" t="s">
        <v>31</v>
      </c>
      <c r="E5" s="374"/>
      <c r="F5" s="381"/>
      <c r="G5" s="381"/>
    </row>
    <row r="6" spans="1:7" ht="12" customHeight="1" thickBot="1" x14ac:dyDescent="0.3">
      <c r="A6" s="367"/>
      <c r="B6" s="43" t="s">
        <v>35</v>
      </c>
      <c r="C6" s="57" t="s">
        <v>70</v>
      </c>
      <c r="D6" s="43" t="s">
        <v>35</v>
      </c>
      <c r="E6" s="43" t="s">
        <v>70</v>
      </c>
      <c r="F6" s="369"/>
      <c r="G6" s="369"/>
    </row>
    <row r="7" spans="1:7" ht="12" customHeight="1" x14ac:dyDescent="0.25">
      <c r="A7" s="45" t="s">
        <v>38</v>
      </c>
      <c r="B7" s="47">
        <v>494</v>
      </c>
      <c r="C7" s="47">
        <v>236</v>
      </c>
      <c r="D7" s="47">
        <v>18</v>
      </c>
      <c r="E7" s="47">
        <v>43</v>
      </c>
      <c r="F7" s="47" t="s">
        <v>39</v>
      </c>
      <c r="G7" s="47">
        <v>790</v>
      </c>
    </row>
    <row r="8" spans="1:7" ht="12" customHeight="1" x14ac:dyDescent="0.25">
      <c r="A8" s="45" t="s">
        <v>40</v>
      </c>
      <c r="B8" s="47">
        <v>56</v>
      </c>
      <c r="C8" s="47">
        <v>46</v>
      </c>
      <c r="D8" s="47">
        <v>1</v>
      </c>
      <c r="E8" s="47">
        <v>16</v>
      </c>
      <c r="F8" s="47" t="s">
        <v>39</v>
      </c>
      <c r="G8" s="47">
        <v>119</v>
      </c>
    </row>
    <row r="9" spans="1:7" ht="12" customHeight="1" x14ac:dyDescent="0.25">
      <c r="A9" s="45" t="s">
        <v>41</v>
      </c>
      <c r="B9" s="47">
        <v>35</v>
      </c>
      <c r="C9" s="47">
        <v>0</v>
      </c>
      <c r="D9" s="47">
        <v>1</v>
      </c>
      <c r="E9" s="47">
        <v>0</v>
      </c>
      <c r="F9" s="47" t="s">
        <v>39</v>
      </c>
      <c r="G9" s="47">
        <v>35</v>
      </c>
    </row>
    <row r="10" spans="1:7" ht="12" customHeight="1" x14ac:dyDescent="0.25">
      <c r="A10" s="45" t="s">
        <v>43</v>
      </c>
      <c r="B10" s="47">
        <v>179</v>
      </c>
      <c r="C10" s="47">
        <v>0</v>
      </c>
      <c r="D10" s="47">
        <v>4</v>
      </c>
      <c r="E10" s="47">
        <v>0</v>
      </c>
      <c r="F10" s="47">
        <v>622</v>
      </c>
      <c r="G10" s="47">
        <v>805</v>
      </c>
    </row>
    <row r="11" spans="1:7" ht="12" customHeight="1" x14ac:dyDescent="0.25">
      <c r="A11" s="45" t="s">
        <v>44</v>
      </c>
      <c r="B11" s="47">
        <v>46</v>
      </c>
      <c r="C11" s="47">
        <v>0</v>
      </c>
      <c r="D11" s="47">
        <v>2</v>
      </c>
      <c r="E11" s="47">
        <v>0</v>
      </c>
      <c r="F11" s="47" t="s">
        <v>39</v>
      </c>
      <c r="G11" s="47">
        <v>49</v>
      </c>
    </row>
    <row r="12" spans="1:7" ht="12" customHeight="1" x14ac:dyDescent="0.25">
      <c r="A12" s="45" t="s">
        <v>45</v>
      </c>
      <c r="B12" s="47">
        <v>10</v>
      </c>
      <c r="C12" s="47">
        <v>0</v>
      </c>
      <c r="D12" s="47">
        <v>0</v>
      </c>
      <c r="E12" s="47">
        <v>0</v>
      </c>
      <c r="F12" s="47" t="s">
        <v>39</v>
      </c>
      <c r="G12" s="47">
        <v>10</v>
      </c>
    </row>
    <row r="13" spans="1:7" ht="12" customHeight="1" x14ac:dyDescent="0.25">
      <c r="A13" s="45" t="s">
        <v>46</v>
      </c>
      <c r="B13" s="47">
        <v>147</v>
      </c>
      <c r="C13" s="47">
        <v>0</v>
      </c>
      <c r="D13" s="47">
        <v>5</v>
      </c>
      <c r="E13" s="47">
        <v>0</v>
      </c>
      <c r="F13" s="47" t="s">
        <v>39</v>
      </c>
      <c r="G13" s="47">
        <v>152</v>
      </c>
    </row>
    <row r="14" spans="1:7" ht="12" customHeight="1" x14ac:dyDescent="0.25">
      <c r="A14" s="45" t="s">
        <v>47</v>
      </c>
      <c r="B14" s="47">
        <v>51</v>
      </c>
      <c r="C14" s="47">
        <v>0</v>
      </c>
      <c r="D14" s="47">
        <v>1</v>
      </c>
      <c r="E14" s="47">
        <v>0</v>
      </c>
      <c r="F14" s="47" t="s">
        <v>39</v>
      </c>
      <c r="G14" s="47">
        <v>51</v>
      </c>
    </row>
    <row r="15" spans="1:7" ht="12" customHeight="1" x14ac:dyDescent="0.25">
      <c r="A15" s="45" t="s">
        <v>48</v>
      </c>
      <c r="B15" s="47">
        <v>28</v>
      </c>
      <c r="C15" s="47">
        <v>0</v>
      </c>
      <c r="D15" s="47">
        <v>1</v>
      </c>
      <c r="E15" s="47">
        <v>0</v>
      </c>
      <c r="F15" s="47" t="s">
        <v>39</v>
      </c>
      <c r="G15" s="47">
        <v>29</v>
      </c>
    </row>
    <row r="16" spans="1:7" ht="12" customHeight="1" x14ac:dyDescent="0.25">
      <c r="A16" s="45" t="s">
        <v>49</v>
      </c>
      <c r="B16" s="47">
        <v>45</v>
      </c>
      <c r="C16" s="47">
        <v>0</v>
      </c>
      <c r="D16" s="47">
        <v>0</v>
      </c>
      <c r="E16" s="47">
        <v>0</v>
      </c>
      <c r="F16" s="47" t="s">
        <v>39</v>
      </c>
      <c r="G16" s="47">
        <v>45</v>
      </c>
    </row>
    <row r="17" spans="1:7" ht="12" customHeight="1" x14ac:dyDescent="0.25">
      <c r="A17" s="45" t="s">
        <v>50</v>
      </c>
      <c r="B17" s="47">
        <v>24</v>
      </c>
      <c r="C17" s="47">
        <v>0</v>
      </c>
      <c r="D17" s="47">
        <v>0</v>
      </c>
      <c r="E17" s="47">
        <v>0</v>
      </c>
      <c r="F17" s="47" t="s">
        <v>39</v>
      </c>
      <c r="G17" s="47">
        <v>24</v>
      </c>
    </row>
    <row r="18" spans="1:7" ht="12" customHeight="1" x14ac:dyDescent="0.25">
      <c r="A18" s="45" t="s">
        <v>51</v>
      </c>
      <c r="B18" s="47">
        <v>47</v>
      </c>
      <c r="C18" s="47">
        <v>0</v>
      </c>
      <c r="D18" s="47">
        <v>1</v>
      </c>
      <c r="E18" s="47">
        <v>0</v>
      </c>
      <c r="F18" s="47" t="s">
        <v>39</v>
      </c>
      <c r="G18" s="47">
        <v>49</v>
      </c>
    </row>
    <row r="19" spans="1:7" ht="12" customHeight="1" thickBot="1" x14ac:dyDescent="0.3">
      <c r="A19" s="48" t="s">
        <v>52</v>
      </c>
      <c r="B19" s="49">
        <v>1161</v>
      </c>
      <c r="C19" s="51">
        <v>282</v>
      </c>
      <c r="D19" s="51">
        <v>33</v>
      </c>
      <c r="E19" s="51">
        <v>60</v>
      </c>
      <c r="F19" s="51">
        <v>622</v>
      </c>
      <c r="G19" s="49">
        <v>2159</v>
      </c>
    </row>
    <row r="20" spans="1:7" ht="12" customHeight="1" x14ac:dyDescent="0.25">
      <c r="A20" s="45"/>
      <c r="B20" s="50"/>
      <c r="C20" s="50"/>
      <c r="D20" s="50"/>
      <c r="E20" s="50"/>
      <c r="F20" s="50"/>
      <c r="G20" s="50"/>
    </row>
    <row r="21" spans="1:7" ht="12" customHeight="1" x14ac:dyDescent="0.25">
      <c r="A21" s="45" t="s">
        <v>53</v>
      </c>
      <c r="B21" s="47">
        <v>79</v>
      </c>
      <c r="C21" s="47" t="s">
        <v>39</v>
      </c>
      <c r="D21" s="47" t="s">
        <v>39</v>
      </c>
      <c r="E21" s="47" t="s">
        <v>39</v>
      </c>
      <c r="F21" s="47" t="s">
        <v>39</v>
      </c>
      <c r="G21" s="47">
        <v>79</v>
      </c>
    </row>
    <row r="22" spans="1:7" ht="12" customHeight="1" x14ac:dyDescent="0.25">
      <c r="A22" s="45" t="s">
        <v>54</v>
      </c>
      <c r="B22" s="47">
        <v>13</v>
      </c>
      <c r="C22" s="47" t="s">
        <v>39</v>
      </c>
      <c r="D22" s="47" t="s">
        <v>39</v>
      </c>
      <c r="E22" s="47" t="s">
        <v>39</v>
      </c>
      <c r="F22" s="47" t="s">
        <v>39</v>
      </c>
      <c r="G22" s="47">
        <v>13</v>
      </c>
    </row>
    <row r="23" spans="1:7" ht="12" customHeight="1" x14ac:dyDescent="0.25">
      <c r="A23" s="45" t="s">
        <v>55</v>
      </c>
      <c r="B23" s="47">
        <v>16</v>
      </c>
      <c r="C23" s="47" t="s">
        <v>39</v>
      </c>
      <c r="D23" s="47" t="s">
        <v>39</v>
      </c>
      <c r="E23" s="47" t="s">
        <v>39</v>
      </c>
      <c r="F23" s="47" t="s">
        <v>39</v>
      </c>
      <c r="G23" s="47">
        <v>16</v>
      </c>
    </row>
    <row r="24" spans="1:7" ht="12" customHeight="1" x14ac:dyDescent="0.25">
      <c r="A24" s="45" t="s">
        <v>56</v>
      </c>
      <c r="B24" s="47">
        <v>1</v>
      </c>
      <c r="C24" s="47" t="s">
        <v>39</v>
      </c>
      <c r="D24" s="47" t="s">
        <v>39</v>
      </c>
      <c r="E24" s="47" t="s">
        <v>39</v>
      </c>
      <c r="F24" s="47" t="s">
        <v>39</v>
      </c>
      <c r="G24" s="47">
        <v>1</v>
      </c>
    </row>
    <row r="25" spans="1:7" ht="12" customHeight="1" x14ac:dyDescent="0.25">
      <c r="A25" s="45" t="s">
        <v>57</v>
      </c>
      <c r="B25" s="47">
        <v>4</v>
      </c>
      <c r="C25" s="47" t="s">
        <v>39</v>
      </c>
      <c r="D25" s="47" t="s">
        <v>39</v>
      </c>
      <c r="E25" s="47" t="s">
        <v>39</v>
      </c>
      <c r="F25" s="47" t="s">
        <v>39</v>
      </c>
      <c r="G25" s="47">
        <v>4</v>
      </c>
    </row>
    <row r="26" spans="1:7" ht="12" customHeight="1" x14ac:dyDescent="0.25">
      <c r="A26" s="45" t="s">
        <v>71</v>
      </c>
      <c r="B26" s="47">
        <v>0</v>
      </c>
      <c r="C26" s="47" t="s">
        <v>39</v>
      </c>
      <c r="D26" s="47" t="s">
        <v>39</v>
      </c>
      <c r="E26" s="47" t="s">
        <v>39</v>
      </c>
      <c r="F26" s="47" t="s">
        <v>39</v>
      </c>
      <c r="G26" s="47">
        <v>0</v>
      </c>
    </row>
    <row r="27" spans="1:7" ht="12" customHeight="1" thickBot="1" x14ac:dyDescent="0.3">
      <c r="A27" s="48" t="s">
        <v>60</v>
      </c>
      <c r="B27" s="51">
        <v>112</v>
      </c>
      <c r="C27" s="51">
        <v>0</v>
      </c>
      <c r="D27" s="51">
        <v>0</v>
      </c>
      <c r="E27" s="51">
        <v>0</v>
      </c>
      <c r="F27" s="51">
        <v>0</v>
      </c>
      <c r="G27" s="51">
        <v>112</v>
      </c>
    </row>
    <row r="28" spans="1:7" ht="12" customHeight="1" x14ac:dyDescent="0.25">
      <c r="A28" s="45"/>
      <c r="B28" s="50"/>
      <c r="C28" s="50"/>
      <c r="D28" s="50"/>
      <c r="E28" s="50"/>
      <c r="F28" s="50"/>
      <c r="G28" s="50"/>
    </row>
    <row r="29" spans="1:7" ht="12" customHeight="1" x14ac:dyDescent="0.25">
      <c r="A29" s="45" t="s">
        <v>61</v>
      </c>
      <c r="B29" s="47">
        <v>2</v>
      </c>
      <c r="C29" s="47" t="s">
        <v>39</v>
      </c>
      <c r="D29" s="47" t="s">
        <v>39</v>
      </c>
      <c r="E29" s="47" t="s">
        <v>39</v>
      </c>
      <c r="F29" s="47" t="s">
        <v>39</v>
      </c>
      <c r="G29" s="47">
        <v>2</v>
      </c>
    </row>
    <row r="30" spans="1:7" ht="12" customHeight="1" x14ac:dyDescent="0.25">
      <c r="A30" s="45" t="s">
        <v>62</v>
      </c>
      <c r="B30" s="47">
        <v>10</v>
      </c>
      <c r="C30" s="47" t="s">
        <v>39</v>
      </c>
      <c r="D30" s="47" t="s">
        <v>39</v>
      </c>
      <c r="E30" s="47" t="s">
        <v>39</v>
      </c>
      <c r="F30" s="47" t="s">
        <v>39</v>
      </c>
      <c r="G30" s="47">
        <v>10</v>
      </c>
    </row>
    <row r="31" spans="1:7" ht="12" customHeight="1" x14ac:dyDescent="0.25">
      <c r="A31" s="45" t="s">
        <v>63</v>
      </c>
      <c r="B31" s="47">
        <v>5</v>
      </c>
      <c r="C31" s="47" t="s">
        <v>39</v>
      </c>
      <c r="D31" s="47" t="s">
        <v>39</v>
      </c>
      <c r="E31" s="47" t="s">
        <v>39</v>
      </c>
      <c r="F31" s="47" t="s">
        <v>39</v>
      </c>
      <c r="G31" s="47">
        <v>5</v>
      </c>
    </row>
    <row r="32" spans="1:7" ht="12" customHeight="1" x14ac:dyDescent="0.25">
      <c r="A32" s="45" t="s">
        <v>64</v>
      </c>
      <c r="B32" s="47">
        <v>6</v>
      </c>
      <c r="C32" s="47" t="s">
        <v>39</v>
      </c>
      <c r="D32" s="47" t="s">
        <v>39</v>
      </c>
      <c r="E32" s="47" t="s">
        <v>39</v>
      </c>
      <c r="F32" s="47" t="s">
        <v>39</v>
      </c>
      <c r="G32" s="47">
        <v>6</v>
      </c>
    </row>
    <row r="33" spans="1:7" ht="12" customHeight="1" thickBot="1" x14ac:dyDescent="0.3">
      <c r="A33" s="48" t="s">
        <v>65</v>
      </c>
      <c r="B33" s="51">
        <v>23</v>
      </c>
      <c r="C33" s="51">
        <v>0</v>
      </c>
      <c r="D33" s="51">
        <v>0</v>
      </c>
      <c r="E33" s="51">
        <v>0</v>
      </c>
      <c r="F33" s="51">
        <v>0</v>
      </c>
      <c r="G33" s="51">
        <v>23</v>
      </c>
    </row>
    <row r="34" spans="1:7" ht="12" customHeight="1" x14ac:dyDescent="0.25">
      <c r="A34" s="45"/>
      <c r="B34" s="50"/>
      <c r="C34" s="50"/>
      <c r="D34" s="50"/>
      <c r="E34" s="50"/>
      <c r="F34" s="50"/>
      <c r="G34" s="50"/>
    </row>
    <row r="35" spans="1:7" ht="12" customHeight="1" thickBot="1" x14ac:dyDescent="0.3">
      <c r="A35" s="48" t="s">
        <v>66</v>
      </c>
      <c r="B35" s="49">
        <v>1296</v>
      </c>
      <c r="C35" s="51">
        <v>282</v>
      </c>
      <c r="D35" s="51">
        <v>33</v>
      </c>
      <c r="E35" s="51">
        <v>60</v>
      </c>
      <c r="F35" s="51">
        <v>622</v>
      </c>
      <c r="G35" s="49">
        <v>2294</v>
      </c>
    </row>
  </sheetData>
  <mergeCells count="9">
    <mergeCell ref="F3:F6"/>
    <mergeCell ref="G3:G6"/>
    <mergeCell ref="A3:A6"/>
    <mergeCell ref="B3:C3"/>
    <mergeCell ref="B4:C4"/>
    <mergeCell ref="B5:C5"/>
    <mergeCell ref="D3:E3"/>
    <mergeCell ref="D4:E4"/>
    <mergeCell ref="D5:E5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26.7109375" customWidth="1"/>
    <col min="2" max="2" width="27.7109375" customWidth="1"/>
  </cols>
  <sheetData>
    <row r="1" spans="1:2" ht="12" customHeight="1" x14ac:dyDescent="0.25">
      <c r="A1" s="15" t="s">
        <v>460</v>
      </c>
    </row>
    <row r="2" spans="1:2" ht="12" customHeight="1" thickBot="1" x14ac:dyDescent="0.3">
      <c r="A2" s="15"/>
    </row>
    <row r="3" spans="1:2" ht="12" customHeight="1" thickBot="1" x14ac:dyDescent="0.3">
      <c r="A3" s="81" t="s">
        <v>288</v>
      </c>
      <c r="B3" s="3" t="s">
        <v>289</v>
      </c>
    </row>
    <row r="4" spans="1:2" ht="12" customHeight="1" x14ac:dyDescent="0.25">
      <c r="A4" s="6" t="s">
        <v>290</v>
      </c>
      <c r="B4" s="8">
        <v>18365</v>
      </c>
    </row>
    <row r="5" spans="1:2" ht="12" customHeight="1" x14ac:dyDescent="0.25">
      <c r="A5" s="6" t="s">
        <v>291</v>
      </c>
      <c r="B5" s="8">
        <v>20078</v>
      </c>
    </row>
    <row r="6" spans="1:2" ht="12" customHeight="1" x14ac:dyDescent="0.25">
      <c r="A6" s="6" t="s">
        <v>292</v>
      </c>
      <c r="B6" s="8">
        <v>8496</v>
      </c>
    </row>
    <row r="7" spans="1:2" ht="12" customHeight="1" x14ac:dyDescent="0.25">
      <c r="A7" s="6" t="s">
        <v>163</v>
      </c>
      <c r="B7" s="8">
        <v>13624</v>
      </c>
    </row>
    <row r="8" spans="1:2" ht="12" customHeight="1" x14ac:dyDescent="0.25">
      <c r="A8" s="6" t="s">
        <v>165</v>
      </c>
      <c r="B8" s="8">
        <v>7613</v>
      </c>
    </row>
    <row r="9" spans="1:2" ht="12" customHeight="1" thickBot="1" x14ac:dyDescent="0.3">
      <c r="A9" s="11" t="s">
        <v>167</v>
      </c>
      <c r="B9" s="12">
        <v>10623</v>
      </c>
    </row>
    <row r="10" spans="1:2" ht="12" customHeight="1" thickBot="1" x14ac:dyDescent="0.3">
      <c r="A10" s="11" t="s">
        <v>285</v>
      </c>
      <c r="B10" s="12">
        <v>13092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32.5703125" customWidth="1"/>
    <col min="2" max="2" width="11" bestFit="1" customWidth="1"/>
    <col min="3" max="3" width="14.7109375" bestFit="1" customWidth="1"/>
  </cols>
  <sheetData>
    <row r="1" spans="1:3" ht="12" customHeight="1" x14ac:dyDescent="0.25">
      <c r="A1" s="15" t="s">
        <v>461</v>
      </c>
    </row>
    <row r="2" spans="1:3" ht="12" customHeight="1" thickBot="1" x14ac:dyDescent="0.3">
      <c r="A2" s="15"/>
    </row>
    <row r="3" spans="1:3" ht="12" customHeight="1" thickBot="1" x14ac:dyDescent="0.3">
      <c r="A3" s="81" t="s">
        <v>293</v>
      </c>
      <c r="B3" s="82" t="s">
        <v>294</v>
      </c>
      <c r="C3" s="82" t="s">
        <v>295</v>
      </c>
    </row>
    <row r="4" spans="1:3" ht="12" customHeight="1" x14ac:dyDescent="0.25">
      <c r="A4" s="6" t="s">
        <v>290</v>
      </c>
      <c r="B4" s="10">
        <v>0.88200000000000001</v>
      </c>
      <c r="C4" s="10">
        <v>0.11799999999999999</v>
      </c>
    </row>
    <row r="5" spans="1:3" ht="12" customHeight="1" x14ac:dyDescent="0.25">
      <c r="A5" s="6" t="s">
        <v>291</v>
      </c>
      <c r="B5" s="10">
        <v>0.89800000000000002</v>
      </c>
      <c r="C5" s="10">
        <v>0.10199999999999999</v>
      </c>
    </row>
    <row r="6" spans="1:3" ht="12" customHeight="1" x14ac:dyDescent="0.25">
      <c r="A6" s="6" t="s">
        <v>292</v>
      </c>
      <c r="B6" s="10">
        <v>0.628</v>
      </c>
      <c r="C6" s="10">
        <v>0.372</v>
      </c>
    </row>
    <row r="7" spans="1:3" ht="12" customHeight="1" x14ac:dyDescent="0.25">
      <c r="A7" s="6" t="s">
        <v>163</v>
      </c>
      <c r="B7" s="10">
        <v>0.86599999999999999</v>
      </c>
      <c r="C7" s="10">
        <v>0.13400000000000001</v>
      </c>
    </row>
    <row r="8" spans="1:3" ht="12" customHeight="1" x14ac:dyDescent="0.25">
      <c r="A8" s="6" t="s">
        <v>165</v>
      </c>
      <c r="B8" s="10">
        <v>0.72599999999999998</v>
      </c>
      <c r="C8" s="10">
        <v>0.27400000000000002</v>
      </c>
    </row>
    <row r="9" spans="1:3" ht="12" customHeight="1" thickBot="1" x14ac:dyDescent="0.3">
      <c r="A9" s="11" t="s">
        <v>167</v>
      </c>
      <c r="B9" s="19">
        <v>0.76700000000000002</v>
      </c>
      <c r="C9" s="19">
        <v>0.23300000000000001</v>
      </c>
    </row>
    <row r="10" spans="1:3" ht="12" customHeight="1" thickBot="1" x14ac:dyDescent="0.3">
      <c r="A10" s="11" t="s">
        <v>285</v>
      </c>
      <c r="B10" s="19">
        <v>0.81699999999999995</v>
      </c>
      <c r="C10" s="19">
        <v>0.183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showZeros="0" workbookViewId="0">
      <selection activeCell="S30" sqref="S30"/>
    </sheetView>
  </sheetViews>
  <sheetFormatPr defaultRowHeight="12" customHeight="1" x14ac:dyDescent="0.25"/>
  <sheetData>
    <row r="1" spans="1:12" ht="12" customHeight="1" x14ac:dyDescent="0.25">
      <c r="A1" s="15" t="s">
        <v>462</v>
      </c>
    </row>
    <row r="2" spans="1:12" ht="12" customHeight="1" thickBot="1" x14ac:dyDescent="0.3">
      <c r="A2" s="15"/>
    </row>
    <row r="3" spans="1:12" ht="12" customHeight="1" thickBot="1" x14ac:dyDescent="0.3">
      <c r="A3" s="117"/>
      <c r="B3" s="117"/>
      <c r="C3" s="117"/>
      <c r="D3" s="117"/>
      <c r="E3" s="362" t="s">
        <v>296</v>
      </c>
      <c r="F3" s="362"/>
      <c r="G3" s="362"/>
      <c r="H3" s="362"/>
      <c r="I3" s="362"/>
      <c r="J3" s="362"/>
      <c r="K3" s="362"/>
      <c r="L3" s="362"/>
    </row>
    <row r="4" spans="1:12" ht="12" customHeight="1" thickBot="1" x14ac:dyDescent="0.3">
      <c r="B4" s="436" t="s">
        <v>297</v>
      </c>
      <c r="C4" s="436"/>
      <c r="E4" s="6"/>
      <c r="F4" s="6"/>
      <c r="G4" s="363" t="s">
        <v>78</v>
      </c>
      <c r="H4" s="363"/>
      <c r="I4" s="363"/>
      <c r="J4" s="363"/>
      <c r="K4" s="363"/>
      <c r="L4" s="363"/>
    </row>
    <row r="5" spans="1:12" ht="12" customHeight="1" thickBot="1" x14ac:dyDescent="0.3">
      <c r="B5" s="432"/>
      <c r="C5" s="432"/>
      <c r="E5" s="9" t="s">
        <v>298</v>
      </c>
      <c r="G5" s="29"/>
      <c r="H5" s="17" t="s">
        <v>36</v>
      </c>
      <c r="I5" s="29"/>
      <c r="J5" s="17" t="s">
        <v>140</v>
      </c>
      <c r="K5" s="17" t="s">
        <v>221</v>
      </c>
      <c r="L5" s="29"/>
    </row>
    <row r="6" spans="1:12" ht="12" customHeight="1" thickBot="1" x14ac:dyDescent="0.3">
      <c r="A6" s="6" t="s">
        <v>183</v>
      </c>
      <c r="B6" s="5" t="s">
        <v>77</v>
      </c>
      <c r="C6" s="70" t="s">
        <v>78</v>
      </c>
      <c r="D6" s="70"/>
      <c r="E6" s="5" t="s">
        <v>128</v>
      </c>
      <c r="F6" s="5"/>
      <c r="G6" s="5" t="s">
        <v>189</v>
      </c>
      <c r="H6" s="5" t="s">
        <v>299</v>
      </c>
      <c r="I6" s="5" t="s">
        <v>93</v>
      </c>
      <c r="J6" s="5" t="s">
        <v>141</v>
      </c>
      <c r="K6" s="5" t="s">
        <v>195</v>
      </c>
      <c r="L6" s="70" t="s">
        <v>9</v>
      </c>
    </row>
    <row r="7" spans="1:12" ht="12" customHeight="1" x14ac:dyDescent="0.25">
      <c r="A7" s="16" t="s">
        <v>5</v>
      </c>
      <c r="B7" s="8">
        <v>41807</v>
      </c>
      <c r="C7" s="10">
        <v>0.14799999999999999</v>
      </c>
      <c r="E7" s="8">
        <v>17768</v>
      </c>
      <c r="F7" s="6"/>
      <c r="G7" s="10">
        <v>0.67100000000000004</v>
      </c>
      <c r="H7" s="10">
        <v>0.16700000000000001</v>
      </c>
      <c r="I7" s="10">
        <v>5.2999999999999999E-2</v>
      </c>
      <c r="J7" s="10">
        <v>0.108</v>
      </c>
      <c r="K7" s="10">
        <v>1E-3</v>
      </c>
      <c r="L7" s="10">
        <v>1</v>
      </c>
    </row>
    <row r="8" spans="1:12" ht="12" customHeight="1" x14ac:dyDescent="0.25">
      <c r="A8" s="6" t="s">
        <v>6</v>
      </c>
      <c r="B8" s="8">
        <v>77726</v>
      </c>
      <c r="C8" s="10">
        <v>0.27500000000000002</v>
      </c>
      <c r="E8" s="8">
        <v>11398</v>
      </c>
      <c r="G8" s="10">
        <v>0.58599999999999997</v>
      </c>
      <c r="H8" s="10">
        <v>0.13200000000000001</v>
      </c>
      <c r="I8" s="10">
        <v>1.7999999999999999E-2</v>
      </c>
      <c r="J8" s="10">
        <v>0.26200000000000001</v>
      </c>
      <c r="K8" s="10">
        <v>2E-3</v>
      </c>
      <c r="L8" s="10">
        <v>1</v>
      </c>
    </row>
    <row r="9" spans="1:12" ht="12" customHeight="1" x14ac:dyDescent="0.25">
      <c r="A9" s="6" t="s">
        <v>7</v>
      </c>
      <c r="B9" s="8">
        <v>143042</v>
      </c>
      <c r="C9" s="10">
        <v>0.50600000000000001</v>
      </c>
      <c r="E9" s="8">
        <v>22293</v>
      </c>
      <c r="G9" s="10">
        <v>0.626</v>
      </c>
      <c r="H9" s="10">
        <v>7.9000000000000001E-2</v>
      </c>
      <c r="I9" s="10">
        <v>3.7999999999999999E-2</v>
      </c>
      <c r="J9" s="10">
        <v>0.251</v>
      </c>
      <c r="K9" s="10">
        <v>6.0000000000000001E-3</v>
      </c>
      <c r="L9" s="10">
        <v>1</v>
      </c>
    </row>
    <row r="10" spans="1:12" ht="12" customHeight="1" thickBot="1" x14ac:dyDescent="0.3">
      <c r="A10" s="11" t="s">
        <v>8</v>
      </c>
      <c r="B10" s="12">
        <v>20109</v>
      </c>
      <c r="C10" s="19">
        <v>7.0999999999999994E-2</v>
      </c>
      <c r="D10" s="11"/>
      <c r="E10" s="12">
        <v>18461</v>
      </c>
      <c r="F10" s="11"/>
      <c r="G10" s="19">
        <v>0.75600000000000001</v>
      </c>
      <c r="H10" s="19">
        <v>0.03</v>
      </c>
      <c r="I10" s="19">
        <v>0.03</v>
      </c>
      <c r="J10" s="19">
        <v>0.18</v>
      </c>
      <c r="K10" s="19">
        <v>4.0000000000000001E-3</v>
      </c>
      <c r="L10" s="19">
        <v>1</v>
      </c>
    </row>
    <row r="11" spans="1:12" ht="12" customHeight="1" thickBot="1" x14ac:dyDescent="0.3">
      <c r="A11" s="5" t="s">
        <v>23</v>
      </c>
      <c r="B11" s="12">
        <v>282683</v>
      </c>
      <c r="C11" s="19">
        <v>1</v>
      </c>
      <c r="D11" s="11"/>
      <c r="E11" s="12">
        <v>16950</v>
      </c>
      <c r="F11" s="11"/>
      <c r="G11" s="19">
        <v>0.63100000000000001</v>
      </c>
      <c r="H11" s="19">
        <v>0.10299999999999999</v>
      </c>
      <c r="I11" s="19">
        <v>3.4000000000000002E-2</v>
      </c>
      <c r="J11" s="19">
        <v>0.22800000000000001</v>
      </c>
      <c r="K11" s="19">
        <v>4.0000000000000001E-3</v>
      </c>
      <c r="L11" s="19">
        <v>1</v>
      </c>
    </row>
  </sheetData>
  <mergeCells count="3">
    <mergeCell ref="E3:L3"/>
    <mergeCell ref="B4:C5"/>
    <mergeCell ref="G4:L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26.28515625" customWidth="1"/>
    <col min="2" max="2" width="2" customWidth="1"/>
  </cols>
  <sheetData>
    <row r="1" spans="1:16" ht="12" customHeight="1" x14ac:dyDescent="0.25">
      <c r="A1" s="15" t="s">
        <v>463</v>
      </c>
    </row>
    <row r="2" spans="1:16" ht="12" customHeight="1" x14ac:dyDescent="0.25">
      <c r="A2" s="15"/>
    </row>
    <row r="3" spans="1:16" ht="12" customHeight="1" thickBot="1" x14ac:dyDescent="0.3">
      <c r="A3" s="15"/>
    </row>
    <row r="4" spans="1:16" ht="12" customHeight="1" thickBot="1" x14ac:dyDescent="0.3">
      <c r="A4" s="16"/>
      <c r="B4" s="362" t="s">
        <v>5</v>
      </c>
      <c r="C4" s="362"/>
      <c r="D4" s="362"/>
      <c r="E4" s="16"/>
      <c r="F4" s="363" t="s">
        <v>6</v>
      </c>
      <c r="G4" s="363"/>
      <c r="H4" s="68"/>
      <c r="I4" s="362" t="s">
        <v>7</v>
      </c>
      <c r="J4" s="362"/>
      <c r="K4" s="16"/>
      <c r="L4" s="362" t="s">
        <v>8</v>
      </c>
      <c r="M4" s="362"/>
      <c r="N4" s="16"/>
      <c r="O4" s="362" t="s">
        <v>23</v>
      </c>
      <c r="P4" s="362"/>
    </row>
    <row r="5" spans="1:16" ht="12" customHeight="1" thickBot="1" x14ac:dyDescent="0.3">
      <c r="A5" s="118" t="s">
        <v>300</v>
      </c>
      <c r="B5" s="424" t="s">
        <v>77</v>
      </c>
      <c r="C5" s="424"/>
      <c r="D5" s="5" t="s">
        <v>78</v>
      </c>
      <c r="E5" s="11"/>
      <c r="F5" s="5" t="s">
        <v>77</v>
      </c>
      <c r="G5" s="5" t="s">
        <v>78</v>
      </c>
      <c r="H5" s="11"/>
      <c r="I5" s="5" t="s">
        <v>77</v>
      </c>
      <c r="J5" s="5" t="s">
        <v>78</v>
      </c>
      <c r="K5" s="11"/>
      <c r="L5" s="5" t="s">
        <v>77</v>
      </c>
      <c r="M5" s="5" t="s">
        <v>78</v>
      </c>
      <c r="N5" s="11"/>
      <c r="O5" s="5" t="s">
        <v>77</v>
      </c>
      <c r="P5" s="5" t="s">
        <v>78</v>
      </c>
    </row>
    <row r="6" spans="1:16" ht="12" customHeight="1" x14ac:dyDescent="0.25">
      <c r="A6" s="6" t="s">
        <v>301</v>
      </c>
      <c r="B6" s="407">
        <v>16629</v>
      </c>
      <c r="C6" s="407"/>
      <c r="D6" s="9">
        <v>39.799999999999997</v>
      </c>
      <c r="E6" s="6"/>
      <c r="F6" s="8">
        <v>27787</v>
      </c>
      <c r="G6" s="9">
        <v>35.799999999999997</v>
      </c>
      <c r="I6" s="8">
        <v>54530</v>
      </c>
      <c r="J6" s="9">
        <v>38.1</v>
      </c>
      <c r="L6" s="8">
        <v>6447</v>
      </c>
      <c r="M6" s="9">
        <v>32.1</v>
      </c>
      <c r="O6" s="8">
        <v>105394</v>
      </c>
      <c r="P6" s="9">
        <v>37.299999999999997</v>
      </c>
    </row>
    <row r="7" spans="1:16" ht="12" customHeight="1" x14ac:dyDescent="0.25">
      <c r="A7" s="6" t="s">
        <v>72</v>
      </c>
      <c r="B7" s="408">
        <v>4528</v>
      </c>
      <c r="C7" s="408"/>
      <c r="D7" s="9">
        <v>10.8</v>
      </c>
      <c r="F7" s="8">
        <v>20342</v>
      </c>
      <c r="G7" s="9">
        <v>26.2</v>
      </c>
      <c r="I7" s="8">
        <v>35845</v>
      </c>
      <c r="J7" s="9">
        <v>25.1</v>
      </c>
      <c r="L7" s="8">
        <v>3621</v>
      </c>
      <c r="M7" s="9">
        <v>18</v>
      </c>
      <c r="O7" s="8">
        <v>64336</v>
      </c>
      <c r="P7" s="9">
        <v>22.8</v>
      </c>
    </row>
    <row r="8" spans="1:16" ht="12" customHeight="1" x14ac:dyDescent="0.25">
      <c r="A8" s="6" t="s">
        <v>211</v>
      </c>
      <c r="B8" s="408">
        <v>4100</v>
      </c>
      <c r="C8" s="408"/>
      <c r="D8" s="9">
        <v>9.8000000000000007</v>
      </c>
      <c r="F8" s="8">
        <v>5886</v>
      </c>
      <c r="G8" s="9">
        <v>7.6</v>
      </c>
      <c r="I8" s="8">
        <v>16008</v>
      </c>
      <c r="J8" s="9">
        <v>11.2</v>
      </c>
      <c r="L8" s="8">
        <v>5180</v>
      </c>
      <c r="M8" s="9">
        <v>25.8</v>
      </c>
      <c r="O8" s="8">
        <v>31173</v>
      </c>
      <c r="P8" s="9">
        <v>11</v>
      </c>
    </row>
    <row r="9" spans="1:16" ht="12" customHeight="1" x14ac:dyDescent="0.25">
      <c r="A9" s="397" t="s">
        <v>192</v>
      </c>
      <c r="B9" s="397"/>
      <c r="C9" s="8">
        <v>6869</v>
      </c>
      <c r="D9" s="9">
        <v>16.399999999999999</v>
      </c>
      <c r="F9" s="8">
        <v>9956</v>
      </c>
      <c r="G9" s="9">
        <v>12.8</v>
      </c>
      <c r="I9" s="8">
        <v>10281</v>
      </c>
      <c r="J9" s="9">
        <v>7.2</v>
      </c>
      <c r="L9" s="9">
        <v>553</v>
      </c>
      <c r="M9" s="9">
        <v>2.8</v>
      </c>
      <c r="O9" s="8">
        <v>27659</v>
      </c>
      <c r="P9" s="9">
        <v>9.8000000000000007</v>
      </c>
    </row>
    <row r="10" spans="1:16" ht="12" customHeight="1" x14ac:dyDescent="0.25">
      <c r="A10" s="6" t="s">
        <v>198</v>
      </c>
      <c r="B10" s="408">
        <v>3839</v>
      </c>
      <c r="C10" s="408"/>
      <c r="D10" s="9">
        <v>9.1999999999999993</v>
      </c>
      <c r="F10" s="8">
        <v>2580</v>
      </c>
      <c r="G10" s="9">
        <v>3.3</v>
      </c>
      <c r="I10" s="8">
        <v>5259</v>
      </c>
      <c r="J10" s="9">
        <v>3.7</v>
      </c>
      <c r="L10" s="8">
        <v>1380</v>
      </c>
      <c r="M10" s="9">
        <v>6.9</v>
      </c>
      <c r="O10" s="8">
        <v>13058</v>
      </c>
      <c r="P10" s="9">
        <v>4.5999999999999996</v>
      </c>
    </row>
    <row r="11" spans="1:16" ht="12" customHeight="1" x14ac:dyDescent="0.25">
      <c r="A11" s="6" t="s">
        <v>208</v>
      </c>
      <c r="B11" s="406">
        <v>650</v>
      </c>
      <c r="C11" s="406"/>
      <c r="D11" s="9">
        <v>1.6</v>
      </c>
      <c r="F11" s="8">
        <v>6201</v>
      </c>
      <c r="G11" s="9">
        <v>8</v>
      </c>
      <c r="I11" s="8">
        <v>3497</v>
      </c>
      <c r="J11" s="9">
        <v>2.4</v>
      </c>
      <c r="L11" s="8">
        <v>1380</v>
      </c>
      <c r="M11" s="9">
        <v>6.9</v>
      </c>
      <c r="O11" s="8">
        <v>11728</v>
      </c>
      <c r="P11" s="9">
        <v>4.0999999999999996</v>
      </c>
    </row>
    <row r="12" spans="1:16" ht="12" customHeight="1" x14ac:dyDescent="0.25">
      <c r="A12" s="6" t="s">
        <v>302</v>
      </c>
      <c r="B12" s="408">
        <v>2218</v>
      </c>
      <c r="C12" s="408"/>
      <c r="D12" s="9">
        <v>5.3</v>
      </c>
      <c r="F12" s="8">
        <v>1389</v>
      </c>
      <c r="G12" s="9">
        <v>1.8</v>
      </c>
      <c r="I12" s="8">
        <v>5422</v>
      </c>
      <c r="J12" s="9">
        <v>3.8</v>
      </c>
      <c r="L12" s="9">
        <v>600</v>
      </c>
      <c r="M12" s="9">
        <v>3</v>
      </c>
      <c r="O12" s="8">
        <v>9628</v>
      </c>
      <c r="P12" s="9">
        <v>3.4</v>
      </c>
    </row>
    <row r="13" spans="1:16" ht="12" customHeight="1" x14ac:dyDescent="0.25">
      <c r="A13" s="6" t="s">
        <v>199</v>
      </c>
      <c r="B13" s="408">
        <v>1083</v>
      </c>
      <c r="C13" s="408"/>
      <c r="D13" s="9">
        <v>2.6</v>
      </c>
      <c r="F13" s="9">
        <v>915</v>
      </c>
      <c r="G13" s="9">
        <v>1.2</v>
      </c>
      <c r="I13" s="8">
        <v>4437</v>
      </c>
      <c r="J13" s="9">
        <v>3.1</v>
      </c>
      <c r="L13" s="9">
        <v>159</v>
      </c>
      <c r="M13" s="9">
        <v>0.8</v>
      </c>
      <c r="O13" s="8">
        <v>6594</v>
      </c>
      <c r="P13" s="9">
        <v>2.2999999999999998</v>
      </c>
    </row>
    <row r="14" spans="1:16" ht="12" customHeight="1" x14ac:dyDescent="0.25">
      <c r="A14" s="6" t="s">
        <v>303</v>
      </c>
      <c r="B14" s="406">
        <v>846</v>
      </c>
      <c r="C14" s="406"/>
      <c r="D14" s="9">
        <v>2</v>
      </c>
      <c r="F14" s="9">
        <v>755</v>
      </c>
      <c r="G14" s="9">
        <v>1</v>
      </c>
      <c r="I14" s="8">
        <v>2186</v>
      </c>
      <c r="J14" s="9">
        <v>1.5</v>
      </c>
      <c r="L14" s="9">
        <v>470</v>
      </c>
      <c r="M14" s="9">
        <v>2.2999999999999998</v>
      </c>
      <c r="O14" s="8">
        <v>4257</v>
      </c>
      <c r="P14" s="9">
        <v>1.5</v>
      </c>
    </row>
    <row r="15" spans="1:16" ht="12" customHeight="1" x14ac:dyDescent="0.25">
      <c r="A15" s="6" t="s">
        <v>304</v>
      </c>
      <c r="B15" s="406">
        <v>275</v>
      </c>
      <c r="C15" s="406"/>
      <c r="D15" s="9">
        <v>0.7</v>
      </c>
      <c r="F15" s="9">
        <v>216</v>
      </c>
      <c r="G15" s="9">
        <v>0.3</v>
      </c>
      <c r="I15" s="8">
        <v>3062</v>
      </c>
      <c r="J15" s="9">
        <v>2.1</v>
      </c>
      <c r="L15" s="9">
        <v>84</v>
      </c>
      <c r="M15" s="9">
        <v>0.4</v>
      </c>
      <c r="O15" s="8">
        <v>3638</v>
      </c>
      <c r="P15" s="9">
        <v>1.3</v>
      </c>
    </row>
    <row r="16" spans="1:16" ht="12" customHeight="1" x14ac:dyDescent="0.25">
      <c r="A16" s="6" t="s">
        <v>305</v>
      </c>
      <c r="B16" s="406">
        <v>196</v>
      </c>
      <c r="C16" s="406"/>
      <c r="D16" s="9">
        <v>0.5</v>
      </c>
      <c r="F16" s="8">
        <v>1220</v>
      </c>
      <c r="G16" s="9">
        <v>1.6</v>
      </c>
      <c r="I16" s="8">
        <v>1083</v>
      </c>
      <c r="J16" s="9">
        <v>0.8</v>
      </c>
      <c r="L16" s="9">
        <v>78</v>
      </c>
      <c r="M16" s="9">
        <v>0.4</v>
      </c>
      <c r="O16" s="8">
        <v>2578</v>
      </c>
      <c r="P16" s="9">
        <v>0.9</v>
      </c>
    </row>
    <row r="17" spans="1:16" ht="12" customHeight="1" x14ac:dyDescent="0.25">
      <c r="A17" s="397" t="s">
        <v>306</v>
      </c>
      <c r="B17" s="397"/>
      <c r="C17" s="9">
        <v>46</v>
      </c>
      <c r="D17" s="9">
        <v>0.1</v>
      </c>
      <c r="F17" s="9">
        <v>170</v>
      </c>
      <c r="G17" s="9">
        <v>0.2</v>
      </c>
      <c r="I17" s="9">
        <v>846</v>
      </c>
      <c r="J17" s="9">
        <v>0.6</v>
      </c>
      <c r="L17" s="9">
        <v>89</v>
      </c>
      <c r="M17" s="9">
        <v>0.4</v>
      </c>
      <c r="O17" s="8">
        <v>1150</v>
      </c>
      <c r="P17" s="9">
        <v>0.4</v>
      </c>
    </row>
    <row r="18" spans="1:16" ht="12" customHeight="1" x14ac:dyDescent="0.25">
      <c r="A18" s="6" t="s">
        <v>307</v>
      </c>
      <c r="B18" s="406">
        <v>476</v>
      </c>
      <c r="C18" s="406"/>
      <c r="D18" s="9">
        <v>1.1000000000000001</v>
      </c>
      <c r="F18" s="9">
        <v>7</v>
      </c>
      <c r="G18" s="9">
        <v>0</v>
      </c>
      <c r="I18" s="9">
        <v>319</v>
      </c>
      <c r="J18" s="9">
        <v>0.2</v>
      </c>
      <c r="L18" s="9">
        <v>0</v>
      </c>
      <c r="M18" s="9">
        <v>0</v>
      </c>
      <c r="O18" s="9">
        <v>801</v>
      </c>
      <c r="P18" s="9">
        <v>0.3</v>
      </c>
    </row>
    <row r="19" spans="1:16" ht="12" customHeight="1" thickBot="1" x14ac:dyDescent="0.3">
      <c r="A19" s="11" t="s">
        <v>308</v>
      </c>
      <c r="B19" s="402">
        <v>53</v>
      </c>
      <c r="C19" s="402"/>
      <c r="D19" s="5">
        <v>0.1</v>
      </c>
      <c r="E19" s="11"/>
      <c r="F19" s="5">
        <v>302</v>
      </c>
      <c r="G19" s="5">
        <v>0.4</v>
      </c>
      <c r="H19" s="11"/>
      <c r="I19" s="5">
        <v>266</v>
      </c>
      <c r="J19" s="5">
        <v>0.2</v>
      </c>
      <c r="K19" s="11"/>
      <c r="L19" s="5">
        <v>69</v>
      </c>
      <c r="M19" s="5">
        <v>0.3</v>
      </c>
      <c r="N19" s="11"/>
      <c r="O19" s="5">
        <v>690</v>
      </c>
      <c r="P19" s="5">
        <v>0.2</v>
      </c>
    </row>
    <row r="20" spans="1:16" ht="12" customHeight="1" thickBot="1" x14ac:dyDescent="0.3">
      <c r="A20" s="4" t="s">
        <v>9</v>
      </c>
      <c r="B20" s="416">
        <v>41807</v>
      </c>
      <c r="C20" s="416"/>
      <c r="D20" s="5">
        <v>100</v>
      </c>
      <c r="E20" s="11"/>
      <c r="F20" s="12">
        <v>77726</v>
      </c>
      <c r="G20" s="5">
        <v>100</v>
      </c>
      <c r="H20" s="11"/>
      <c r="I20" s="12">
        <v>143042</v>
      </c>
      <c r="J20" s="5">
        <v>100</v>
      </c>
      <c r="K20" s="11"/>
      <c r="L20" s="12">
        <v>20109</v>
      </c>
      <c r="M20" s="5">
        <v>100</v>
      </c>
      <c r="N20" s="11"/>
      <c r="O20" s="12">
        <v>282683</v>
      </c>
      <c r="P20" s="5">
        <v>100</v>
      </c>
    </row>
  </sheetData>
  <mergeCells count="21">
    <mergeCell ref="B18:C18"/>
    <mergeCell ref="B19:C19"/>
    <mergeCell ref="B20:C20"/>
    <mergeCell ref="B12:C12"/>
    <mergeCell ref="B13:C13"/>
    <mergeCell ref="B14:C14"/>
    <mergeCell ref="B15:C15"/>
    <mergeCell ref="B16:C16"/>
    <mergeCell ref="A17:B17"/>
    <mergeCell ref="O4:P4"/>
    <mergeCell ref="B5:C5"/>
    <mergeCell ref="B11:C11"/>
    <mergeCell ref="B4:D4"/>
    <mergeCell ref="F4:G4"/>
    <mergeCell ref="I4:J4"/>
    <mergeCell ref="L4:M4"/>
    <mergeCell ref="B6:C6"/>
    <mergeCell ref="B7:C7"/>
    <mergeCell ref="B8:C8"/>
    <mergeCell ref="A9:B9"/>
    <mergeCell ref="B10:C10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27" customWidth="1"/>
  </cols>
  <sheetData>
    <row r="1" spans="1:16" ht="12" customHeight="1" x14ac:dyDescent="0.25">
      <c r="A1" s="119" t="s">
        <v>464</v>
      </c>
    </row>
    <row r="2" spans="1:16" ht="12" customHeight="1" thickBot="1" x14ac:dyDescent="0.3">
      <c r="A2" s="179"/>
    </row>
    <row r="3" spans="1:16" ht="12" customHeight="1" thickBot="1" x14ac:dyDescent="0.3">
      <c r="A3" s="179"/>
      <c r="B3" s="362" t="s">
        <v>5</v>
      </c>
      <c r="C3" s="362"/>
      <c r="D3" s="362"/>
      <c r="E3" s="16"/>
      <c r="F3" s="363" t="s">
        <v>6</v>
      </c>
      <c r="G3" s="363"/>
      <c r="H3" s="68"/>
      <c r="I3" s="362" t="s">
        <v>7</v>
      </c>
      <c r="J3" s="362"/>
      <c r="K3" s="16"/>
      <c r="L3" s="362" t="s">
        <v>8</v>
      </c>
      <c r="M3" s="362"/>
      <c r="N3" s="16"/>
      <c r="O3" s="362" t="s">
        <v>23</v>
      </c>
      <c r="P3" s="362"/>
    </row>
    <row r="4" spans="1:16" ht="12" customHeight="1" thickBot="1" x14ac:dyDescent="0.3">
      <c r="A4" s="11" t="s">
        <v>300</v>
      </c>
      <c r="B4" s="424" t="s">
        <v>128</v>
      </c>
      <c r="C4" s="424"/>
      <c r="D4" s="5" t="s">
        <v>78</v>
      </c>
      <c r="E4" s="11"/>
      <c r="F4" s="5" t="s">
        <v>128</v>
      </c>
      <c r="G4" s="5" t="s">
        <v>78</v>
      </c>
      <c r="H4" s="11"/>
      <c r="I4" s="5" t="s">
        <v>128</v>
      </c>
      <c r="J4" s="5" t="s">
        <v>78</v>
      </c>
      <c r="K4" s="11"/>
      <c r="L4" s="5" t="s">
        <v>128</v>
      </c>
      <c r="M4" s="5" t="s">
        <v>78</v>
      </c>
      <c r="N4" s="11"/>
      <c r="O4" s="5" t="s">
        <v>128</v>
      </c>
      <c r="P4" s="5" t="s">
        <v>78</v>
      </c>
    </row>
    <row r="5" spans="1:16" ht="12" customHeight="1" x14ac:dyDescent="0.25">
      <c r="A5" s="6" t="s">
        <v>301</v>
      </c>
      <c r="B5" s="407">
        <v>11804</v>
      </c>
      <c r="C5" s="407"/>
      <c r="D5" s="9">
        <v>59.9</v>
      </c>
      <c r="F5" s="8">
        <v>9578</v>
      </c>
      <c r="G5" s="9">
        <v>42.5</v>
      </c>
      <c r="I5" s="8">
        <v>13029</v>
      </c>
      <c r="J5" s="9">
        <v>65.2</v>
      </c>
      <c r="L5" s="8">
        <v>8474</v>
      </c>
      <c r="M5" s="9">
        <v>69.8</v>
      </c>
      <c r="O5" s="8">
        <v>11386</v>
      </c>
      <c r="P5" s="9">
        <v>55.5</v>
      </c>
    </row>
    <row r="6" spans="1:16" ht="12" customHeight="1" x14ac:dyDescent="0.25">
      <c r="A6" s="397" t="s">
        <v>306</v>
      </c>
      <c r="B6" s="397"/>
      <c r="C6" s="8">
        <v>1932</v>
      </c>
      <c r="D6" s="9">
        <v>1</v>
      </c>
      <c r="F6" s="8">
        <v>2578</v>
      </c>
      <c r="G6" s="9">
        <v>1</v>
      </c>
      <c r="I6" s="8">
        <v>5385</v>
      </c>
      <c r="J6" s="9">
        <v>2.4</v>
      </c>
      <c r="L6" s="9">
        <v>676</v>
      </c>
      <c r="M6" s="9">
        <v>12.1</v>
      </c>
      <c r="O6" s="8">
        <v>3043</v>
      </c>
      <c r="P6" s="9">
        <v>2.2999999999999998</v>
      </c>
    </row>
    <row r="7" spans="1:16" ht="12" customHeight="1" x14ac:dyDescent="0.25">
      <c r="A7" s="6" t="s">
        <v>198</v>
      </c>
      <c r="B7" s="408">
        <v>24960</v>
      </c>
      <c r="C7" s="408"/>
      <c r="D7" s="9">
        <v>6.5</v>
      </c>
      <c r="F7" s="8">
        <v>11045</v>
      </c>
      <c r="G7" s="9">
        <v>3.4</v>
      </c>
      <c r="I7" s="8">
        <v>19004</v>
      </c>
      <c r="J7" s="9">
        <v>4.3</v>
      </c>
      <c r="L7" s="8">
        <v>15754</v>
      </c>
      <c r="M7" s="9">
        <v>8</v>
      </c>
      <c r="O7" s="8">
        <v>17371</v>
      </c>
      <c r="P7" s="9">
        <v>4.5</v>
      </c>
    </row>
    <row r="8" spans="1:16" ht="12" customHeight="1" x14ac:dyDescent="0.25">
      <c r="A8" s="6" t="s">
        <v>199</v>
      </c>
      <c r="B8" s="408">
        <v>1635</v>
      </c>
      <c r="C8" s="408"/>
      <c r="D8" s="9">
        <v>28.1</v>
      </c>
      <c r="F8" s="8">
        <v>1098</v>
      </c>
      <c r="G8" s="9">
        <v>12.2</v>
      </c>
      <c r="I8" s="8">
        <v>1947</v>
      </c>
      <c r="J8" s="9">
        <v>35.5</v>
      </c>
      <c r="L8" s="9">
        <v>745</v>
      </c>
      <c r="M8" s="9">
        <v>19.600000000000001</v>
      </c>
      <c r="O8" s="8">
        <v>1654</v>
      </c>
      <c r="P8" s="9">
        <v>23.9</v>
      </c>
    </row>
    <row r="9" spans="1:16" ht="12" customHeight="1" x14ac:dyDescent="0.25">
      <c r="A9" s="6" t="s">
        <v>305</v>
      </c>
      <c r="B9" s="408">
        <v>1089</v>
      </c>
      <c r="C9" s="408"/>
      <c r="D9" s="9">
        <v>7.7</v>
      </c>
      <c r="F9" s="8">
        <v>1472</v>
      </c>
      <c r="G9" s="9">
        <v>12.2</v>
      </c>
      <c r="I9" s="8">
        <v>1137</v>
      </c>
      <c r="J9" s="9">
        <v>14.9</v>
      </c>
      <c r="L9" s="9">
        <v>430</v>
      </c>
      <c r="M9" s="9">
        <v>16.600000000000001</v>
      </c>
      <c r="O9" s="8">
        <v>1203</v>
      </c>
      <c r="P9" s="9">
        <v>12.9</v>
      </c>
    </row>
    <row r="10" spans="1:16" ht="12" customHeight="1" x14ac:dyDescent="0.25">
      <c r="A10" s="6" t="s">
        <v>308</v>
      </c>
      <c r="B10" s="406">
        <v>233</v>
      </c>
      <c r="C10" s="406"/>
      <c r="D10" s="9">
        <v>9.6</v>
      </c>
      <c r="F10" s="9">
        <v>382</v>
      </c>
      <c r="G10" s="9">
        <v>11.6</v>
      </c>
      <c r="I10" s="9">
        <v>301</v>
      </c>
      <c r="J10" s="9">
        <v>13.8</v>
      </c>
      <c r="L10" s="9">
        <v>662</v>
      </c>
      <c r="M10" s="9">
        <v>9.5</v>
      </c>
      <c r="O10" s="9">
        <v>344</v>
      </c>
      <c r="P10" s="9">
        <v>12</v>
      </c>
    </row>
    <row r="11" spans="1:16" ht="12" customHeight="1" x14ac:dyDescent="0.25">
      <c r="A11" s="6" t="s">
        <v>304</v>
      </c>
      <c r="B11" s="408">
        <v>1011</v>
      </c>
      <c r="C11" s="408"/>
      <c r="D11" s="9">
        <v>11.6</v>
      </c>
      <c r="F11" s="9">
        <v>432</v>
      </c>
      <c r="G11" s="9">
        <v>7.3</v>
      </c>
      <c r="I11" s="8">
        <v>1723</v>
      </c>
      <c r="J11" s="9">
        <v>27.7</v>
      </c>
      <c r="L11" s="9">
        <v>963</v>
      </c>
      <c r="M11" s="9">
        <v>8</v>
      </c>
      <c r="O11" s="8">
        <v>1379</v>
      </c>
      <c r="P11" s="9">
        <v>15.8</v>
      </c>
    </row>
    <row r="12" spans="1:16" ht="12" customHeight="1" x14ac:dyDescent="0.25">
      <c r="A12" s="397" t="s">
        <v>192</v>
      </c>
      <c r="B12" s="397"/>
      <c r="C12" s="8">
        <v>3030</v>
      </c>
      <c r="D12" s="9">
        <v>96.3</v>
      </c>
      <c r="F12" s="8">
        <v>1747</v>
      </c>
      <c r="G12" s="9">
        <v>83.6</v>
      </c>
      <c r="I12" s="8">
        <v>2316</v>
      </c>
      <c r="J12" s="9">
        <v>69.2</v>
      </c>
      <c r="L12" s="9">
        <v>674</v>
      </c>
      <c r="M12" s="9">
        <v>75.400000000000006</v>
      </c>
      <c r="O12" s="8">
        <v>2091</v>
      </c>
      <c r="P12" s="9">
        <v>79.3</v>
      </c>
    </row>
    <row r="13" spans="1:16" ht="12" customHeight="1" x14ac:dyDescent="0.25">
      <c r="A13" s="6" t="s">
        <v>303</v>
      </c>
      <c r="B13" s="408">
        <v>2019</v>
      </c>
      <c r="C13" s="408"/>
      <c r="D13" s="9">
        <v>17.8</v>
      </c>
      <c r="F13" s="8">
        <v>12144</v>
      </c>
      <c r="G13" s="9">
        <v>0.9</v>
      </c>
      <c r="I13" s="8">
        <v>20580</v>
      </c>
      <c r="J13" s="9">
        <v>1.7</v>
      </c>
      <c r="L13" s="8">
        <v>12257</v>
      </c>
      <c r="M13" s="9">
        <v>3.5</v>
      </c>
      <c r="O13" s="8">
        <v>6805</v>
      </c>
      <c r="P13" s="9">
        <v>3.8</v>
      </c>
    </row>
    <row r="14" spans="1:16" ht="12" customHeight="1" x14ac:dyDescent="0.25">
      <c r="A14" s="6" t="s">
        <v>72</v>
      </c>
      <c r="B14" s="408">
        <v>1995</v>
      </c>
      <c r="C14" s="408"/>
      <c r="D14" s="9">
        <v>96.5</v>
      </c>
      <c r="F14" s="8">
        <v>3016</v>
      </c>
      <c r="G14" s="9">
        <v>98.9</v>
      </c>
      <c r="I14" s="8">
        <v>5708</v>
      </c>
      <c r="J14" s="9">
        <v>97.9</v>
      </c>
      <c r="L14" s="8">
        <v>3392</v>
      </c>
      <c r="M14" s="9">
        <v>98</v>
      </c>
      <c r="O14" s="8">
        <v>3932</v>
      </c>
      <c r="P14" s="9">
        <v>98.1</v>
      </c>
    </row>
    <row r="15" spans="1:16" ht="12" customHeight="1" x14ac:dyDescent="0.25">
      <c r="A15" s="120" t="s">
        <v>208</v>
      </c>
      <c r="B15" s="477">
        <v>905</v>
      </c>
      <c r="C15" s="477"/>
      <c r="D15" s="9">
        <v>30.5</v>
      </c>
      <c r="F15" s="121">
        <v>1810</v>
      </c>
      <c r="G15" s="9">
        <v>50.2</v>
      </c>
      <c r="I15" s="121">
        <v>1599</v>
      </c>
      <c r="J15" s="9">
        <v>34.1</v>
      </c>
      <c r="L15" s="121">
        <v>2252</v>
      </c>
      <c r="M15" s="9">
        <v>56.3</v>
      </c>
      <c r="O15" s="121">
        <v>1689</v>
      </c>
      <c r="P15" s="9">
        <v>41.6</v>
      </c>
    </row>
    <row r="16" spans="1:16" ht="12" customHeight="1" x14ac:dyDescent="0.25">
      <c r="A16" s="6" t="s">
        <v>211</v>
      </c>
      <c r="B16" s="408">
        <v>5607</v>
      </c>
      <c r="C16" s="408"/>
      <c r="D16" s="9">
        <v>31.1</v>
      </c>
      <c r="F16" s="8">
        <v>7178</v>
      </c>
      <c r="G16" s="9">
        <v>12</v>
      </c>
      <c r="I16" s="8">
        <v>7566</v>
      </c>
      <c r="J16" s="9">
        <v>33</v>
      </c>
      <c r="L16" s="8">
        <v>11828</v>
      </c>
      <c r="M16" s="9">
        <v>40.200000000000003</v>
      </c>
      <c r="O16" s="8">
        <v>7594</v>
      </c>
      <c r="P16" s="9">
        <v>24.6</v>
      </c>
    </row>
    <row r="17" spans="1:16" ht="12" customHeight="1" x14ac:dyDescent="0.25">
      <c r="A17" s="6" t="s">
        <v>307</v>
      </c>
      <c r="B17" s="408">
        <v>5864</v>
      </c>
      <c r="C17" s="408"/>
      <c r="D17" s="9">
        <v>3.4</v>
      </c>
      <c r="F17" s="9">
        <v>333</v>
      </c>
      <c r="G17" s="9">
        <v>0.3</v>
      </c>
      <c r="I17" s="8">
        <v>2745</v>
      </c>
      <c r="J17" s="9">
        <v>1.8</v>
      </c>
      <c r="L17" s="9">
        <v>0</v>
      </c>
      <c r="M17" s="9">
        <v>0</v>
      </c>
      <c r="O17" s="8">
        <v>3696</v>
      </c>
      <c r="P17" s="9">
        <v>1.3</v>
      </c>
    </row>
    <row r="18" spans="1:16" ht="12" customHeight="1" thickBot="1" x14ac:dyDescent="0.3">
      <c r="A18" s="11" t="s">
        <v>302</v>
      </c>
      <c r="B18" s="411">
        <v>1297</v>
      </c>
      <c r="C18" s="411"/>
      <c r="D18" s="5">
        <v>72.7</v>
      </c>
      <c r="E18" s="11"/>
      <c r="F18" s="5">
        <v>528</v>
      </c>
      <c r="G18" s="5">
        <v>38.6</v>
      </c>
      <c r="H18" s="5"/>
      <c r="I18" s="12">
        <v>1570</v>
      </c>
      <c r="J18" s="5">
        <v>53.8</v>
      </c>
      <c r="K18" s="5"/>
      <c r="L18" s="5">
        <v>969</v>
      </c>
      <c r="M18" s="5">
        <v>56.8</v>
      </c>
      <c r="N18" s="5"/>
      <c r="O18" s="12">
        <v>1144</v>
      </c>
      <c r="P18" s="5">
        <v>50.4</v>
      </c>
    </row>
  </sheetData>
  <mergeCells count="20">
    <mergeCell ref="B17:C17"/>
    <mergeCell ref="B18:C18"/>
    <mergeCell ref="B11:C11"/>
    <mergeCell ref="A12:B12"/>
    <mergeCell ref="B13:C13"/>
    <mergeCell ref="B14:C14"/>
    <mergeCell ref="B15:C15"/>
    <mergeCell ref="B16:C16"/>
    <mergeCell ref="O3:P3"/>
    <mergeCell ref="B4:C4"/>
    <mergeCell ref="B10:C10"/>
    <mergeCell ref="B3:D3"/>
    <mergeCell ref="F3:G3"/>
    <mergeCell ref="I3:J3"/>
    <mergeCell ref="L3:M3"/>
    <mergeCell ref="B5:C5"/>
    <mergeCell ref="A6:B6"/>
    <mergeCell ref="B7:C7"/>
    <mergeCell ref="B8:C8"/>
    <mergeCell ref="B9:C9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showZeros="0" workbookViewId="0">
      <selection activeCell="B46" sqref="B46"/>
    </sheetView>
  </sheetViews>
  <sheetFormatPr defaultRowHeight="12" customHeight="1" x14ac:dyDescent="0.25"/>
  <cols>
    <col min="2" max="2" width="22.42578125" customWidth="1"/>
    <col min="3" max="3" width="3.140625" customWidth="1"/>
  </cols>
  <sheetData>
    <row r="1" spans="1:5" ht="12" customHeight="1" x14ac:dyDescent="0.25">
      <c r="A1" s="15" t="s">
        <v>465</v>
      </c>
    </row>
    <row r="2" spans="1:5" ht="12" customHeight="1" thickBot="1" x14ac:dyDescent="0.3">
      <c r="A2" s="15"/>
    </row>
    <row r="3" spans="1:5" ht="12" customHeight="1" x14ac:dyDescent="0.25">
      <c r="A3" s="16"/>
      <c r="B3" s="16"/>
      <c r="C3" s="360" t="s">
        <v>309</v>
      </c>
      <c r="D3" s="360"/>
      <c r="E3" s="18" t="s">
        <v>310</v>
      </c>
    </row>
    <row r="4" spans="1:5" ht="12" customHeight="1" thickBot="1" x14ac:dyDescent="0.3">
      <c r="A4" s="399" t="s">
        <v>311</v>
      </c>
      <c r="B4" s="399"/>
      <c r="C4" s="405" t="s">
        <v>78</v>
      </c>
      <c r="D4" s="405"/>
      <c r="E4" s="5" t="s">
        <v>312</v>
      </c>
    </row>
    <row r="5" spans="1:5" ht="12" customHeight="1" x14ac:dyDescent="0.25">
      <c r="A5" s="6" t="s">
        <v>313</v>
      </c>
      <c r="B5" s="478" t="s">
        <v>154</v>
      </c>
      <c r="C5" s="478"/>
      <c r="D5" s="10">
        <v>0.40500000000000003</v>
      </c>
      <c r="E5" s="8">
        <v>1759</v>
      </c>
    </row>
    <row r="6" spans="1:5" ht="12" customHeight="1" x14ac:dyDescent="0.25">
      <c r="B6" s="479" t="s">
        <v>157</v>
      </c>
      <c r="C6" s="479"/>
      <c r="D6" s="10">
        <v>0.46100000000000002</v>
      </c>
      <c r="E6" s="8">
        <v>1440</v>
      </c>
    </row>
    <row r="7" spans="1:5" ht="12" customHeight="1" x14ac:dyDescent="0.25">
      <c r="A7" s="6" t="s">
        <v>314</v>
      </c>
      <c r="B7" s="479" t="s">
        <v>155</v>
      </c>
      <c r="C7" s="479"/>
      <c r="D7" s="10">
        <v>0.39500000000000002</v>
      </c>
      <c r="E7" s="9">
        <v>951</v>
      </c>
    </row>
    <row r="8" spans="1:5" ht="12" customHeight="1" x14ac:dyDescent="0.25">
      <c r="B8" s="479" t="s">
        <v>158</v>
      </c>
      <c r="C8" s="479"/>
      <c r="D8" s="10">
        <v>0.38</v>
      </c>
      <c r="E8" s="8">
        <v>1229</v>
      </c>
    </row>
    <row r="9" spans="1:5" ht="12" customHeight="1" x14ac:dyDescent="0.25">
      <c r="B9" s="479" t="s">
        <v>160</v>
      </c>
      <c r="C9" s="479"/>
      <c r="D9" s="10">
        <v>0.36599999999999999</v>
      </c>
      <c r="E9" s="8">
        <v>1940</v>
      </c>
    </row>
    <row r="10" spans="1:5" ht="12" customHeight="1" x14ac:dyDescent="0.25">
      <c r="B10" s="479" t="s">
        <v>162</v>
      </c>
      <c r="C10" s="479"/>
      <c r="D10" s="10">
        <v>0.42</v>
      </c>
      <c r="E10" s="8">
        <v>1703</v>
      </c>
    </row>
    <row r="11" spans="1:5" ht="12" customHeight="1" x14ac:dyDescent="0.25">
      <c r="B11" s="479" t="s">
        <v>164</v>
      </c>
      <c r="C11" s="479"/>
      <c r="D11" s="10">
        <v>0.49299999999999999</v>
      </c>
      <c r="E11" s="8">
        <v>1848</v>
      </c>
    </row>
    <row r="12" spans="1:5" ht="12" customHeight="1" x14ac:dyDescent="0.25">
      <c r="B12" s="479" t="s">
        <v>166</v>
      </c>
      <c r="C12" s="479"/>
      <c r="D12" s="10">
        <v>0.48099999999999998</v>
      </c>
      <c r="E12" s="8">
        <v>1853</v>
      </c>
    </row>
    <row r="13" spans="1:5" ht="12" customHeight="1" x14ac:dyDescent="0.25">
      <c r="A13" s="6" t="s">
        <v>315</v>
      </c>
      <c r="B13" s="397" t="s">
        <v>316</v>
      </c>
      <c r="C13" s="397"/>
      <c r="D13" s="10">
        <v>0.28699999999999998</v>
      </c>
      <c r="E13" s="8">
        <v>1360</v>
      </c>
    </row>
    <row r="14" spans="1:5" ht="12" customHeight="1" x14ac:dyDescent="0.25">
      <c r="B14" s="397" t="s">
        <v>317</v>
      </c>
      <c r="C14" s="397"/>
      <c r="D14" s="10">
        <v>0.374</v>
      </c>
      <c r="E14" s="8">
        <v>1955</v>
      </c>
    </row>
    <row r="15" spans="1:5" ht="12" customHeight="1" x14ac:dyDescent="0.25">
      <c r="B15" s="397" t="s">
        <v>318</v>
      </c>
      <c r="C15" s="397"/>
      <c r="D15" s="10">
        <v>0.45300000000000001</v>
      </c>
      <c r="E15" s="8">
        <v>1921</v>
      </c>
    </row>
    <row r="16" spans="1:5" ht="12" customHeight="1" x14ac:dyDescent="0.25">
      <c r="B16" s="397" t="s">
        <v>163</v>
      </c>
      <c r="C16" s="397"/>
      <c r="D16" s="10">
        <v>0.54200000000000004</v>
      </c>
      <c r="E16" s="8">
        <v>1815</v>
      </c>
    </row>
    <row r="17" spans="1:5" ht="12" customHeight="1" x14ac:dyDescent="0.25">
      <c r="B17" s="397" t="s">
        <v>165</v>
      </c>
      <c r="C17" s="397"/>
      <c r="D17" s="10">
        <v>0.54</v>
      </c>
      <c r="E17" s="8">
        <v>1328</v>
      </c>
    </row>
    <row r="18" spans="1:5" ht="12" customHeight="1" thickBot="1" x14ac:dyDescent="0.3">
      <c r="A18" s="92"/>
      <c r="B18" s="399" t="s">
        <v>167</v>
      </c>
      <c r="C18" s="399"/>
      <c r="D18" s="19">
        <v>0.44</v>
      </c>
      <c r="E18" s="12">
        <v>2996</v>
      </c>
    </row>
  </sheetData>
  <mergeCells count="17">
    <mergeCell ref="B14:C14"/>
    <mergeCell ref="B15:C15"/>
    <mergeCell ref="B16:C16"/>
    <mergeCell ref="B17:C17"/>
    <mergeCell ref="B18:C18"/>
    <mergeCell ref="B13:C13"/>
    <mergeCell ref="C3:D3"/>
    <mergeCell ref="C4:D4"/>
    <mergeCell ref="A4:B4"/>
    <mergeCell ref="B5:C5"/>
    <mergeCell ref="B6:C6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13.42578125" customWidth="1"/>
  </cols>
  <sheetData>
    <row r="1" spans="1:2" ht="12" customHeight="1" x14ac:dyDescent="0.25">
      <c r="A1" s="15" t="s">
        <v>466</v>
      </c>
    </row>
    <row r="2" spans="1:2" ht="12" customHeight="1" thickBot="1" x14ac:dyDescent="0.3">
      <c r="A2" s="15"/>
    </row>
    <row r="3" spans="1:2" ht="12" customHeight="1" thickBot="1" x14ac:dyDescent="0.3">
      <c r="A3" s="122" t="s">
        <v>194</v>
      </c>
      <c r="B3" s="123" t="s">
        <v>319</v>
      </c>
    </row>
    <row r="4" spans="1:2" ht="12" customHeight="1" x14ac:dyDescent="0.25">
      <c r="A4" s="45" t="s">
        <v>320</v>
      </c>
      <c r="B4" s="41">
        <v>0.5</v>
      </c>
    </row>
    <row r="5" spans="1:2" ht="12" customHeight="1" thickBot="1" x14ac:dyDescent="0.3">
      <c r="A5" s="48" t="s">
        <v>294</v>
      </c>
      <c r="B5" s="42">
        <v>0.64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10.85546875" customWidth="1"/>
  </cols>
  <sheetData>
    <row r="1" spans="1:3" ht="12" customHeight="1" x14ac:dyDescent="0.25">
      <c r="A1" s="15" t="s">
        <v>467</v>
      </c>
    </row>
    <row r="2" spans="1:3" ht="12" customHeight="1" thickBot="1" x14ac:dyDescent="0.3">
      <c r="A2" s="15"/>
    </row>
    <row r="3" spans="1:3" ht="12" customHeight="1" thickBot="1" x14ac:dyDescent="0.3">
      <c r="A3" s="122"/>
      <c r="B3" s="123">
        <v>1998</v>
      </c>
      <c r="C3" s="123">
        <v>2013</v>
      </c>
    </row>
    <row r="4" spans="1:3" ht="12" customHeight="1" x14ac:dyDescent="0.25">
      <c r="A4" s="45" t="s">
        <v>23</v>
      </c>
      <c r="B4" s="41">
        <v>0.40749999999999997</v>
      </c>
      <c r="C4" s="41">
        <v>0.50780000000000003</v>
      </c>
    </row>
    <row r="5" spans="1:3" ht="12" customHeight="1" x14ac:dyDescent="0.25">
      <c r="A5" s="124" t="s">
        <v>5</v>
      </c>
      <c r="B5" s="41">
        <v>0.33600000000000002</v>
      </c>
      <c r="C5" s="41">
        <v>0.45750000000000002</v>
      </c>
    </row>
    <row r="6" spans="1:3" ht="12" customHeight="1" x14ac:dyDescent="0.25">
      <c r="A6" s="124" t="s">
        <v>6</v>
      </c>
      <c r="B6" s="41">
        <v>0.3624</v>
      </c>
      <c r="C6" s="41">
        <v>0.48499999999999999</v>
      </c>
    </row>
    <row r="7" spans="1:3" ht="12" customHeight="1" x14ac:dyDescent="0.25">
      <c r="A7" s="124" t="s">
        <v>7</v>
      </c>
      <c r="B7" s="41">
        <v>0.41560000000000002</v>
      </c>
      <c r="C7" s="41">
        <v>0.47710000000000002</v>
      </c>
    </row>
    <row r="8" spans="1:3" ht="12" customHeight="1" thickBot="1" x14ac:dyDescent="0.3">
      <c r="A8" s="125" t="s">
        <v>8</v>
      </c>
      <c r="B8" s="42">
        <v>0.40839999999999999</v>
      </c>
      <c r="C8" s="42">
        <v>0.51970000000000005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showZeros="0" workbookViewId="0">
      <selection sqref="A1:L14"/>
    </sheetView>
  </sheetViews>
  <sheetFormatPr defaultRowHeight="12" customHeight="1" x14ac:dyDescent="0.25"/>
  <cols>
    <col min="1" max="1" width="15.5703125" customWidth="1"/>
    <col min="2" max="2" width="1.85546875" customWidth="1"/>
  </cols>
  <sheetData>
    <row r="1" spans="1:12" ht="12" customHeight="1" thickBot="1" x14ac:dyDescent="0.3">
      <c r="A1" s="15" t="s">
        <v>468</v>
      </c>
    </row>
    <row r="2" spans="1:12" ht="12" customHeight="1" thickBot="1" x14ac:dyDescent="0.3">
      <c r="A2" s="90"/>
      <c r="B2" s="362" t="s">
        <v>23</v>
      </c>
      <c r="C2" s="362"/>
      <c r="D2" s="362"/>
      <c r="E2" s="362" t="s">
        <v>5</v>
      </c>
      <c r="F2" s="362"/>
      <c r="G2" s="362" t="s">
        <v>6</v>
      </c>
      <c r="H2" s="362"/>
      <c r="I2" s="362" t="s">
        <v>7</v>
      </c>
      <c r="J2" s="362"/>
      <c r="K2" s="362" t="s">
        <v>8</v>
      </c>
      <c r="L2" s="362"/>
    </row>
    <row r="3" spans="1:12" ht="12" customHeight="1" thickBot="1" x14ac:dyDescent="0.3">
      <c r="A3" s="11" t="s">
        <v>194</v>
      </c>
      <c r="B3" s="424" t="s">
        <v>3</v>
      </c>
      <c r="C3" s="424"/>
      <c r="D3" s="330" t="s">
        <v>321</v>
      </c>
      <c r="E3" s="424" t="s">
        <v>3</v>
      </c>
      <c r="F3" s="424"/>
      <c r="G3" s="330" t="s">
        <v>321</v>
      </c>
      <c r="H3" s="325"/>
      <c r="I3" s="325" t="s">
        <v>3</v>
      </c>
      <c r="J3" s="325"/>
      <c r="K3" s="325" t="s">
        <v>3</v>
      </c>
      <c r="L3" s="325"/>
    </row>
    <row r="4" spans="1:12" ht="12" customHeight="1" x14ac:dyDescent="0.25">
      <c r="A4" s="6" t="s">
        <v>322</v>
      </c>
      <c r="B4" s="407">
        <v>1017</v>
      </c>
      <c r="C4" s="407"/>
      <c r="D4" s="8">
        <v>-2055</v>
      </c>
      <c r="E4" s="9">
        <v>75</v>
      </c>
      <c r="F4" s="9">
        <v>-337</v>
      </c>
      <c r="G4" s="9">
        <v>587</v>
      </c>
      <c r="H4" s="8">
        <v>-1905</v>
      </c>
      <c r="I4" s="9">
        <v>279</v>
      </c>
      <c r="J4" s="8">
        <v>-1764</v>
      </c>
      <c r="K4" s="9">
        <v>77</v>
      </c>
      <c r="L4" s="8">
        <v>-5927</v>
      </c>
    </row>
    <row r="5" spans="1:12" ht="12" customHeight="1" x14ac:dyDescent="0.25">
      <c r="A5" s="6" t="s">
        <v>323</v>
      </c>
      <c r="B5" s="408">
        <v>1627</v>
      </c>
      <c r="C5" s="408"/>
      <c r="D5" s="8">
        <v>-2124</v>
      </c>
      <c r="E5" s="9">
        <v>154</v>
      </c>
      <c r="F5" s="9">
        <v>-514</v>
      </c>
      <c r="G5" s="8">
        <v>1001</v>
      </c>
      <c r="H5" s="8">
        <v>-1861</v>
      </c>
      <c r="I5" s="9">
        <v>368</v>
      </c>
      <c r="J5" s="8">
        <v>-2714</v>
      </c>
      <c r="K5" s="9">
        <v>104</v>
      </c>
      <c r="L5" s="8">
        <v>-4962</v>
      </c>
    </row>
    <row r="6" spans="1:12" ht="12" customHeight="1" x14ac:dyDescent="0.25">
      <c r="A6" s="6" t="s">
        <v>324</v>
      </c>
      <c r="B6" s="408">
        <v>2077</v>
      </c>
      <c r="C6" s="408"/>
      <c r="D6" s="8">
        <v>-1983</v>
      </c>
      <c r="E6" s="9">
        <v>184</v>
      </c>
      <c r="F6" s="9">
        <v>-594</v>
      </c>
      <c r="G6" s="8">
        <v>1331</v>
      </c>
      <c r="H6" s="8">
        <v>-2126</v>
      </c>
      <c r="I6" s="9">
        <v>425</v>
      </c>
      <c r="J6" s="9">
        <v>-417</v>
      </c>
      <c r="K6" s="9">
        <v>137</v>
      </c>
      <c r="L6" s="8">
        <v>-7317</v>
      </c>
    </row>
    <row r="7" spans="1:12" ht="12" customHeight="1" x14ac:dyDescent="0.25">
      <c r="A7" s="6" t="s">
        <v>325</v>
      </c>
      <c r="B7" s="408">
        <v>3204</v>
      </c>
      <c r="C7" s="408"/>
      <c r="D7" s="8">
        <v>-1234</v>
      </c>
      <c r="E7" s="9">
        <v>503</v>
      </c>
      <c r="F7" s="9">
        <v>-364</v>
      </c>
      <c r="G7" s="8">
        <v>1560</v>
      </c>
      <c r="H7" s="8">
        <v>-1594</v>
      </c>
      <c r="I7" s="9">
        <v>966</v>
      </c>
      <c r="J7" s="9">
        <v>-391</v>
      </c>
      <c r="K7" s="9">
        <v>175</v>
      </c>
      <c r="L7" s="8">
        <v>-5167</v>
      </c>
    </row>
    <row r="8" spans="1:12" ht="12" customHeight="1" x14ac:dyDescent="0.25">
      <c r="A8" s="397" t="s">
        <v>326</v>
      </c>
      <c r="B8" s="397"/>
      <c r="C8" s="8">
        <v>2661</v>
      </c>
      <c r="D8" s="9">
        <v>-2</v>
      </c>
      <c r="E8" s="9">
        <v>476</v>
      </c>
      <c r="F8" s="9">
        <v>5</v>
      </c>
      <c r="G8" s="9">
        <v>939</v>
      </c>
      <c r="H8" s="9">
        <v>731</v>
      </c>
      <c r="I8" s="8">
        <v>1093</v>
      </c>
      <c r="J8" s="9">
        <v>-577</v>
      </c>
      <c r="K8" s="9">
        <v>153</v>
      </c>
      <c r="L8" s="9">
        <v>-411</v>
      </c>
    </row>
    <row r="9" spans="1:12" ht="12" customHeight="1" x14ac:dyDescent="0.25">
      <c r="A9" s="397" t="s">
        <v>327</v>
      </c>
      <c r="B9" s="397"/>
      <c r="C9" s="8">
        <v>1833</v>
      </c>
      <c r="D9" s="9">
        <v>659</v>
      </c>
      <c r="E9" s="9">
        <v>364</v>
      </c>
      <c r="F9" s="9">
        <v>882</v>
      </c>
      <c r="G9" s="9">
        <v>556</v>
      </c>
      <c r="H9" s="8">
        <v>1860</v>
      </c>
      <c r="I9" s="9">
        <v>803</v>
      </c>
      <c r="J9" s="9">
        <v>276</v>
      </c>
      <c r="K9" s="9">
        <v>109</v>
      </c>
      <c r="L9" s="8">
        <v>-3362</v>
      </c>
    </row>
    <row r="10" spans="1:12" ht="12" customHeight="1" x14ac:dyDescent="0.25">
      <c r="A10" s="397" t="s">
        <v>328</v>
      </c>
      <c r="B10" s="397"/>
      <c r="C10" s="8">
        <v>1901</v>
      </c>
      <c r="D10" s="8">
        <v>3639</v>
      </c>
      <c r="E10" s="9">
        <v>297</v>
      </c>
      <c r="F10" s="8">
        <v>4172</v>
      </c>
      <c r="G10" s="9">
        <v>394</v>
      </c>
      <c r="H10" s="8">
        <v>4282</v>
      </c>
      <c r="I10" s="8">
        <v>1051</v>
      </c>
      <c r="J10" s="8">
        <v>3546</v>
      </c>
      <c r="K10" s="9">
        <v>159</v>
      </c>
      <c r="L10" s="8">
        <v>1663</v>
      </c>
    </row>
    <row r="11" spans="1:12" ht="12" customHeight="1" x14ac:dyDescent="0.25">
      <c r="A11" s="397" t="s">
        <v>329</v>
      </c>
      <c r="B11" s="397"/>
      <c r="C11" s="8">
        <v>1437</v>
      </c>
      <c r="D11" s="8">
        <v>9825</v>
      </c>
      <c r="E11" s="9">
        <v>194</v>
      </c>
      <c r="F11" s="8">
        <v>10801</v>
      </c>
      <c r="G11" s="9">
        <v>277</v>
      </c>
      <c r="H11" s="8">
        <v>11255</v>
      </c>
      <c r="I11" s="9">
        <v>867</v>
      </c>
      <c r="J11" s="8">
        <v>8087</v>
      </c>
      <c r="K11" s="9">
        <v>99</v>
      </c>
      <c r="L11" s="8">
        <v>19172</v>
      </c>
    </row>
    <row r="12" spans="1:12" ht="12" customHeight="1" thickBot="1" x14ac:dyDescent="0.3">
      <c r="A12" s="399" t="s">
        <v>330</v>
      </c>
      <c r="B12" s="399"/>
      <c r="C12" s="5">
        <v>920</v>
      </c>
      <c r="D12" s="12">
        <v>40127</v>
      </c>
      <c r="E12" s="5">
        <v>105</v>
      </c>
      <c r="F12" s="12">
        <v>57972</v>
      </c>
      <c r="G12" s="5">
        <v>174</v>
      </c>
      <c r="H12" s="12">
        <v>50959</v>
      </c>
      <c r="I12" s="5">
        <v>565</v>
      </c>
      <c r="J12" s="12">
        <v>32281</v>
      </c>
      <c r="K12" s="5">
        <v>77</v>
      </c>
      <c r="L12" s="12">
        <v>49022</v>
      </c>
    </row>
    <row r="13" spans="1:12" ht="12" customHeight="1" thickBot="1" x14ac:dyDescent="0.3">
      <c r="A13" s="430" t="s">
        <v>331</v>
      </c>
      <c r="B13" s="430"/>
      <c r="C13" s="12">
        <v>16678</v>
      </c>
      <c r="D13" s="12">
        <v>2731</v>
      </c>
      <c r="E13" s="12">
        <v>2353</v>
      </c>
      <c r="F13" s="12">
        <v>3968</v>
      </c>
      <c r="G13" s="12">
        <v>6819</v>
      </c>
      <c r="H13" s="12">
        <v>1039</v>
      </c>
      <c r="I13" s="12">
        <v>6416</v>
      </c>
      <c r="J13" s="12">
        <v>4134</v>
      </c>
      <c r="K13" s="12">
        <v>1089</v>
      </c>
      <c r="L13" s="12">
        <v>2389</v>
      </c>
    </row>
    <row r="14" spans="1:12" ht="12" customHeight="1" x14ac:dyDescent="0.25">
      <c r="A14" t="s">
        <v>629</v>
      </c>
    </row>
  </sheetData>
  <mergeCells count="17">
    <mergeCell ref="E3:F3"/>
    <mergeCell ref="K2:L2"/>
    <mergeCell ref="B2:D2"/>
    <mergeCell ref="E2:F2"/>
    <mergeCell ref="G2:H2"/>
    <mergeCell ref="I2:J2"/>
    <mergeCell ref="A13:B13"/>
    <mergeCell ref="A12:B12"/>
    <mergeCell ref="A11:B11"/>
    <mergeCell ref="A10:B10"/>
    <mergeCell ref="A9:B9"/>
    <mergeCell ref="B3:C3"/>
    <mergeCell ref="A8:B8"/>
    <mergeCell ref="B7:C7"/>
    <mergeCell ref="B6:C6"/>
    <mergeCell ref="B5:C5"/>
    <mergeCell ref="B4:C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sqref="A1:K15"/>
    </sheetView>
  </sheetViews>
  <sheetFormatPr defaultRowHeight="15" x14ac:dyDescent="0.25"/>
  <cols>
    <col min="1" max="1" width="12.5703125" customWidth="1"/>
    <col min="2" max="11" width="6.42578125" customWidth="1"/>
  </cols>
  <sheetData>
    <row r="1" spans="1:11" ht="12" customHeight="1" x14ac:dyDescent="0.25">
      <c r="A1" s="341" t="s">
        <v>632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 ht="12" customHeight="1" x14ac:dyDescent="0.25">
      <c r="A2" s="343"/>
      <c r="B2" s="480" t="s">
        <v>23</v>
      </c>
      <c r="C2" s="480"/>
      <c r="D2" s="480" t="s">
        <v>5</v>
      </c>
      <c r="E2" s="480"/>
      <c r="F2" s="480" t="s">
        <v>6</v>
      </c>
      <c r="G2" s="480"/>
      <c r="H2" s="480" t="s">
        <v>7</v>
      </c>
      <c r="I2" s="480"/>
      <c r="J2" s="480" t="s">
        <v>8</v>
      </c>
      <c r="K2" s="481"/>
    </row>
    <row r="3" spans="1:11" s="39" customFormat="1" ht="12" customHeight="1" x14ac:dyDescent="0.25">
      <c r="A3" s="352" t="s">
        <v>194</v>
      </c>
      <c r="B3" s="353" t="s">
        <v>3</v>
      </c>
      <c r="C3" s="354" t="s">
        <v>631</v>
      </c>
      <c r="D3" s="353" t="s">
        <v>3</v>
      </c>
      <c r="E3" s="354" t="s">
        <v>631</v>
      </c>
      <c r="F3" s="353" t="s">
        <v>3</v>
      </c>
      <c r="G3" s="354" t="s">
        <v>631</v>
      </c>
      <c r="H3" s="353" t="s">
        <v>3</v>
      </c>
      <c r="I3" s="354" t="s">
        <v>631</v>
      </c>
      <c r="J3" s="353" t="s">
        <v>3</v>
      </c>
      <c r="K3" s="355" t="s">
        <v>631</v>
      </c>
    </row>
    <row r="4" spans="1:11" ht="12" customHeight="1" x14ac:dyDescent="0.25">
      <c r="A4" s="356" t="s">
        <v>331</v>
      </c>
      <c r="B4" s="357">
        <v>16678</v>
      </c>
      <c r="C4" s="357">
        <v>2731</v>
      </c>
      <c r="D4" s="357">
        <v>2353</v>
      </c>
      <c r="E4" s="357">
        <v>3968</v>
      </c>
      <c r="F4" s="357">
        <v>6819</v>
      </c>
      <c r="G4" s="357">
        <v>1039</v>
      </c>
      <c r="H4" s="357">
        <v>6416</v>
      </c>
      <c r="I4" s="357">
        <v>4134</v>
      </c>
      <c r="J4" s="357">
        <v>1089</v>
      </c>
      <c r="K4" s="357">
        <v>2389</v>
      </c>
    </row>
    <row r="5" spans="1:11" ht="12" customHeight="1" x14ac:dyDescent="0.25">
      <c r="A5" s="358" t="s">
        <v>322</v>
      </c>
      <c r="B5" s="346">
        <v>1017</v>
      </c>
      <c r="C5" s="346">
        <v>-2055</v>
      </c>
      <c r="D5" s="359">
        <v>75</v>
      </c>
      <c r="E5" s="359">
        <v>-337</v>
      </c>
      <c r="F5" s="359">
        <v>587</v>
      </c>
      <c r="G5" s="346">
        <v>-1905</v>
      </c>
      <c r="H5" s="359">
        <v>279</v>
      </c>
      <c r="I5" s="346">
        <v>-1764</v>
      </c>
      <c r="J5" s="359">
        <v>77</v>
      </c>
      <c r="K5" s="346">
        <v>-5927</v>
      </c>
    </row>
    <row r="6" spans="1:11" ht="12" customHeight="1" x14ac:dyDescent="0.25">
      <c r="A6" s="345" t="s">
        <v>323</v>
      </c>
      <c r="B6" s="347">
        <v>1627</v>
      </c>
      <c r="C6" s="347">
        <v>-2124</v>
      </c>
      <c r="D6" s="348">
        <v>154</v>
      </c>
      <c r="E6" s="348">
        <v>-514</v>
      </c>
      <c r="F6" s="347">
        <v>1001</v>
      </c>
      <c r="G6" s="347">
        <v>-1861</v>
      </c>
      <c r="H6" s="348">
        <v>368</v>
      </c>
      <c r="I6" s="347">
        <v>-2714</v>
      </c>
      <c r="J6" s="348">
        <v>104</v>
      </c>
      <c r="K6" s="347">
        <v>-4962</v>
      </c>
    </row>
    <row r="7" spans="1:11" ht="12" customHeight="1" x14ac:dyDescent="0.25">
      <c r="A7" s="345" t="s">
        <v>324</v>
      </c>
      <c r="B7" s="347">
        <v>2077</v>
      </c>
      <c r="C7" s="347">
        <v>-1983</v>
      </c>
      <c r="D7" s="348">
        <v>184</v>
      </c>
      <c r="E7" s="348">
        <v>-594</v>
      </c>
      <c r="F7" s="347">
        <v>1331</v>
      </c>
      <c r="G7" s="347">
        <v>-2126</v>
      </c>
      <c r="H7" s="348">
        <v>425</v>
      </c>
      <c r="I7" s="348">
        <v>-417</v>
      </c>
      <c r="J7" s="348">
        <v>137</v>
      </c>
      <c r="K7" s="347">
        <v>-7317</v>
      </c>
    </row>
    <row r="8" spans="1:11" ht="12" customHeight="1" x14ac:dyDescent="0.25">
      <c r="A8" s="345" t="s">
        <v>325</v>
      </c>
      <c r="B8" s="347">
        <v>3204</v>
      </c>
      <c r="C8" s="347">
        <v>-1234</v>
      </c>
      <c r="D8" s="348">
        <v>503</v>
      </c>
      <c r="E8" s="348">
        <v>-364</v>
      </c>
      <c r="F8" s="347">
        <v>1560</v>
      </c>
      <c r="G8" s="347">
        <v>-1594</v>
      </c>
      <c r="H8" s="348">
        <v>966</v>
      </c>
      <c r="I8" s="348">
        <v>-391</v>
      </c>
      <c r="J8" s="348">
        <v>175</v>
      </c>
      <c r="K8" s="347">
        <v>-5167</v>
      </c>
    </row>
    <row r="9" spans="1:11" ht="12" customHeight="1" x14ac:dyDescent="0.25">
      <c r="A9" s="345" t="s">
        <v>326</v>
      </c>
      <c r="B9" s="347">
        <v>2661</v>
      </c>
      <c r="C9" s="348">
        <v>-2</v>
      </c>
      <c r="D9" s="348">
        <v>476</v>
      </c>
      <c r="E9" s="348">
        <v>5</v>
      </c>
      <c r="F9" s="348">
        <v>939</v>
      </c>
      <c r="G9" s="348">
        <v>731</v>
      </c>
      <c r="H9" s="347">
        <v>1093</v>
      </c>
      <c r="I9" s="348">
        <v>-577</v>
      </c>
      <c r="J9" s="348">
        <v>153</v>
      </c>
      <c r="K9" s="348">
        <v>-411</v>
      </c>
    </row>
    <row r="10" spans="1:11" ht="12" customHeight="1" x14ac:dyDescent="0.25">
      <c r="A10" s="345" t="s">
        <v>327</v>
      </c>
      <c r="B10" s="347">
        <v>1833</v>
      </c>
      <c r="C10" s="348">
        <v>659</v>
      </c>
      <c r="D10" s="348">
        <v>364</v>
      </c>
      <c r="E10" s="348">
        <v>882</v>
      </c>
      <c r="F10" s="348">
        <v>556</v>
      </c>
      <c r="G10" s="347">
        <v>1860</v>
      </c>
      <c r="H10" s="348">
        <v>803</v>
      </c>
      <c r="I10" s="348">
        <v>276</v>
      </c>
      <c r="J10" s="348">
        <v>109</v>
      </c>
      <c r="K10" s="347">
        <v>-3362</v>
      </c>
    </row>
    <row r="11" spans="1:11" ht="12" customHeight="1" x14ac:dyDescent="0.25">
      <c r="A11" s="345" t="s">
        <v>328</v>
      </c>
      <c r="B11" s="347">
        <v>1901</v>
      </c>
      <c r="C11" s="347">
        <v>3639</v>
      </c>
      <c r="D11" s="348">
        <v>297</v>
      </c>
      <c r="E11" s="347">
        <v>4172</v>
      </c>
      <c r="F11" s="348">
        <v>394</v>
      </c>
      <c r="G11" s="347">
        <v>4282</v>
      </c>
      <c r="H11" s="347">
        <v>1051</v>
      </c>
      <c r="I11" s="347">
        <v>3546</v>
      </c>
      <c r="J11" s="348">
        <v>159</v>
      </c>
      <c r="K11" s="347">
        <v>1663</v>
      </c>
    </row>
    <row r="12" spans="1:11" ht="12" customHeight="1" x14ac:dyDescent="0.25">
      <c r="A12" s="345" t="s">
        <v>329</v>
      </c>
      <c r="B12" s="347">
        <v>1437</v>
      </c>
      <c r="C12" s="347">
        <v>9825</v>
      </c>
      <c r="D12" s="348">
        <v>194</v>
      </c>
      <c r="E12" s="347">
        <v>10801</v>
      </c>
      <c r="F12" s="348">
        <v>277</v>
      </c>
      <c r="G12" s="347">
        <v>11255</v>
      </c>
      <c r="H12" s="348">
        <v>867</v>
      </c>
      <c r="I12" s="347">
        <v>8087</v>
      </c>
      <c r="J12" s="348">
        <v>99</v>
      </c>
      <c r="K12" s="347">
        <v>19172</v>
      </c>
    </row>
    <row r="13" spans="1:11" ht="12" customHeight="1" thickBot="1" x14ac:dyDescent="0.3">
      <c r="A13" s="349" t="s">
        <v>330</v>
      </c>
      <c r="B13" s="350">
        <v>920</v>
      </c>
      <c r="C13" s="344">
        <v>40127</v>
      </c>
      <c r="D13" s="350">
        <v>105</v>
      </c>
      <c r="E13" s="344">
        <v>57972</v>
      </c>
      <c r="F13" s="350">
        <v>174</v>
      </c>
      <c r="G13" s="344">
        <v>50959</v>
      </c>
      <c r="H13" s="350">
        <v>565</v>
      </c>
      <c r="I13" s="344">
        <v>32281</v>
      </c>
      <c r="J13" s="350">
        <v>77</v>
      </c>
      <c r="K13" s="344">
        <v>49022</v>
      </c>
    </row>
    <row r="14" spans="1:11" ht="12" customHeight="1" x14ac:dyDescent="0.25">
      <c r="A14" s="342" t="s">
        <v>629</v>
      </c>
      <c r="B14" s="342"/>
      <c r="C14" s="342"/>
      <c r="D14" s="342"/>
      <c r="E14" s="342"/>
      <c r="F14" s="342"/>
      <c r="G14" s="342"/>
      <c r="H14" s="342"/>
      <c r="I14" s="342"/>
      <c r="J14" s="342"/>
      <c r="K14" s="342"/>
    </row>
    <row r="15" spans="1:11" ht="12" customHeight="1" x14ac:dyDescent="0.25">
      <c r="A15" s="351" t="s">
        <v>630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</row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showZeros="0" workbookViewId="0">
      <selection activeCell="B46" sqref="B46"/>
    </sheetView>
  </sheetViews>
  <sheetFormatPr defaultColWidth="40.42578125" defaultRowHeight="12" customHeight="1" x14ac:dyDescent="0.25"/>
  <cols>
    <col min="2" max="2" width="6.7109375" customWidth="1"/>
    <col min="3" max="3" width="7.28515625" customWidth="1"/>
    <col min="4" max="4" width="13.42578125" customWidth="1"/>
    <col min="5" max="5" width="13" customWidth="1"/>
    <col min="6" max="6" width="14.140625" customWidth="1"/>
    <col min="7" max="7" width="12.42578125" customWidth="1"/>
    <col min="8" max="8" width="12" customWidth="1"/>
  </cols>
  <sheetData>
    <row r="1" spans="1:8" ht="12" customHeight="1" x14ac:dyDescent="0.25">
      <c r="A1" s="185" t="s">
        <v>427</v>
      </c>
    </row>
    <row r="2" spans="1:8" ht="12" customHeight="1" thickBot="1" x14ac:dyDescent="0.3"/>
    <row r="3" spans="1:8" ht="12" customHeight="1" x14ac:dyDescent="0.25">
      <c r="A3" s="371"/>
      <c r="B3" s="373" t="s">
        <v>68</v>
      </c>
      <c r="C3" s="373"/>
      <c r="D3" s="373"/>
      <c r="E3" s="373" t="s">
        <v>68</v>
      </c>
      <c r="F3" s="373"/>
      <c r="G3" s="368" t="s">
        <v>72</v>
      </c>
      <c r="H3" s="368" t="s">
        <v>33</v>
      </c>
    </row>
    <row r="4" spans="1:8" ht="12" customHeight="1" x14ac:dyDescent="0.25">
      <c r="A4" s="372"/>
      <c r="B4" s="375" t="s">
        <v>28</v>
      </c>
      <c r="C4" s="375"/>
      <c r="D4" s="375"/>
      <c r="E4" s="375" t="s">
        <v>69</v>
      </c>
      <c r="F4" s="375"/>
      <c r="G4" s="381"/>
      <c r="H4" s="381"/>
    </row>
    <row r="5" spans="1:8" ht="12" customHeight="1" thickBot="1" x14ac:dyDescent="0.3">
      <c r="A5" s="367"/>
      <c r="B5" s="382"/>
      <c r="C5" s="382"/>
      <c r="D5" s="382"/>
      <c r="E5" s="374" t="s">
        <v>31</v>
      </c>
      <c r="F5" s="374"/>
      <c r="G5" s="381"/>
      <c r="H5" s="381"/>
    </row>
    <row r="6" spans="1:8" ht="12" customHeight="1" thickBot="1" x14ac:dyDescent="0.3">
      <c r="A6" s="56" t="s">
        <v>34</v>
      </c>
      <c r="B6" s="384" t="s">
        <v>35</v>
      </c>
      <c r="C6" s="384"/>
      <c r="D6" s="43" t="s">
        <v>70</v>
      </c>
      <c r="E6" s="43" t="s">
        <v>35</v>
      </c>
      <c r="F6" s="43" t="s">
        <v>70</v>
      </c>
      <c r="G6" s="369"/>
      <c r="H6" s="369"/>
    </row>
    <row r="7" spans="1:8" ht="12" customHeight="1" x14ac:dyDescent="0.25">
      <c r="A7" s="45" t="s">
        <v>38</v>
      </c>
      <c r="B7" s="385">
        <v>0.22900000000000001</v>
      </c>
      <c r="C7" s="385"/>
      <c r="D7" s="58">
        <v>0.109</v>
      </c>
      <c r="E7" s="58">
        <v>8.0000000000000002E-3</v>
      </c>
      <c r="F7" s="58">
        <v>0.02</v>
      </c>
      <c r="G7" s="59" t="s">
        <v>39</v>
      </c>
      <c r="H7" s="58">
        <v>0.36599999999999999</v>
      </c>
    </row>
    <row r="8" spans="1:8" ht="12" customHeight="1" x14ac:dyDescent="0.25">
      <c r="A8" s="45" t="s">
        <v>40</v>
      </c>
      <c r="B8" s="383">
        <v>2.5999999999999999E-2</v>
      </c>
      <c r="C8" s="383"/>
      <c r="D8" s="58">
        <v>2.1000000000000001E-2</v>
      </c>
      <c r="E8" s="58">
        <v>0</v>
      </c>
      <c r="F8" s="58">
        <v>8.0000000000000002E-3</v>
      </c>
      <c r="G8" s="59" t="s">
        <v>39</v>
      </c>
      <c r="H8" s="58">
        <v>5.5E-2</v>
      </c>
    </row>
    <row r="9" spans="1:8" ht="12" customHeight="1" x14ac:dyDescent="0.25">
      <c r="A9" s="45" t="s">
        <v>41</v>
      </c>
      <c r="B9" s="383">
        <v>1.6E-2</v>
      </c>
      <c r="C9" s="383"/>
      <c r="D9" s="58">
        <v>0</v>
      </c>
      <c r="E9" s="58">
        <v>0</v>
      </c>
      <c r="F9" s="58">
        <v>0</v>
      </c>
      <c r="G9" s="59" t="s">
        <v>39</v>
      </c>
      <c r="H9" s="58">
        <v>1.6E-2</v>
      </c>
    </row>
    <row r="10" spans="1:8" ht="12" customHeight="1" x14ac:dyDescent="0.25">
      <c r="A10" s="45" t="s">
        <v>43</v>
      </c>
      <c r="B10" s="383">
        <v>8.3000000000000004E-2</v>
      </c>
      <c r="C10" s="383"/>
      <c r="D10" s="58">
        <v>0</v>
      </c>
      <c r="E10" s="58">
        <v>2E-3</v>
      </c>
      <c r="F10" s="58">
        <v>0</v>
      </c>
      <c r="G10" s="58">
        <v>0.28799999999999998</v>
      </c>
      <c r="H10" s="58">
        <v>0.373</v>
      </c>
    </row>
    <row r="11" spans="1:8" ht="12" customHeight="1" x14ac:dyDescent="0.25">
      <c r="A11" s="45" t="s">
        <v>44</v>
      </c>
      <c r="B11" s="383">
        <v>2.1999999999999999E-2</v>
      </c>
      <c r="C11" s="383"/>
      <c r="D11" s="58">
        <v>0</v>
      </c>
      <c r="E11" s="58">
        <v>1E-3</v>
      </c>
      <c r="F11" s="58">
        <v>0</v>
      </c>
      <c r="G11" s="59" t="s">
        <v>39</v>
      </c>
      <c r="H11" s="58">
        <v>2.3E-2</v>
      </c>
    </row>
    <row r="12" spans="1:8" ht="12" customHeight="1" x14ac:dyDescent="0.25">
      <c r="A12" s="45" t="s">
        <v>45</v>
      </c>
      <c r="B12" s="383">
        <v>5.0000000000000001E-3</v>
      </c>
      <c r="C12" s="383"/>
      <c r="D12" s="58">
        <v>0</v>
      </c>
      <c r="E12" s="58">
        <v>0</v>
      </c>
      <c r="F12" s="58">
        <v>0</v>
      </c>
      <c r="G12" s="59" t="s">
        <v>39</v>
      </c>
      <c r="H12" s="58">
        <v>5.0000000000000001E-3</v>
      </c>
    </row>
    <row r="13" spans="1:8" ht="12" customHeight="1" x14ac:dyDescent="0.25">
      <c r="A13" s="45" t="s">
        <v>46</v>
      </c>
      <c r="B13" s="383">
        <v>6.8000000000000005E-2</v>
      </c>
      <c r="C13" s="383"/>
      <c r="D13" s="58">
        <v>0</v>
      </c>
      <c r="E13" s="58">
        <v>2E-3</v>
      </c>
      <c r="F13" s="58">
        <v>0</v>
      </c>
      <c r="G13" s="59" t="s">
        <v>39</v>
      </c>
      <c r="H13" s="58">
        <v>7.0000000000000007E-2</v>
      </c>
    </row>
    <row r="14" spans="1:8" ht="12" customHeight="1" x14ac:dyDescent="0.25">
      <c r="A14" s="45" t="s">
        <v>47</v>
      </c>
      <c r="B14" s="383">
        <v>2.3E-2</v>
      </c>
      <c r="C14" s="383"/>
      <c r="D14" s="58">
        <v>0</v>
      </c>
      <c r="E14" s="58">
        <v>0</v>
      </c>
      <c r="F14" s="58">
        <v>0</v>
      </c>
      <c r="G14" s="59" t="s">
        <v>39</v>
      </c>
      <c r="H14" s="58">
        <v>2.4E-2</v>
      </c>
    </row>
    <row r="15" spans="1:8" ht="12" customHeight="1" x14ac:dyDescent="0.25">
      <c r="A15" s="45" t="s">
        <v>48</v>
      </c>
      <c r="B15" s="383">
        <v>1.2999999999999999E-2</v>
      </c>
      <c r="C15" s="383"/>
      <c r="D15" s="58">
        <v>0</v>
      </c>
      <c r="E15" s="58">
        <v>0</v>
      </c>
      <c r="F15" s="58">
        <v>0</v>
      </c>
      <c r="G15" s="59" t="s">
        <v>39</v>
      </c>
      <c r="H15" s="58">
        <v>1.4E-2</v>
      </c>
    </row>
    <row r="16" spans="1:8" ht="12" customHeight="1" x14ac:dyDescent="0.25">
      <c r="A16" s="45" t="s">
        <v>49</v>
      </c>
      <c r="B16" s="383">
        <v>2.1000000000000001E-2</v>
      </c>
      <c r="C16" s="383"/>
      <c r="D16" s="58">
        <v>0</v>
      </c>
      <c r="E16" s="58">
        <v>0</v>
      </c>
      <c r="F16" s="58">
        <v>0</v>
      </c>
      <c r="G16" s="59" t="s">
        <v>39</v>
      </c>
      <c r="H16" s="58">
        <v>2.1000000000000001E-2</v>
      </c>
    </row>
    <row r="17" spans="1:8" ht="12" customHeight="1" x14ac:dyDescent="0.25">
      <c r="A17" s="45" t="s">
        <v>50</v>
      </c>
      <c r="B17" s="383">
        <v>1.0999999999999999E-2</v>
      </c>
      <c r="C17" s="383"/>
      <c r="D17" s="58">
        <v>0</v>
      </c>
      <c r="E17" s="58">
        <v>0</v>
      </c>
      <c r="F17" s="58">
        <v>0</v>
      </c>
      <c r="G17" s="59" t="s">
        <v>39</v>
      </c>
      <c r="H17" s="58">
        <v>1.0999999999999999E-2</v>
      </c>
    </row>
    <row r="18" spans="1:8" ht="12" customHeight="1" x14ac:dyDescent="0.25">
      <c r="A18" s="45" t="s">
        <v>51</v>
      </c>
      <c r="B18" s="383">
        <v>2.1999999999999999E-2</v>
      </c>
      <c r="C18" s="383"/>
      <c r="D18" s="58">
        <v>0</v>
      </c>
      <c r="E18" s="58">
        <v>1E-3</v>
      </c>
      <c r="F18" s="58">
        <v>0</v>
      </c>
      <c r="G18" s="59" t="s">
        <v>39</v>
      </c>
      <c r="H18" s="58">
        <v>2.3E-2</v>
      </c>
    </row>
    <row r="19" spans="1:8" ht="12" customHeight="1" thickBot="1" x14ac:dyDescent="0.3">
      <c r="A19" s="48" t="s">
        <v>52</v>
      </c>
      <c r="B19" s="386">
        <v>0.53800000000000003</v>
      </c>
      <c r="C19" s="386"/>
      <c r="D19" s="60">
        <v>0.13100000000000001</v>
      </c>
      <c r="E19" s="60">
        <v>1.4999999999999999E-2</v>
      </c>
      <c r="F19" s="60">
        <v>2.8000000000000001E-2</v>
      </c>
      <c r="G19" s="60">
        <v>0.28799999999999998</v>
      </c>
      <c r="H19" s="60">
        <v>1</v>
      </c>
    </row>
    <row r="20" spans="1:8" ht="12" customHeight="1" x14ac:dyDescent="0.25">
      <c r="A20" s="45"/>
      <c r="B20" s="387"/>
      <c r="C20" s="387"/>
      <c r="D20" s="50"/>
      <c r="E20" s="50"/>
      <c r="F20" s="50"/>
      <c r="G20" s="50"/>
      <c r="H20" s="50"/>
    </row>
    <row r="21" spans="1:8" ht="12" customHeight="1" x14ac:dyDescent="0.25">
      <c r="A21" s="45" t="s">
        <v>53</v>
      </c>
      <c r="B21" s="383">
        <v>0.70499999999999996</v>
      </c>
      <c r="C21" s="383"/>
      <c r="D21" s="47" t="s">
        <v>39</v>
      </c>
      <c r="E21" s="47" t="s">
        <v>39</v>
      </c>
      <c r="F21" s="47" t="s">
        <v>39</v>
      </c>
      <c r="G21" s="47" t="s">
        <v>39</v>
      </c>
      <c r="H21" s="58">
        <v>0.70499999999999996</v>
      </c>
    </row>
    <row r="22" spans="1:8" ht="12" customHeight="1" x14ac:dyDescent="0.25">
      <c r="A22" s="45" t="s">
        <v>54</v>
      </c>
      <c r="B22" s="383">
        <v>0.114</v>
      </c>
      <c r="C22" s="383"/>
      <c r="D22" s="47" t="s">
        <v>39</v>
      </c>
      <c r="E22" s="47" t="s">
        <v>39</v>
      </c>
      <c r="F22" s="47" t="s">
        <v>39</v>
      </c>
      <c r="G22" s="47" t="s">
        <v>39</v>
      </c>
      <c r="H22" s="58">
        <v>0.114</v>
      </c>
    </row>
    <row r="23" spans="1:8" ht="12" customHeight="1" x14ac:dyDescent="0.25">
      <c r="A23" s="45" t="s">
        <v>55</v>
      </c>
      <c r="B23" s="383">
        <v>0.13900000000000001</v>
      </c>
      <c r="C23" s="383"/>
      <c r="D23" s="47" t="s">
        <v>39</v>
      </c>
      <c r="E23" s="47" t="s">
        <v>39</v>
      </c>
      <c r="F23" s="47" t="s">
        <v>39</v>
      </c>
      <c r="G23" s="47" t="s">
        <v>39</v>
      </c>
      <c r="H23" s="58">
        <v>0.13900000000000001</v>
      </c>
    </row>
    <row r="24" spans="1:8" ht="12" customHeight="1" x14ac:dyDescent="0.25">
      <c r="A24" s="45" t="s">
        <v>56</v>
      </c>
      <c r="B24" s="383">
        <v>8.0000000000000002E-3</v>
      </c>
      <c r="C24" s="383"/>
      <c r="D24" s="47" t="s">
        <v>39</v>
      </c>
      <c r="E24" s="47" t="s">
        <v>39</v>
      </c>
      <c r="F24" s="47" t="s">
        <v>39</v>
      </c>
      <c r="G24" s="47" t="s">
        <v>39</v>
      </c>
      <c r="H24" s="58">
        <v>8.0000000000000002E-3</v>
      </c>
    </row>
    <row r="25" spans="1:8" ht="12" customHeight="1" thickBot="1" x14ac:dyDescent="0.3">
      <c r="A25" s="45" t="s">
        <v>57</v>
      </c>
      <c r="B25" s="386">
        <v>3.1E-2</v>
      </c>
      <c r="C25" s="386"/>
      <c r="D25" s="47" t="s">
        <v>39</v>
      </c>
      <c r="E25" s="47" t="s">
        <v>39</v>
      </c>
      <c r="F25" s="47" t="s">
        <v>39</v>
      </c>
      <c r="G25" s="47" t="s">
        <v>39</v>
      </c>
      <c r="H25" s="58">
        <v>3.1E-2</v>
      </c>
    </row>
    <row r="26" spans="1:8" ht="12" customHeight="1" thickBot="1" x14ac:dyDescent="0.3">
      <c r="A26" s="388" t="s">
        <v>73</v>
      </c>
      <c r="B26" s="389"/>
      <c r="C26" s="61">
        <v>3.0000000000000001E-3</v>
      </c>
      <c r="D26" s="62" t="s">
        <v>39</v>
      </c>
      <c r="E26" s="62" t="s">
        <v>39</v>
      </c>
      <c r="F26" s="62" t="s">
        <v>39</v>
      </c>
      <c r="G26" s="62" t="s">
        <v>39</v>
      </c>
      <c r="H26" s="61">
        <v>3.0000000000000001E-3</v>
      </c>
    </row>
    <row r="27" spans="1:8" ht="12" customHeight="1" thickBot="1" x14ac:dyDescent="0.3">
      <c r="A27" s="48" t="s">
        <v>60</v>
      </c>
      <c r="B27" s="390">
        <v>1</v>
      </c>
      <c r="C27" s="390"/>
      <c r="D27" s="51">
        <v>0</v>
      </c>
      <c r="E27" s="51">
        <v>0</v>
      </c>
      <c r="F27" s="51">
        <v>0</v>
      </c>
      <c r="G27" s="51">
        <v>0</v>
      </c>
      <c r="H27" s="60">
        <v>1</v>
      </c>
    </row>
    <row r="28" spans="1:8" ht="12" customHeight="1" x14ac:dyDescent="0.25">
      <c r="A28" s="45"/>
      <c r="B28" s="387"/>
      <c r="C28" s="387"/>
      <c r="D28" s="50"/>
      <c r="E28" s="50"/>
      <c r="F28" s="50"/>
      <c r="G28" s="50"/>
      <c r="H28" s="50"/>
    </row>
    <row r="29" spans="1:8" ht="12" customHeight="1" x14ac:dyDescent="0.25">
      <c r="A29" s="45" t="s">
        <v>61</v>
      </c>
      <c r="B29" s="383">
        <v>0.09</v>
      </c>
      <c r="C29" s="383"/>
      <c r="D29" s="47" t="s">
        <v>39</v>
      </c>
      <c r="E29" s="47" t="s">
        <v>39</v>
      </c>
      <c r="F29" s="47" t="s">
        <v>39</v>
      </c>
      <c r="G29" s="47" t="s">
        <v>39</v>
      </c>
      <c r="H29" s="58">
        <v>0.09</v>
      </c>
    </row>
    <row r="30" spans="1:8" ht="12" customHeight="1" x14ac:dyDescent="0.25">
      <c r="A30" s="45" t="s">
        <v>62</v>
      </c>
      <c r="B30" s="383">
        <v>0.42699999999999999</v>
      </c>
      <c r="C30" s="383"/>
      <c r="D30" s="47" t="s">
        <v>39</v>
      </c>
      <c r="E30" s="47" t="s">
        <v>39</v>
      </c>
      <c r="F30" s="47" t="s">
        <v>39</v>
      </c>
      <c r="G30" s="47" t="s">
        <v>39</v>
      </c>
      <c r="H30" s="58">
        <v>0.42699999999999999</v>
      </c>
    </row>
    <row r="31" spans="1:8" ht="12" customHeight="1" x14ac:dyDescent="0.25">
      <c r="A31" s="45" t="s">
        <v>63</v>
      </c>
      <c r="B31" s="383">
        <v>0.20899999999999999</v>
      </c>
      <c r="C31" s="383"/>
      <c r="D31" s="47" t="s">
        <v>39</v>
      </c>
      <c r="E31" s="47" t="s">
        <v>39</v>
      </c>
      <c r="F31" s="47" t="s">
        <v>39</v>
      </c>
      <c r="G31" s="47" t="s">
        <v>39</v>
      </c>
      <c r="H31" s="58">
        <v>0.20899999999999999</v>
      </c>
    </row>
    <row r="32" spans="1:8" ht="12" customHeight="1" x14ac:dyDescent="0.25">
      <c r="A32" s="45" t="s">
        <v>64</v>
      </c>
      <c r="B32" s="383">
        <v>0.27500000000000002</v>
      </c>
      <c r="C32" s="383"/>
      <c r="D32" s="47" t="s">
        <v>39</v>
      </c>
      <c r="E32" s="47" t="s">
        <v>39</v>
      </c>
      <c r="F32" s="47" t="s">
        <v>39</v>
      </c>
      <c r="G32" s="47" t="s">
        <v>39</v>
      </c>
      <c r="H32" s="58">
        <v>0.27500000000000002</v>
      </c>
    </row>
    <row r="33" spans="1:8" ht="12" customHeight="1" thickBot="1" x14ac:dyDescent="0.3">
      <c r="A33" s="48" t="s">
        <v>65</v>
      </c>
      <c r="B33" s="386">
        <v>1</v>
      </c>
      <c r="C33" s="386"/>
      <c r="D33" s="51">
        <v>0</v>
      </c>
      <c r="E33" s="51">
        <v>0</v>
      </c>
      <c r="F33" s="51">
        <v>0</v>
      </c>
      <c r="G33" s="51">
        <v>0</v>
      </c>
      <c r="H33" s="60">
        <v>1</v>
      </c>
    </row>
  </sheetData>
  <mergeCells count="37">
    <mergeCell ref="B33:C33"/>
    <mergeCell ref="B22:C22"/>
    <mergeCell ref="B23:C23"/>
    <mergeCell ref="B24:C24"/>
    <mergeCell ref="B25:C25"/>
    <mergeCell ref="A26:B26"/>
    <mergeCell ref="B27:C27"/>
    <mergeCell ref="B28:C28"/>
    <mergeCell ref="B29:C29"/>
    <mergeCell ref="B30:C30"/>
    <mergeCell ref="B31:C31"/>
    <mergeCell ref="B32:C32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G3:G6"/>
    <mergeCell ref="H3:H6"/>
    <mergeCell ref="B6:C6"/>
    <mergeCell ref="B7:C7"/>
    <mergeCell ref="B8:C8"/>
    <mergeCell ref="E3:F3"/>
    <mergeCell ref="E4:F4"/>
    <mergeCell ref="E5:F5"/>
    <mergeCell ref="B9:C9"/>
    <mergeCell ref="A3:A5"/>
    <mergeCell ref="B3:D3"/>
    <mergeCell ref="B4:D4"/>
    <mergeCell ref="B5:D5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showZeros="0" workbookViewId="0">
      <selection activeCell="D26" sqref="D26"/>
    </sheetView>
  </sheetViews>
  <sheetFormatPr defaultRowHeight="12" customHeight="1" x14ac:dyDescent="0.25"/>
  <cols>
    <col min="3" max="3" width="10.5703125" customWidth="1"/>
    <col min="4" max="4" width="15" customWidth="1"/>
    <col min="5" max="5" width="11" customWidth="1"/>
    <col min="6" max="7" width="11.5703125" customWidth="1"/>
  </cols>
  <sheetData>
    <row r="1" spans="1:7" ht="12" customHeight="1" x14ac:dyDescent="0.25">
      <c r="A1" s="15" t="s">
        <v>469</v>
      </c>
    </row>
    <row r="2" spans="1:7" ht="12" customHeight="1" thickBot="1" x14ac:dyDescent="0.3">
      <c r="A2" s="15"/>
    </row>
    <row r="3" spans="1:7" ht="12" customHeight="1" thickBot="1" x14ac:dyDescent="0.3">
      <c r="A3" s="22"/>
      <c r="B3" s="30" t="s">
        <v>332</v>
      </c>
      <c r="C3" s="362" t="s">
        <v>334</v>
      </c>
      <c r="D3" s="362"/>
      <c r="E3" s="362"/>
      <c r="F3" s="362"/>
      <c r="G3" s="362"/>
    </row>
    <row r="4" spans="1:7" ht="12" customHeight="1" x14ac:dyDescent="0.25">
      <c r="B4" s="9" t="s">
        <v>333</v>
      </c>
      <c r="C4" s="360" t="s">
        <v>335</v>
      </c>
      <c r="D4" s="30" t="s">
        <v>336</v>
      </c>
      <c r="E4" s="360" t="s">
        <v>338</v>
      </c>
      <c r="F4" s="360" t="s">
        <v>339</v>
      </c>
      <c r="G4" s="360" t="s">
        <v>340</v>
      </c>
    </row>
    <row r="5" spans="1:7" ht="12" customHeight="1" thickBot="1" x14ac:dyDescent="0.3">
      <c r="A5" s="11" t="s">
        <v>183</v>
      </c>
      <c r="B5" s="28"/>
      <c r="C5" s="405"/>
      <c r="D5" s="5" t="s">
        <v>337</v>
      </c>
      <c r="E5" s="405"/>
      <c r="F5" s="405"/>
      <c r="G5" s="405"/>
    </row>
    <row r="6" spans="1:7" ht="12" customHeight="1" x14ac:dyDescent="0.25">
      <c r="A6" s="6" t="s">
        <v>5</v>
      </c>
      <c r="B6" s="337">
        <v>6.8000000000000005E-2</v>
      </c>
      <c r="C6" s="209">
        <v>0.89700000000000002</v>
      </c>
      <c r="D6" s="209">
        <v>0.32200000000000001</v>
      </c>
      <c r="E6" s="209">
        <v>0.74</v>
      </c>
      <c r="F6" s="209">
        <v>0.66500000000000004</v>
      </c>
      <c r="G6" s="338">
        <v>0.94499999999999995</v>
      </c>
    </row>
    <row r="7" spans="1:7" ht="12" customHeight="1" x14ac:dyDescent="0.25">
      <c r="A7" s="6" t="s">
        <v>6</v>
      </c>
      <c r="B7" s="337">
        <v>3.4000000000000002E-2</v>
      </c>
      <c r="C7" s="209">
        <v>0.48499999999999999</v>
      </c>
      <c r="D7" s="209">
        <v>0.17499999999999999</v>
      </c>
      <c r="E7" s="209">
        <v>0.29399999999999998</v>
      </c>
      <c r="F7" s="209">
        <v>0.48599999999999999</v>
      </c>
      <c r="G7" s="338">
        <v>0.65900000000000003</v>
      </c>
    </row>
    <row r="8" spans="1:7" ht="12" customHeight="1" x14ac:dyDescent="0.25">
      <c r="A8" s="6" t="s">
        <v>7</v>
      </c>
      <c r="B8" s="337">
        <v>4.4999999999999998E-2</v>
      </c>
      <c r="C8" s="209">
        <v>0.68200000000000005</v>
      </c>
      <c r="D8" s="209">
        <v>0.28999999999999998</v>
      </c>
      <c r="E8" s="209">
        <v>0.60799999999999998</v>
      </c>
      <c r="F8" s="209">
        <v>0.377</v>
      </c>
      <c r="G8" s="338">
        <v>0.81799999999999995</v>
      </c>
    </row>
    <row r="9" spans="1:7" ht="12" customHeight="1" thickBot="1" x14ac:dyDescent="0.3">
      <c r="A9" s="11" t="s">
        <v>8</v>
      </c>
      <c r="B9" s="339">
        <v>8.5000000000000006E-2</v>
      </c>
      <c r="C9" s="211">
        <v>0.56799999999999995</v>
      </c>
      <c r="D9" s="211">
        <v>9.6000000000000002E-2</v>
      </c>
      <c r="E9" s="211">
        <v>0.52300000000000002</v>
      </c>
      <c r="F9" s="211">
        <v>0.47799999999999998</v>
      </c>
      <c r="G9" s="340">
        <v>0.81399999999999995</v>
      </c>
    </row>
    <row r="10" spans="1:7" ht="12" customHeight="1" thickBot="1" x14ac:dyDescent="0.3">
      <c r="A10" s="4" t="s">
        <v>23</v>
      </c>
      <c r="B10" s="339">
        <v>4.7E-2</v>
      </c>
      <c r="C10" s="211">
        <v>0.624</v>
      </c>
      <c r="D10" s="211">
        <v>0.23499999999999999</v>
      </c>
      <c r="E10" s="211">
        <v>0.49299999999999999</v>
      </c>
      <c r="F10" s="211">
        <v>0.46800000000000003</v>
      </c>
      <c r="G10" s="340">
        <v>0.77100000000000002</v>
      </c>
    </row>
    <row r="17" spans="1:7" ht="12" customHeight="1" x14ac:dyDescent="0.25">
      <c r="A17" s="15" t="s">
        <v>469</v>
      </c>
      <c r="B17" s="332"/>
      <c r="C17" s="332"/>
      <c r="D17" s="332"/>
      <c r="E17" s="332"/>
      <c r="F17" s="332"/>
      <c r="G17" s="332"/>
    </row>
    <row r="18" spans="1:7" ht="12" customHeight="1" thickBot="1" x14ac:dyDescent="0.3">
      <c r="A18" s="15"/>
      <c r="B18" s="332"/>
      <c r="C18" s="332"/>
      <c r="D18" s="332"/>
      <c r="E18" s="332"/>
      <c r="F18" s="332"/>
      <c r="G18" s="332"/>
    </row>
    <row r="19" spans="1:7" ht="12" customHeight="1" thickBot="1" x14ac:dyDescent="0.3">
      <c r="A19" s="334"/>
      <c r="B19" s="328" t="s">
        <v>332</v>
      </c>
      <c r="C19" s="362" t="s">
        <v>334</v>
      </c>
      <c r="D19" s="362"/>
      <c r="E19" s="362"/>
      <c r="F19" s="362"/>
      <c r="G19" s="362"/>
    </row>
    <row r="20" spans="1:7" ht="12" customHeight="1" x14ac:dyDescent="0.25">
      <c r="A20" s="332"/>
      <c r="B20" s="331" t="s">
        <v>333</v>
      </c>
      <c r="C20" s="360" t="s">
        <v>335</v>
      </c>
      <c r="D20" s="328" t="s">
        <v>336</v>
      </c>
      <c r="E20" s="360" t="s">
        <v>338</v>
      </c>
      <c r="F20" s="360" t="s">
        <v>339</v>
      </c>
      <c r="G20" s="360" t="s">
        <v>340</v>
      </c>
    </row>
    <row r="21" spans="1:7" ht="12" customHeight="1" thickBot="1" x14ac:dyDescent="0.3">
      <c r="A21" s="327" t="s">
        <v>183</v>
      </c>
      <c r="B21" s="335"/>
      <c r="C21" s="405"/>
      <c r="D21" s="329" t="s">
        <v>337</v>
      </c>
      <c r="E21" s="405"/>
      <c r="F21" s="405"/>
      <c r="G21" s="405"/>
    </row>
    <row r="22" spans="1:7" ht="12" customHeight="1" thickBot="1" x14ac:dyDescent="0.3">
      <c r="A22" s="333" t="s">
        <v>23</v>
      </c>
      <c r="B22" s="339">
        <v>4.7E-2</v>
      </c>
      <c r="C22" s="211">
        <v>0.624</v>
      </c>
      <c r="D22" s="211">
        <v>0.23499999999999999</v>
      </c>
      <c r="E22" s="211">
        <v>0.49299999999999999</v>
      </c>
      <c r="F22" s="211">
        <v>0.46800000000000003</v>
      </c>
      <c r="G22" s="340">
        <v>0.77100000000000002</v>
      </c>
    </row>
    <row r="23" spans="1:7" ht="12" customHeight="1" x14ac:dyDescent="0.25">
      <c r="A23" s="326" t="s">
        <v>5</v>
      </c>
      <c r="B23" s="337">
        <v>6.8000000000000005E-2</v>
      </c>
      <c r="C23" s="209">
        <v>0.89700000000000002</v>
      </c>
      <c r="D23" s="209">
        <v>0.32200000000000001</v>
      </c>
      <c r="E23" s="209">
        <v>0.74</v>
      </c>
      <c r="F23" s="209">
        <v>0.66500000000000004</v>
      </c>
      <c r="G23" s="338">
        <v>0.94499999999999995</v>
      </c>
    </row>
    <row r="24" spans="1:7" ht="12" customHeight="1" x14ac:dyDescent="0.25">
      <c r="A24" s="326" t="s">
        <v>6</v>
      </c>
      <c r="B24" s="337">
        <v>3.4000000000000002E-2</v>
      </c>
      <c r="C24" s="209">
        <v>0.48499999999999999</v>
      </c>
      <c r="D24" s="209">
        <v>0.17499999999999999</v>
      </c>
      <c r="E24" s="209">
        <v>0.29399999999999998</v>
      </c>
      <c r="F24" s="209">
        <v>0.48599999999999999</v>
      </c>
      <c r="G24" s="338">
        <v>0.65900000000000003</v>
      </c>
    </row>
    <row r="25" spans="1:7" ht="12" customHeight="1" x14ac:dyDescent="0.25">
      <c r="A25" s="326" t="s">
        <v>7</v>
      </c>
      <c r="B25" s="337">
        <v>4.4999999999999998E-2</v>
      </c>
      <c r="C25" s="209">
        <v>0.68200000000000005</v>
      </c>
      <c r="D25" s="209">
        <v>0.28999999999999998</v>
      </c>
      <c r="E25" s="209">
        <v>0.60799999999999998</v>
      </c>
      <c r="F25" s="209">
        <v>0.377</v>
      </c>
      <c r="G25" s="338">
        <v>0.81799999999999995</v>
      </c>
    </row>
    <row r="26" spans="1:7" ht="12" customHeight="1" thickBot="1" x14ac:dyDescent="0.3">
      <c r="A26" s="327" t="s">
        <v>8</v>
      </c>
      <c r="B26" s="339">
        <v>8.5000000000000006E-2</v>
      </c>
      <c r="C26" s="211">
        <v>0.56799999999999995</v>
      </c>
      <c r="D26" s="211">
        <v>9.6000000000000002E-2</v>
      </c>
      <c r="E26" s="211">
        <v>0.52300000000000002</v>
      </c>
      <c r="F26" s="211">
        <v>0.47799999999999998</v>
      </c>
      <c r="G26" s="340">
        <v>0.81399999999999995</v>
      </c>
    </row>
  </sheetData>
  <mergeCells count="10">
    <mergeCell ref="C3:G3"/>
    <mergeCell ref="C4:C5"/>
    <mergeCell ref="E4:E5"/>
    <mergeCell ref="F4:F5"/>
    <mergeCell ref="G4:G5"/>
    <mergeCell ref="C19:G19"/>
    <mergeCell ref="C20:C21"/>
    <mergeCell ref="E20:E21"/>
    <mergeCell ref="F20:F21"/>
    <mergeCell ref="G20:G2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showZeros="0" workbookViewId="0">
      <selection activeCell="B46" sqref="B46"/>
    </sheetView>
  </sheetViews>
  <sheetFormatPr defaultRowHeight="12" customHeight="1" x14ac:dyDescent="0.25"/>
  <cols>
    <col min="2" max="2" width="2.42578125" customWidth="1"/>
    <col min="3" max="3" width="4.140625" customWidth="1"/>
    <col min="4" max="4" width="13.42578125" customWidth="1"/>
    <col min="5" max="5" width="10.28515625" customWidth="1"/>
    <col min="6" max="6" width="15.140625" customWidth="1"/>
    <col min="7" max="7" width="10.140625" customWidth="1"/>
    <col min="8" max="8" width="14.28515625" customWidth="1"/>
    <col min="9" max="9" width="13.5703125" customWidth="1"/>
  </cols>
  <sheetData>
    <row r="1" spans="1:9" ht="12" customHeight="1" x14ac:dyDescent="0.25">
      <c r="A1" s="15" t="s">
        <v>470</v>
      </c>
    </row>
    <row r="2" spans="1:9" ht="12" customHeight="1" thickBot="1" x14ac:dyDescent="0.3">
      <c r="A2" s="15"/>
    </row>
    <row r="3" spans="1:9" ht="12" customHeight="1" thickBot="1" x14ac:dyDescent="0.3">
      <c r="A3" s="63"/>
      <c r="B3" s="22"/>
      <c r="C3" s="16" t="s">
        <v>332</v>
      </c>
      <c r="D3" s="16"/>
      <c r="E3" s="362"/>
      <c r="F3" s="362"/>
      <c r="G3" s="362"/>
      <c r="H3" s="362"/>
      <c r="I3" s="362"/>
    </row>
    <row r="4" spans="1:9" ht="12" customHeight="1" x14ac:dyDescent="0.25">
      <c r="A4" s="182"/>
      <c r="B4" s="183"/>
      <c r="C4" s="447" t="s">
        <v>333</v>
      </c>
      <c r="D4" s="447"/>
      <c r="E4" s="403" t="s">
        <v>335</v>
      </c>
      <c r="F4" s="30" t="s">
        <v>336</v>
      </c>
      <c r="G4" s="403" t="s">
        <v>338</v>
      </c>
      <c r="H4" s="360" t="s">
        <v>339</v>
      </c>
      <c r="I4" s="403" t="s">
        <v>340</v>
      </c>
    </row>
    <row r="5" spans="1:9" ht="12" customHeight="1" thickBot="1" x14ac:dyDescent="0.3">
      <c r="A5" s="11" t="s">
        <v>183</v>
      </c>
      <c r="B5" s="28"/>
      <c r="C5" s="482"/>
      <c r="D5" s="482"/>
      <c r="E5" s="404"/>
      <c r="F5" s="5" t="s">
        <v>337</v>
      </c>
      <c r="G5" s="404"/>
      <c r="H5" s="405"/>
      <c r="I5" s="404"/>
    </row>
    <row r="6" spans="1:9" ht="12" customHeight="1" x14ac:dyDescent="0.25">
      <c r="A6" s="397" t="s">
        <v>5</v>
      </c>
      <c r="B6" s="397"/>
      <c r="C6" s="397"/>
      <c r="D6" s="181">
        <v>6.8000000000000005E-2</v>
      </c>
      <c r="E6" s="104">
        <v>0.28100000000000003</v>
      </c>
      <c r="F6" s="104">
        <v>0.11600000000000001</v>
      </c>
      <c r="G6" s="104">
        <v>9.6000000000000002E-2</v>
      </c>
      <c r="H6" s="104">
        <v>7.6999999999999999E-2</v>
      </c>
      <c r="I6" s="10">
        <v>0.41099999999999998</v>
      </c>
    </row>
    <row r="7" spans="1:9" ht="12" customHeight="1" x14ac:dyDescent="0.25">
      <c r="A7" s="397" t="s">
        <v>6</v>
      </c>
      <c r="B7" s="397"/>
      <c r="C7" s="397"/>
      <c r="D7" s="126">
        <v>3.4000000000000002E-2</v>
      </c>
      <c r="E7" s="10">
        <v>0.124</v>
      </c>
      <c r="F7" s="10">
        <v>7.2999999999999995E-2</v>
      </c>
      <c r="G7" s="10">
        <v>0.11600000000000001</v>
      </c>
      <c r="H7" s="10">
        <v>0.122</v>
      </c>
      <c r="I7" s="10">
        <v>0.29099999999999998</v>
      </c>
    </row>
    <row r="8" spans="1:9" ht="12" customHeight="1" x14ac:dyDescent="0.25">
      <c r="A8" s="397" t="s">
        <v>7</v>
      </c>
      <c r="B8" s="397"/>
      <c r="C8" s="397"/>
      <c r="D8" s="126">
        <v>4.4999999999999998E-2</v>
      </c>
      <c r="E8" s="10">
        <v>0.35699999999999998</v>
      </c>
      <c r="F8" s="10">
        <v>0.27700000000000002</v>
      </c>
      <c r="G8" s="10">
        <v>0.14000000000000001</v>
      </c>
      <c r="H8" s="10">
        <v>0.15</v>
      </c>
      <c r="I8" s="10">
        <v>0.50900000000000001</v>
      </c>
    </row>
    <row r="9" spans="1:9" ht="12" customHeight="1" thickBot="1" x14ac:dyDescent="0.3">
      <c r="A9" s="399" t="s">
        <v>8</v>
      </c>
      <c r="B9" s="399"/>
      <c r="C9" s="399"/>
      <c r="D9" s="127">
        <v>8.5000000000000006E-2</v>
      </c>
      <c r="E9" s="19">
        <v>0.19600000000000001</v>
      </c>
      <c r="F9" s="19">
        <v>0.08</v>
      </c>
      <c r="G9" s="19">
        <v>9.6000000000000002E-2</v>
      </c>
      <c r="H9" s="19">
        <v>0.16600000000000001</v>
      </c>
      <c r="I9" s="19">
        <v>0.38700000000000001</v>
      </c>
    </row>
    <row r="10" spans="1:9" ht="12" customHeight="1" thickBot="1" x14ac:dyDescent="0.3">
      <c r="A10" s="362" t="s">
        <v>23</v>
      </c>
      <c r="B10" s="362"/>
      <c r="C10" s="362"/>
      <c r="D10" s="180">
        <v>4.7E-2</v>
      </c>
      <c r="E10" s="14">
        <v>0.24099999999999999</v>
      </c>
      <c r="F10" s="14">
        <v>0.158</v>
      </c>
      <c r="G10" s="14">
        <v>0.121</v>
      </c>
      <c r="H10" s="14">
        <v>0.129</v>
      </c>
      <c r="I10" s="19">
        <v>0.39800000000000002</v>
      </c>
    </row>
  </sheetData>
  <mergeCells count="12">
    <mergeCell ref="C4:D4"/>
    <mergeCell ref="C5:D5"/>
    <mergeCell ref="A10:C10"/>
    <mergeCell ref="A9:C9"/>
    <mergeCell ref="A8:C8"/>
    <mergeCell ref="A7:C7"/>
    <mergeCell ref="A6:C6"/>
    <mergeCell ref="E3:I3"/>
    <mergeCell ref="I4:I5"/>
    <mergeCell ref="E4:E5"/>
    <mergeCell ref="G4:G5"/>
    <mergeCell ref="H4:H5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showZeros="0" workbookViewId="0">
      <selection activeCell="B46" sqref="B46"/>
    </sheetView>
  </sheetViews>
  <sheetFormatPr defaultRowHeight="12" customHeight="1" x14ac:dyDescent="0.25"/>
  <cols>
    <col min="2" max="2" width="36.5703125" customWidth="1"/>
  </cols>
  <sheetData>
    <row r="1" spans="1:4" ht="12" customHeight="1" x14ac:dyDescent="0.25">
      <c r="A1" s="15" t="s">
        <v>471</v>
      </c>
    </row>
    <row r="2" spans="1:4" ht="12" customHeight="1" thickBot="1" x14ac:dyDescent="0.3">
      <c r="A2" s="15"/>
    </row>
    <row r="3" spans="1:4" ht="12" customHeight="1" thickBot="1" x14ac:dyDescent="0.3">
      <c r="A3" s="430" t="s">
        <v>341</v>
      </c>
      <c r="B3" s="430"/>
      <c r="C3" s="82" t="s">
        <v>77</v>
      </c>
      <c r="D3" s="82" t="s">
        <v>78</v>
      </c>
    </row>
    <row r="4" spans="1:4" ht="12" customHeight="1" x14ac:dyDescent="0.25">
      <c r="A4" s="421" t="s">
        <v>342</v>
      </c>
      <c r="B4" s="421"/>
      <c r="C4" s="8">
        <v>17377</v>
      </c>
      <c r="D4" s="10">
        <v>0.84399999999999997</v>
      </c>
    </row>
    <row r="5" spans="1:4" ht="12" customHeight="1" x14ac:dyDescent="0.25">
      <c r="A5" s="415" t="s">
        <v>252</v>
      </c>
      <c r="B5" s="415"/>
      <c r="C5" s="8">
        <v>3218</v>
      </c>
      <c r="D5" s="10">
        <v>0.156</v>
      </c>
    </row>
    <row r="6" spans="1:4" ht="12" customHeight="1" x14ac:dyDescent="0.25">
      <c r="A6" s="128" t="s">
        <v>343</v>
      </c>
      <c r="B6" s="73" t="s">
        <v>239</v>
      </c>
      <c r="C6" s="129">
        <v>104</v>
      </c>
      <c r="D6" s="130">
        <v>5.0000000000000001E-3</v>
      </c>
    </row>
    <row r="7" spans="1:4" ht="12" customHeight="1" x14ac:dyDescent="0.25">
      <c r="A7" s="106"/>
      <c r="B7" s="73" t="s">
        <v>344</v>
      </c>
      <c r="C7" s="129">
        <v>408</v>
      </c>
      <c r="D7" s="130">
        <v>0.02</v>
      </c>
    </row>
    <row r="8" spans="1:4" ht="12" customHeight="1" x14ac:dyDescent="0.25">
      <c r="A8" s="106"/>
      <c r="B8" s="73" t="s">
        <v>338</v>
      </c>
      <c r="C8" s="131">
        <v>1430</v>
      </c>
      <c r="D8" s="130">
        <v>6.9000000000000006E-2</v>
      </c>
    </row>
    <row r="9" spans="1:4" ht="12" customHeight="1" thickBot="1" x14ac:dyDescent="0.3">
      <c r="A9" s="132"/>
      <c r="B9" s="133" t="s">
        <v>339</v>
      </c>
      <c r="C9" s="134">
        <v>1277</v>
      </c>
      <c r="D9" s="135">
        <v>6.2E-2</v>
      </c>
    </row>
    <row r="10" spans="1:4" ht="12" customHeight="1" thickBot="1" x14ac:dyDescent="0.3">
      <c r="A10" s="483" t="s">
        <v>345</v>
      </c>
      <c r="B10" s="483"/>
      <c r="C10" s="12">
        <v>20594</v>
      </c>
      <c r="D10" s="19">
        <v>1</v>
      </c>
    </row>
  </sheetData>
  <mergeCells count="4">
    <mergeCell ref="A3:B3"/>
    <mergeCell ref="A4:B4"/>
    <mergeCell ref="A5:B5"/>
    <mergeCell ref="A10:B10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showZeros="0" workbookViewId="0">
      <selection activeCell="B46" sqref="B46"/>
    </sheetView>
  </sheetViews>
  <sheetFormatPr defaultRowHeight="12" customHeight="1" x14ac:dyDescent="0.25"/>
  <cols>
    <col min="2" max="2" width="19.85546875" customWidth="1"/>
    <col min="3" max="3" width="12" customWidth="1"/>
    <col min="9" max="9" width="9.85546875" bestFit="1" customWidth="1"/>
  </cols>
  <sheetData>
    <row r="1" spans="1:9" ht="12" customHeight="1" x14ac:dyDescent="0.25">
      <c r="A1" s="15" t="s">
        <v>472</v>
      </c>
    </row>
    <row r="2" spans="1:9" ht="12" customHeight="1" thickBot="1" x14ac:dyDescent="0.3">
      <c r="A2" s="15"/>
    </row>
    <row r="3" spans="1:9" ht="12" customHeight="1" thickBot="1" x14ac:dyDescent="0.3">
      <c r="A3" s="16"/>
      <c r="B3" s="484" t="s">
        <v>346</v>
      </c>
      <c r="C3" s="484"/>
      <c r="D3" s="362" t="s">
        <v>347</v>
      </c>
      <c r="E3" s="362"/>
      <c r="F3" s="362"/>
      <c r="G3" s="362"/>
      <c r="H3" s="360" t="s">
        <v>348</v>
      </c>
      <c r="I3" s="401" t="s">
        <v>9</v>
      </c>
    </row>
    <row r="4" spans="1:9" ht="12" customHeight="1" x14ac:dyDescent="0.25">
      <c r="A4" s="427"/>
      <c r="B4" s="427"/>
      <c r="C4" s="136" t="s">
        <v>349</v>
      </c>
      <c r="D4" s="9" t="s">
        <v>350</v>
      </c>
      <c r="E4" s="9" t="s">
        <v>351</v>
      </c>
      <c r="F4" s="9" t="s">
        <v>352</v>
      </c>
      <c r="G4" s="9" t="s">
        <v>353</v>
      </c>
      <c r="H4" s="448"/>
      <c r="I4" s="447"/>
    </row>
    <row r="5" spans="1:9" ht="12" customHeight="1" thickBot="1" x14ac:dyDescent="0.3">
      <c r="A5" s="399" t="s">
        <v>354</v>
      </c>
      <c r="B5" s="399"/>
      <c r="C5" s="70" t="s">
        <v>355</v>
      </c>
      <c r="D5" s="70" t="s">
        <v>356</v>
      </c>
      <c r="E5" s="70" t="s">
        <v>357</v>
      </c>
      <c r="F5" s="70" t="s">
        <v>358</v>
      </c>
      <c r="G5" s="70" t="s">
        <v>359</v>
      </c>
      <c r="H5" s="361"/>
      <c r="I5" s="423"/>
    </row>
    <row r="6" spans="1:9" ht="12" customHeight="1" x14ac:dyDescent="0.25">
      <c r="A6" s="421" t="s">
        <v>360</v>
      </c>
      <c r="B6" s="421"/>
      <c r="C6" s="137">
        <v>5396946</v>
      </c>
      <c r="D6" s="138" t="s">
        <v>39</v>
      </c>
      <c r="E6" s="138" t="s">
        <v>39</v>
      </c>
      <c r="F6" s="138" t="s">
        <v>39</v>
      </c>
      <c r="G6" s="138" t="s">
        <v>39</v>
      </c>
      <c r="H6" s="138" t="s">
        <v>39</v>
      </c>
      <c r="I6" s="8">
        <v>5396946</v>
      </c>
    </row>
    <row r="7" spans="1:9" ht="12" customHeight="1" x14ac:dyDescent="0.25">
      <c r="A7" s="397" t="s">
        <v>361</v>
      </c>
      <c r="B7" s="397"/>
      <c r="C7" s="137">
        <v>5132276</v>
      </c>
      <c r="D7" s="8">
        <v>10258</v>
      </c>
      <c r="E7" s="8">
        <v>21299</v>
      </c>
      <c r="F7" s="8">
        <v>14232</v>
      </c>
      <c r="G7" s="8">
        <v>28304</v>
      </c>
      <c r="H7" s="8">
        <v>21960</v>
      </c>
      <c r="I7" s="8">
        <v>5228330</v>
      </c>
    </row>
    <row r="8" spans="1:9" ht="12" customHeight="1" x14ac:dyDescent="0.25">
      <c r="A8" s="397" t="s">
        <v>362</v>
      </c>
      <c r="B8" s="397"/>
      <c r="C8" s="137">
        <v>2342651</v>
      </c>
      <c r="D8" s="138" t="s">
        <v>39</v>
      </c>
      <c r="E8" s="138" t="s">
        <v>39</v>
      </c>
      <c r="F8" s="138" t="s">
        <v>39</v>
      </c>
      <c r="G8" s="138" t="s">
        <v>39</v>
      </c>
      <c r="H8" s="138" t="s">
        <v>39</v>
      </c>
      <c r="I8" s="8">
        <v>2342651</v>
      </c>
    </row>
    <row r="9" spans="1:9" ht="12" customHeight="1" x14ac:dyDescent="0.25">
      <c r="A9" s="397" t="s">
        <v>363</v>
      </c>
      <c r="B9" s="397"/>
      <c r="C9" s="137">
        <v>848232</v>
      </c>
      <c r="D9" s="138" t="s">
        <v>39</v>
      </c>
      <c r="E9" s="138" t="s">
        <v>39</v>
      </c>
      <c r="F9" s="138" t="s">
        <v>39</v>
      </c>
      <c r="G9" s="8">
        <v>579520</v>
      </c>
      <c r="H9" s="8">
        <v>361836</v>
      </c>
      <c r="I9" s="8">
        <v>1789588</v>
      </c>
    </row>
    <row r="10" spans="1:9" ht="12" customHeight="1" x14ac:dyDescent="0.25">
      <c r="A10" s="397" t="s">
        <v>364</v>
      </c>
      <c r="B10" s="397"/>
      <c r="C10" s="139" t="s">
        <v>39</v>
      </c>
      <c r="D10" s="138" t="s">
        <v>39</v>
      </c>
      <c r="F10" s="8">
        <v>455776</v>
      </c>
      <c r="G10" s="138" t="s">
        <v>39</v>
      </c>
      <c r="H10" s="8">
        <v>958980</v>
      </c>
      <c r="I10" s="8">
        <v>1414756</v>
      </c>
    </row>
    <row r="11" spans="1:9" ht="12" customHeight="1" x14ac:dyDescent="0.25">
      <c r="A11" s="397" t="s">
        <v>365</v>
      </c>
      <c r="B11" s="397"/>
      <c r="C11" s="137">
        <v>1247682</v>
      </c>
      <c r="D11" s="138" t="s">
        <v>39</v>
      </c>
      <c r="E11" s="138" t="s">
        <v>39</v>
      </c>
      <c r="F11" s="138" t="s">
        <v>39</v>
      </c>
      <c r="G11" s="138" t="s">
        <v>39</v>
      </c>
      <c r="H11" s="138" t="s">
        <v>39</v>
      </c>
      <c r="I11" s="8">
        <v>1247682</v>
      </c>
    </row>
    <row r="12" spans="1:9" ht="12" customHeight="1" x14ac:dyDescent="0.25">
      <c r="A12" s="397" t="s">
        <v>366</v>
      </c>
      <c r="B12" s="397"/>
      <c r="C12" s="137">
        <v>1032005</v>
      </c>
      <c r="D12" s="138" t="s">
        <v>39</v>
      </c>
      <c r="E12" s="138" t="s">
        <v>39</v>
      </c>
      <c r="F12" s="138" t="s">
        <v>39</v>
      </c>
      <c r="G12" s="8">
        <v>22307</v>
      </c>
      <c r="H12" s="8">
        <v>24976</v>
      </c>
      <c r="I12" s="8">
        <v>1079288</v>
      </c>
    </row>
    <row r="13" spans="1:9" ht="12" customHeight="1" x14ac:dyDescent="0.25">
      <c r="A13" s="397" t="s">
        <v>367</v>
      </c>
      <c r="B13" s="397"/>
      <c r="C13" s="137">
        <v>593419</v>
      </c>
      <c r="D13" s="138" t="s">
        <v>39</v>
      </c>
      <c r="E13" s="138" t="s">
        <v>39</v>
      </c>
      <c r="F13" s="138" t="s">
        <v>39</v>
      </c>
      <c r="G13" s="138" t="s">
        <v>39</v>
      </c>
      <c r="H13" s="138" t="s">
        <v>39</v>
      </c>
      <c r="I13" s="8">
        <v>593419</v>
      </c>
    </row>
    <row r="14" spans="1:9" ht="12" customHeight="1" x14ac:dyDescent="0.25">
      <c r="A14" s="397" t="s">
        <v>368</v>
      </c>
      <c r="B14" s="397"/>
      <c r="C14" s="137">
        <v>313102</v>
      </c>
      <c r="D14" s="9">
        <v>573</v>
      </c>
      <c r="E14" s="138" t="s">
        <v>39</v>
      </c>
      <c r="F14" s="138" t="s">
        <v>39</v>
      </c>
      <c r="G14" s="138" t="s">
        <v>39</v>
      </c>
      <c r="H14" s="8">
        <v>2863</v>
      </c>
      <c r="I14" s="8">
        <v>316538</v>
      </c>
    </row>
    <row r="15" spans="1:9" ht="12" customHeight="1" x14ac:dyDescent="0.25">
      <c r="A15" s="397" t="s">
        <v>369</v>
      </c>
      <c r="B15" s="397"/>
      <c r="C15" s="137">
        <v>258840</v>
      </c>
      <c r="D15" s="138" t="s">
        <v>39</v>
      </c>
      <c r="E15" s="138" t="s">
        <v>39</v>
      </c>
      <c r="F15" s="138" t="s">
        <v>39</v>
      </c>
      <c r="G15" s="138" t="s">
        <v>39</v>
      </c>
      <c r="H15" s="138" t="s">
        <v>39</v>
      </c>
      <c r="I15" s="8">
        <v>258840</v>
      </c>
    </row>
    <row r="16" spans="1:9" ht="12" customHeight="1" x14ac:dyDescent="0.25">
      <c r="A16" s="397" t="s">
        <v>370</v>
      </c>
      <c r="B16" s="397"/>
      <c r="C16" s="139" t="s">
        <v>39</v>
      </c>
      <c r="D16" s="138" t="s">
        <v>39</v>
      </c>
      <c r="E16" s="8">
        <v>216686</v>
      </c>
      <c r="F16" s="138" t="s">
        <v>39</v>
      </c>
      <c r="G16" s="138" t="s">
        <v>39</v>
      </c>
      <c r="H16" s="8">
        <v>24486</v>
      </c>
      <c r="I16" s="8">
        <v>241172</v>
      </c>
    </row>
    <row r="17" spans="1:9" ht="12" customHeight="1" x14ac:dyDescent="0.25">
      <c r="A17" s="397" t="s">
        <v>371</v>
      </c>
      <c r="B17" s="397"/>
      <c r="C17" s="137">
        <v>152771</v>
      </c>
      <c r="D17" s="138" t="s">
        <v>39</v>
      </c>
      <c r="E17" s="138" t="s">
        <v>39</v>
      </c>
      <c r="F17" s="138" t="s">
        <v>39</v>
      </c>
      <c r="G17" s="138" t="s">
        <v>39</v>
      </c>
      <c r="H17" s="138" t="s">
        <v>39</v>
      </c>
      <c r="I17" s="8">
        <v>152771</v>
      </c>
    </row>
    <row r="18" spans="1:9" ht="12" customHeight="1" x14ac:dyDescent="0.25">
      <c r="A18" s="397" t="s">
        <v>372</v>
      </c>
      <c r="B18" s="397"/>
      <c r="C18" s="139" t="s">
        <v>39</v>
      </c>
      <c r="D18" s="138" t="s">
        <v>39</v>
      </c>
      <c r="E18" s="138" t="s">
        <v>39</v>
      </c>
      <c r="F18" s="138" t="s">
        <v>39</v>
      </c>
      <c r="G18" s="8">
        <v>114214</v>
      </c>
      <c r="H18" s="8">
        <v>32598</v>
      </c>
      <c r="I18" s="8">
        <v>146812</v>
      </c>
    </row>
    <row r="19" spans="1:9" ht="12" customHeight="1" x14ac:dyDescent="0.25">
      <c r="A19" s="397" t="s">
        <v>373</v>
      </c>
      <c r="B19" s="397"/>
      <c r="C19" s="139" t="s">
        <v>39</v>
      </c>
      <c r="D19" s="8">
        <v>35449</v>
      </c>
      <c r="E19" s="8">
        <v>17078</v>
      </c>
      <c r="F19" s="9">
        <v>391</v>
      </c>
      <c r="G19" s="8">
        <v>44249</v>
      </c>
      <c r="H19" s="8">
        <v>27043</v>
      </c>
      <c r="I19" s="8">
        <v>124210</v>
      </c>
    </row>
    <row r="20" spans="1:9" ht="12" customHeight="1" x14ac:dyDescent="0.25">
      <c r="A20" s="397" t="s">
        <v>374</v>
      </c>
      <c r="B20" s="397"/>
      <c r="C20" s="139" t="s">
        <v>39</v>
      </c>
      <c r="D20" s="138" t="s">
        <v>39</v>
      </c>
      <c r="E20" s="8">
        <v>85419</v>
      </c>
      <c r="F20" s="138" t="s">
        <v>39</v>
      </c>
      <c r="G20" s="138" t="s">
        <v>39</v>
      </c>
      <c r="H20" s="8">
        <v>17097</v>
      </c>
      <c r="I20" s="8">
        <v>102516</v>
      </c>
    </row>
    <row r="21" spans="1:9" ht="12" customHeight="1" x14ac:dyDescent="0.25">
      <c r="A21" s="397" t="s">
        <v>375</v>
      </c>
      <c r="B21" s="397"/>
      <c r="C21" s="139" t="s">
        <v>39</v>
      </c>
      <c r="D21" s="8">
        <v>12023</v>
      </c>
      <c r="E21" s="8">
        <v>24869</v>
      </c>
      <c r="F21" s="138" t="s">
        <v>39</v>
      </c>
      <c r="G21" s="8">
        <v>30352</v>
      </c>
      <c r="H21" s="8">
        <v>32907</v>
      </c>
      <c r="I21" s="8">
        <v>100151</v>
      </c>
    </row>
    <row r="22" spans="1:9" ht="12" customHeight="1" thickBot="1" x14ac:dyDescent="0.3">
      <c r="A22" s="399" t="s">
        <v>376</v>
      </c>
      <c r="B22" s="399"/>
      <c r="C22" s="140">
        <v>58819</v>
      </c>
      <c r="D22" s="141" t="s">
        <v>39</v>
      </c>
      <c r="E22" s="141" t="s">
        <v>39</v>
      </c>
      <c r="F22" s="141" t="s">
        <v>39</v>
      </c>
      <c r="G22" s="141" t="s">
        <v>39</v>
      </c>
      <c r="H22" s="141" t="s">
        <v>39</v>
      </c>
      <c r="I22" s="12">
        <v>58819</v>
      </c>
    </row>
    <row r="23" spans="1:9" ht="12" customHeight="1" thickBot="1" x14ac:dyDescent="0.3">
      <c r="A23" s="430" t="s">
        <v>377</v>
      </c>
      <c r="B23" s="430"/>
      <c r="C23" s="140">
        <v>17376746</v>
      </c>
      <c r="D23" s="12">
        <v>58303</v>
      </c>
      <c r="E23" s="12">
        <v>365352</v>
      </c>
      <c r="F23" s="12">
        <v>470399</v>
      </c>
      <c r="G23" s="12">
        <v>818947</v>
      </c>
      <c r="H23" s="12">
        <v>1504746</v>
      </c>
      <c r="I23" s="12">
        <v>20594491</v>
      </c>
    </row>
  </sheetData>
  <mergeCells count="24"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B3:C3"/>
    <mergeCell ref="D3:G3"/>
    <mergeCell ref="H3:H5"/>
    <mergeCell ref="I3:I5"/>
    <mergeCell ref="A4:B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showZeros="0" workbookViewId="0">
      <selection activeCell="B46" sqref="B46"/>
    </sheetView>
  </sheetViews>
  <sheetFormatPr defaultRowHeight="12" customHeight="1" x14ac:dyDescent="0.25"/>
  <cols>
    <col min="2" max="2" width="32.85546875" customWidth="1"/>
    <col min="3" max="3" width="2.5703125" customWidth="1"/>
    <col min="5" max="5" width="11.42578125" customWidth="1"/>
    <col min="7" max="7" width="12.42578125" customWidth="1"/>
    <col min="8" max="8" width="12.7109375" customWidth="1"/>
    <col min="9" max="9" width="12" customWidth="1"/>
  </cols>
  <sheetData>
    <row r="1" spans="1:9" ht="12" customHeight="1" x14ac:dyDescent="0.25">
      <c r="A1" s="15" t="s">
        <v>473</v>
      </c>
    </row>
    <row r="2" spans="1:9" ht="12" customHeight="1" thickBot="1" x14ac:dyDescent="0.3">
      <c r="A2" s="15"/>
    </row>
    <row r="3" spans="1:9" ht="12" customHeight="1" thickBot="1" x14ac:dyDescent="0.3">
      <c r="A3" s="117"/>
      <c r="B3" s="117"/>
      <c r="C3" s="362" t="s">
        <v>378</v>
      </c>
      <c r="D3" s="362"/>
      <c r="E3" s="362"/>
      <c r="F3" s="117"/>
      <c r="G3" s="484" t="s">
        <v>379</v>
      </c>
      <c r="H3" s="362" t="s">
        <v>380</v>
      </c>
      <c r="I3" s="362"/>
    </row>
    <row r="4" spans="1:9" ht="12" customHeight="1" thickBot="1" x14ac:dyDescent="0.3">
      <c r="C4" s="424" t="s">
        <v>294</v>
      </c>
      <c r="D4" s="424"/>
      <c r="E4" s="142" t="s">
        <v>269</v>
      </c>
      <c r="G4" s="485"/>
      <c r="H4" s="4" t="s">
        <v>294</v>
      </c>
      <c r="I4" s="27" t="s">
        <v>269</v>
      </c>
    </row>
    <row r="5" spans="1:9" ht="12" customHeight="1" thickBot="1" x14ac:dyDescent="0.3">
      <c r="A5" s="143"/>
      <c r="B5" s="143"/>
      <c r="C5" s="424" t="s">
        <v>77</v>
      </c>
      <c r="D5" s="424"/>
      <c r="E5" s="34" t="s">
        <v>77</v>
      </c>
      <c r="F5" s="143"/>
      <c r="G5" s="34" t="s">
        <v>77</v>
      </c>
      <c r="H5" s="5" t="s">
        <v>77</v>
      </c>
      <c r="I5" s="34" t="s">
        <v>77</v>
      </c>
    </row>
    <row r="6" spans="1:9" ht="12" customHeight="1" x14ac:dyDescent="0.25">
      <c r="A6" s="421" t="s">
        <v>342</v>
      </c>
      <c r="B6" s="421"/>
      <c r="C6" s="407">
        <v>30435</v>
      </c>
      <c r="D6" s="407"/>
      <c r="E6" s="33" t="s">
        <v>39</v>
      </c>
      <c r="G6" s="137">
        <v>17377</v>
      </c>
      <c r="H6" s="8">
        <v>13058</v>
      </c>
      <c r="I6" s="33" t="s">
        <v>39</v>
      </c>
    </row>
    <row r="7" spans="1:9" ht="12" customHeight="1" x14ac:dyDescent="0.25">
      <c r="A7" s="397" t="s">
        <v>381</v>
      </c>
      <c r="B7" s="397"/>
      <c r="C7" s="427"/>
      <c r="D7" s="427"/>
    </row>
    <row r="8" spans="1:9" ht="12" customHeight="1" x14ac:dyDescent="0.25">
      <c r="B8" s="6" t="s">
        <v>335</v>
      </c>
      <c r="C8" s="408">
        <v>6652</v>
      </c>
      <c r="D8" s="408"/>
      <c r="E8" s="33" t="s">
        <v>39</v>
      </c>
      <c r="G8" s="33">
        <v>58</v>
      </c>
      <c r="H8" s="8">
        <v>6594</v>
      </c>
      <c r="I8" s="33" t="s">
        <v>39</v>
      </c>
    </row>
    <row r="9" spans="1:9" ht="12" customHeight="1" x14ac:dyDescent="0.25">
      <c r="B9" s="6" t="s">
        <v>339</v>
      </c>
      <c r="C9" s="408">
        <v>3397</v>
      </c>
      <c r="D9" s="408"/>
      <c r="E9" s="33" t="s">
        <v>39</v>
      </c>
      <c r="G9" s="33">
        <v>819</v>
      </c>
      <c r="H9" s="8">
        <v>2578</v>
      </c>
      <c r="I9" s="33" t="s">
        <v>39</v>
      </c>
    </row>
    <row r="10" spans="1:9" ht="12" customHeight="1" x14ac:dyDescent="0.25">
      <c r="B10" s="6" t="s">
        <v>338</v>
      </c>
      <c r="C10" s="408">
        <v>1160</v>
      </c>
      <c r="D10" s="408"/>
      <c r="E10" s="33" t="s">
        <v>39</v>
      </c>
      <c r="G10" s="33">
        <v>470</v>
      </c>
      <c r="H10" s="9">
        <v>690</v>
      </c>
      <c r="I10" s="33" t="s">
        <v>39</v>
      </c>
    </row>
    <row r="11" spans="1:9" ht="12" customHeight="1" x14ac:dyDescent="0.25">
      <c r="B11" s="6" t="s">
        <v>382</v>
      </c>
      <c r="C11" s="408">
        <v>4003</v>
      </c>
      <c r="D11" s="408"/>
      <c r="E11" s="33" t="s">
        <v>39</v>
      </c>
      <c r="G11" s="33">
        <v>365</v>
      </c>
      <c r="H11" s="8">
        <v>3638</v>
      </c>
      <c r="I11" s="33" t="s">
        <v>39</v>
      </c>
    </row>
    <row r="12" spans="1:9" ht="12" customHeight="1" thickBot="1" x14ac:dyDescent="0.3">
      <c r="A12" s="399" t="s">
        <v>383</v>
      </c>
      <c r="B12" s="399"/>
      <c r="C12" s="399"/>
      <c r="D12" s="5" t="s">
        <v>39</v>
      </c>
      <c r="E12" s="140">
        <v>29164</v>
      </c>
      <c r="G12" s="140">
        <v>1505</v>
      </c>
      <c r="H12" s="5" t="s">
        <v>39</v>
      </c>
      <c r="I12" s="140">
        <v>27659</v>
      </c>
    </row>
    <row r="13" spans="1:9" ht="12" customHeight="1" thickBot="1" x14ac:dyDescent="0.3">
      <c r="A13" s="362" t="s">
        <v>345</v>
      </c>
      <c r="B13" s="362"/>
      <c r="C13" s="416">
        <v>45647</v>
      </c>
      <c r="D13" s="416"/>
      <c r="E13" s="140">
        <v>29164</v>
      </c>
      <c r="F13" s="144"/>
      <c r="G13" s="140">
        <v>20594</v>
      </c>
      <c r="H13" s="12">
        <v>26557</v>
      </c>
      <c r="I13" s="140">
        <v>27659</v>
      </c>
    </row>
  </sheetData>
  <mergeCells count="16">
    <mergeCell ref="A12:C12"/>
    <mergeCell ref="A13:B13"/>
    <mergeCell ref="C13:D13"/>
    <mergeCell ref="H3:I3"/>
    <mergeCell ref="A7:B7"/>
    <mergeCell ref="C7:D7"/>
    <mergeCell ref="C8:D8"/>
    <mergeCell ref="C9:D9"/>
    <mergeCell ref="C10:D10"/>
    <mergeCell ref="C11:D11"/>
    <mergeCell ref="C3:E3"/>
    <mergeCell ref="G3:G4"/>
    <mergeCell ref="C4:D4"/>
    <mergeCell ref="C5:D5"/>
    <mergeCell ref="A6:B6"/>
    <mergeCell ref="C6:D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36.5703125" customWidth="1"/>
  </cols>
  <sheetData>
    <row r="1" spans="1:7" ht="12" customHeight="1" thickBot="1" x14ac:dyDescent="0.3">
      <c r="A1" s="91" t="s">
        <v>475</v>
      </c>
      <c r="B1" s="91"/>
      <c r="C1" s="91"/>
      <c r="D1" s="91"/>
      <c r="E1" s="91"/>
      <c r="F1" s="91"/>
      <c r="G1" s="91"/>
    </row>
    <row r="2" spans="1:7" ht="12" customHeight="1" thickBot="1" x14ac:dyDescent="0.3">
      <c r="A2" s="184"/>
      <c r="B2" s="184"/>
      <c r="C2" s="184"/>
      <c r="D2" s="184"/>
      <c r="E2" s="184"/>
      <c r="F2" s="184"/>
      <c r="G2" s="184"/>
    </row>
    <row r="3" spans="1:7" ht="12" customHeight="1" x14ac:dyDescent="0.25">
      <c r="A3" s="489"/>
      <c r="B3" s="486" t="s">
        <v>27</v>
      </c>
      <c r="C3" s="486"/>
      <c r="D3" s="486" t="s">
        <v>27</v>
      </c>
      <c r="E3" s="486"/>
      <c r="F3" s="373" t="s">
        <v>32</v>
      </c>
      <c r="G3" s="486" t="s">
        <v>33</v>
      </c>
    </row>
    <row r="4" spans="1:7" ht="12" customHeight="1" x14ac:dyDescent="0.25">
      <c r="A4" s="490"/>
      <c r="B4" s="491" t="s">
        <v>28</v>
      </c>
      <c r="C4" s="491"/>
      <c r="D4" s="491" t="s">
        <v>69</v>
      </c>
      <c r="E4" s="491"/>
      <c r="F4" s="380"/>
      <c r="G4" s="487"/>
    </row>
    <row r="5" spans="1:7" ht="12" customHeight="1" thickBot="1" x14ac:dyDescent="0.3">
      <c r="A5" s="490"/>
      <c r="B5" s="492"/>
      <c r="C5" s="492"/>
      <c r="D5" s="488" t="s">
        <v>31</v>
      </c>
      <c r="E5" s="488"/>
      <c r="F5" s="380"/>
      <c r="G5" s="487"/>
    </row>
    <row r="6" spans="1:7" ht="12" customHeight="1" thickBot="1" x14ac:dyDescent="0.3">
      <c r="A6" s="154"/>
      <c r="B6" s="155" t="s">
        <v>35</v>
      </c>
      <c r="C6" s="156" t="s">
        <v>70</v>
      </c>
      <c r="D6" s="155" t="s">
        <v>35</v>
      </c>
      <c r="E6" s="155" t="s">
        <v>70</v>
      </c>
      <c r="F6" s="374"/>
      <c r="G6" s="488"/>
    </row>
    <row r="7" spans="1:7" ht="12" customHeight="1" x14ac:dyDescent="0.25">
      <c r="A7" s="15" t="s">
        <v>38</v>
      </c>
      <c r="B7" s="157">
        <v>4253</v>
      </c>
      <c r="C7" s="157">
        <v>2031</v>
      </c>
      <c r="D7" s="158">
        <v>152</v>
      </c>
      <c r="E7" s="158">
        <v>367</v>
      </c>
      <c r="F7" s="158" t="s">
        <v>39</v>
      </c>
      <c r="G7" s="157">
        <v>6803</v>
      </c>
    </row>
    <row r="8" spans="1:7" ht="12" customHeight="1" x14ac:dyDescent="0.25">
      <c r="A8" s="15" t="s">
        <v>40</v>
      </c>
      <c r="B8" s="158">
        <v>478</v>
      </c>
      <c r="C8" s="158">
        <v>398</v>
      </c>
      <c r="D8" s="158">
        <v>8</v>
      </c>
      <c r="E8" s="158">
        <v>142</v>
      </c>
      <c r="F8" s="158" t="s">
        <v>39</v>
      </c>
      <c r="G8" s="157">
        <v>1026</v>
      </c>
    </row>
    <row r="9" spans="1:7" ht="12" customHeight="1" x14ac:dyDescent="0.25">
      <c r="A9" s="15" t="s">
        <v>41</v>
      </c>
      <c r="B9" s="158">
        <v>298</v>
      </c>
      <c r="C9" s="158">
        <v>0</v>
      </c>
      <c r="D9" s="158">
        <v>6</v>
      </c>
      <c r="E9" s="158">
        <v>0</v>
      </c>
      <c r="F9" s="158" t="s">
        <v>39</v>
      </c>
      <c r="G9" s="158">
        <v>305</v>
      </c>
    </row>
    <row r="10" spans="1:7" ht="12" customHeight="1" x14ac:dyDescent="0.25">
      <c r="A10" s="15" t="s">
        <v>43</v>
      </c>
      <c r="B10" s="157">
        <v>1543</v>
      </c>
      <c r="C10" s="158">
        <v>0</v>
      </c>
      <c r="D10" s="158">
        <v>32</v>
      </c>
      <c r="E10" s="158">
        <v>0</v>
      </c>
      <c r="F10" s="157">
        <v>5361</v>
      </c>
      <c r="G10" s="157">
        <v>6936</v>
      </c>
    </row>
    <row r="11" spans="1:7" ht="12" customHeight="1" x14ac:dyDescent="0.25">
      <c r="A11" s="15" t="s">
        <v>44</v>
      </c>
      <c r="B11" s="158">
        <v>401</v>
      </c>
      <c r="C11" s="158">
        <v>0</v>
      </c>
      <c r="D11" s="158">
        <v>18</v>
      </c>
      <c r="E11" s="158">
        <v>3</v>
      </c>
      <c r="F11" s="158" t="s">
        <v>39</v>
      </c>
      <c r="G11" s="158">
        <v>422</v>
      </c>
    </row>
    <row r="12" spans="1:7" ht="12" customHeight="1" x14ac:dyDescent="0.25">
      <c r="A12" s="15" t="s">
        <v>45</v>
      </c>
      <c r="B12" s="158">
        <v>86</v>
      </c>
      <c r="C12" s="158">
        <v>0</v>
      </c>
      <c r="D12" s="158">
        <v>0</v>
      </c>
      <c r="E12" s="158">
        <v>0</v>
      </c>
      <c r="F12" s="158" t="s">
        <v>39</v>
      </c>
      <c r="G12" s="158">
        <v>86</v>
      </c>
    </row>
    <row r="13" spans="1:7" ht="12" customHeight="1" x14ac:dyDescent="0.25">
      <c r="A13" s="15" t="s">
        <v>46</v>
      </c>
      <c r="B13" s="157">
        <v>1268</v>
      </c>
      <c r="C13" s="158">
        <v>0</v>
      </c>
      <c r="D13" s="158">
        <v>42</v>
      </c>
      <c r="E13" s="158">
        <v>0</v>
      </c>
      <c r="F13" s="158" t="s">
        <v>39</v>
      </c>
      <c r="G13" s="157">
        <v>1309</v>
      </c>
    </row>
    <row r="14" spans="1:7" ht="12" customHeight="1" x14ac:dyDescent="0.25">
      <c r="A14" s="15" t="s">
        <v>47</v>
      </c>
      <c r="B14" s="158">
        <v>436</v>
      </c>
      <c r="C14" s="158">
        <v>0</v>
      </c>
      <c r="D14" s="158">
        <v>4</v>
      </c>
      <c r="E14" s="158">
        <v>0</v>
      </c>
      <c r="F14" s="158" t="s">
        <v>39</v>
      </c>
      <c r="G14" s="158">
        <v>441</v>
      </c>
    </row>
    <row r="15" spans="1:7" ht="12" customHeight="1" x14ac:dyDescent="0.25">
      <c r="A15" s="15" t="s">
        <v>48</v>
      </c>
      <c r="B15" s="158">
        <v>245</v>
      </c>
      <c r="C15" s="158">
        <v>0</v>
      </c>
      <c r="D15" s="158">
        <v>6</v>
      </c>
      <c r="E15" s="158">
        <v>2</v>
      </c>
      <c r="F15" s="158" t="s">
        <v>39</v>
      </c>
      <c r="G15" s="158">
        <v>253</v>
      </c>
    </row>
    <row r="16" spans="1:7" ht="12" customHeight="1" x14ac:dyDescent="0.25">
      <c r="A16" s="15" t="s">
        <v>49</v>
      </c>
      <c r="B16" s="158">
        <v>385</v>
      </c>
      <c r="C16" s="158">
        <v>0</v>
      </c>
      <c r="D16" s="158">
        <v>2</v>
      </c>
      <c r="E16" s="158">
        <v>0</v>
      </c>
      <c r="F16" s="158" t="s">
        <v>39</v>
      </c>
      <c r="G16" s="158">
        <v>387</v>
      </c>
    </row>
    <row r="17" spans="1:7" ht="12" customHeight="1" x14ac:dyDescent="0.25">
      <c r="A17" s="15" t="s">
        <v>50</v>
      </c>
      <c r="B17" s="158">
        <v>205</v>
      </c>
      <c r="C17" s="158">
        <v>0</v>
      </c>
      <c r="D17" s="158">
        <v>2</v>
      </c>
      <c r="E17" s="158">
        <v>1</v>
      </c>
      <c r="F17" s="158" t="s">
        <v>39</v>
      </c>
      <c r="G17" s="158">
        <v>208</v>
      </c>
    </row>
    <row r="18" spans="1:7" ht="12" customHeight="1" x14ac:dyDescent="0.25">
      <c r="A18" s="15" t="s">
        <v>51</v>
      </c>
      <c r="B18" s="158">
        <v>407</v>
      </c>
      <c r="C18" s="158">
        <v>0</v>
      </c>
      <c r="D18" s="158">
        <v>10</v>
      </c>
      <c r="E18" s="158">
        <v>4</v>
      </c>
      <c r="F18" s="158" t="s">
        <v>39</v>
      </c>
      <c r="G18" s="158">
        <v>422</v>
      </c>
    </row>
    <row r="19" spans="1:7" ht="12" customHeight="1" thickBot="1" x14ac:dyDescent="0.3">
      <c r="A19" s="159" t="s">
        <v>52</v>
      </c>
      <c r="B19" s="160">
        <v>10005</v>
      </c>
      <c r="C19" s="160">
        <v>2429</v>
      </c>
      <c r="D19" s="161">
        <v>284</v>
      </c>
      <c r="E19" s="161">
        <v>519</v>
      </c>
      <c r="F19" s="160">
        <v>5361</v>
      </c>
      <c r="G19" s="160">
        <v>18598</v>
      </c>
    </row>
    <row r="20" spans="1:7" ht="12" customHeight="1" x14ac:dyDescent="0.25">
      <c r="A20" s="15"/>
      <c r="B20" s="162"/>
      <c r="C20" s="162"/>
      <c r="D20" s="162"/>
      <c r="E20" s="162"/>
      <c r="F20" s="162"/>
      <c r="G20" s="162"/>
    </row>
    <row r="21" spans="1:7" ht="12" customHeight="1" x14ac:dyDescent="0.25">
      <c r="A21" s="15" t="s">
        <v>53</v>
      </c>
      <c r="B21" s="158">
        <v>680</v>
      </c>
      <c r="C21" s="158" t="s">
        <v>39</v>
      </c>
      <c r="D21" s="158" t="s">
        <v>39</v>
      </c>
      <c r="E21" s="158" t="s">
        <v>39</v>
      </c>
      <c r="F21" s="158" t="s">
        <v>39</v>
      </c>
      <c r="G21" s="158">
        <v>680</v>
      </c>
    </row>
    <row r="22" spans="1:7" ht="12" customHeight="1" x14ac:dyDescent="0.25">
      <c r="A22" s="15" t="s">
        <v>54</v>
      </c>
      <c r="B22" s="158">
        <v>110</v>
      </c>
      <c r="C22" s="158" t="s">
        <v>39</v>
      </c>
      <c r="D22" s="158" t="s">
        <v>39</v>
      </c>
      <c r="E22" s="158" t="s">
        <v>39</v>
      </c>
      <c r="F22" s="158" t="s">
        <v>39</v>
      </c>
      <c r="G22" s="158">
        <v>110</v>
      </c>
    </row>
    <row r="23" spans="1:7" ht="12" customHeight="1" x14ac:dyDescent="0.25">
      <c r="A23" s="15" t="s">
        <v>55</v>
      </c>
      <c r="B23" s="158">
        <v>135</v>
      </c>
      <c r="C23" s="158" t="s">
        <v>39</v>
      </c>
      <c r="D23" s="158" t="s">
        <v>39</v>
      </c>
      <c r="E23" s="158" t="s">
        <v>39</v>
      </c>
      <c r="F23" s="158" t="s">
        <v>39</v>
      </c>
      <c r="G23" s="158">
        <v>135</v>
      </c>
    </row>
    <row r="24" spans="1:7" ht="12" customHeight="1" x14ac:dyDescent="0.25">
      <c r="A24" s="15" t="s">
        <v>56</v>
      </c>
      <c r="B24" s="158">
        <v>8</v>
      </c>
      <c r="C24" s="158" t="s">
        <v>39</v>
      </c>
      <c r="D24" s="158" t="s">
        <v>39</v>
      </c>
      <c r="E24" s="158" t="s">
        <v>39</v>
      </c>
      <c r="F24" s="158" t="s">
        <v>39</v>
      </c>
      <c r="G24" s="158">
        <v>8</v>
      </c>
    </row>
    <row r="25" spans="1:7" ht="12" customHeight="1" x14ac:dyDescent="0.25">
      <c r="A25" s="15" t="s">
        <v>57</v>
      </c>
      <c r="B25" s="158">
        <v>30</v>
      </c>
      <c r="C25" s="158" t="s">
        <v>39</v>
      </c>
      <c r="D25" s="158" t="s">
        <v>39</v>
      </c>
      <c r="E25" s="158" t="s">
        <v>39</v>
      </c>
      <c r="F25" s="158" t="s">
        <v>39</v>
      </c>
      <c r="G25" s="158">
        <v>30</v>
      </c>
    </row>
    <row r="26" spans="1:7" ht="12" customHeight="1" x14ac:dyDescent="0.25">
      <c r="A26" s="15" t="s">
        <v>74</v>
      </c>
      <c r="B26" s="158">
        <v>3</v>
      </c>
      <c r="C26" s="158" t="s">
        <v>39</v>
      </c>
      <c r="D26" s="158" t="s">
        <v>39</v>
      </c>
      <c r="E26" s="158" t="s">
        <v>39</v>
      </c>
      <c r="F26" s="158" t="s">
        <v>39</v>
      </c>
      <c r="G26" s="158">
        <v>3</v>
      </c>
    </row>
    <row r="27" spans="1:7" ht="12" customHeight="1" thickBot="1" x14ac:dyDescent="0.3">
      <c r="A27" s="159" t="s">
        <v>60</v>
      </c>
      <c r="B27" s="161">
        <v>965</v>
      </c>
      <c r="C27" s="161">
        <v>0</v>
      </c>
      <c r="D27" s="161">
        <v>0</v>
      </c>
      <c r="E27" s="161">
        <v>0</v>
      </c>
      <c r="F27" s="161">
        <v>0</v>
      </c>
      <c r="G27" s="161">
        <v>965</v>
      </c>
    </row>
    <row r="28" spans="1:7" ht="12" customHeight="1" x14ac:dyDescent="0.25">
      <c r="A28" s="15"/>
      <c r="B28" s="162"/>
      <c r="C28" s="162"/>
      <c r="D28" s="162"/>
      <c r="E28" s="162"/>
      <c r="F28" s="162"/>
      <c r="G28" s="162"/>
    </row>
    <row r="29" spans="1:7" ht="12" customHeight="1" x14ac:dyDescent="0.25">
      <c r="A29" s="15" t="s">
        <v>61</v>
      </c>
      <c r="B29" s="158">
        <v>18</v>
      </c>
      <c r="C29" s="158" t="s">
        <v>39</v>
      </c>
      <c r="D29" s="158" t="s">
        <v>39</v>
      </c>
      <c r="E29" s="158" t="s">
        <v>39</v>
      </c>
      <c r="F29" s="158" t="s">
        <v>39</v>
      </c>
      <c r="G29" s="158">
        <v>18</v>
      </c>
    </row>
    <row r="30" spans="1:7" ht="12" customHeight="1" x14ac:dyDescent="0.25">
      <c r="A30" s="15" t="s">
        <v>62</v>
      </c>
      <c r="B30" s="158">
        <v>84</v>
      </c>
      <c r="C30" s="158" t="s">
        <v>39</v>
      </c>
      <c r="D30" s="158" t="s">
        <v>39</v>
      </c>
      <c r="E30" s="158" t="s">
        <v>39</v>
      </c>
      <c r="F30" s="158" t="s">
        <v>39</v>
      </c>
      <c r="G30" s="158">
        <v>84</v>
      </c>
    </row>
    <row r="31" spans="1:7" ht="12" customHeight="1" x14ac:dyDescent="0.25">
      <c r="A31" s="15" t="s">
        <v>63</v>
      </c>
      <c r="B31" s="158">
        <v>41</v>
      </c>
      <c r="C31" s="158" t="s">
        <v>39</v>
      </c>
      <c r="D31" s="158" t="s">
        <v>39</v>
      </c>
      <c r="E31" s="158" t="s">
        <v>39</v>
      </c>
      <c r="F31" s="158" t="s">
        <v>39</v>
      </c>
      <c r="G31" s="158">
        <v>41</v>
      </c>
    </row>
    <row r="32" spans="1:7" ht="12" customHeight="1" x14ac:dyDescent="0.25">
      <c r="A32" s="15" t="s">
        <v>64</v>
      </c>
      <c r="B32" s="158">
        <v>54</v>
      </c>
      <c r="C32" s="158" t="s">
        <v>39</v>
      </c>
      <c r="D32" s="158" t="s">
        <v>39</v>
      </c>
      <c r="E32" s="158" t="s">
        <v>39</v>
      </c>
      <c r="F32" s="158" t="s">
        <v>39</v>
      </c>
      <c r="G32" s="158">
        <v>54</v>
      </c>
    </row>
    <row r="33" spans="1:7" ht="12" customHeight="1" thickBot="1" x14ac:dyDescent="0.3">
      <c r="A33" s="159" t="s">
        <v>65</v>
      </c>
      <c r="B33" s="161">
        <v>198</v>
      </c>
      <c r="C33" s="161">
        <v>0</v>
      </c>
      <c r="D33" s="161">
        <v>0</v>
      </c>
      <c r="E33" s="161">
        <v>0</v>
      </c>
      <c r="F33" s="161">
        <v>0</v>
      </c>
      <c r="G33" s="161">
        <v>198</v>
      </c>
    </row>
    <row r="34" spans="1:7" ht="12" customHeight="1" x14ac:dyDescent="0.25">
      <c r="A34" s="15"/>
      <c r="B34" s="162"/>
      <c r="C34" s="162"/>
      <c r="D34" s="162"/>
      <c r="E34" s="162"/>
      <c r="F34" s="162"/>
      <c r="G34" s="162"/>
    </row>
    <row r="35" spans="1:7" ht="12" customHeight="1" thickBot="1" x14ac:dyDescent="0.3">
      <c r="A35" s="159" t="s">
        <v>66</v>
      </c>
      <c r="B35" s="160">
        <v>11168</v>
      </c>
      <c r="C35" s="160">
        <v>2429</v>
      </c>
      <c r="D35" s="161">
        <v>284</v>
      </c>
      <c r="E35" s="161">
        <v>519</v>
      </c>
      <c r="F35" s="160">
        <v>5361</v>
      </c>
      <c r="G35" s="160">
        <v>19761</v>
      </c>
    </row>
    <row r="36" spans="1:7" ht="12" customHeight="1" x14ac:dyDescent="0.25">
      <c r="A36" s="107"/>
      <c r="B36" s="39"/>
      <c r="C36" s="39"/>
      <c r="D36" s="39"/>
      <c r="E36" s="39"/>
      <c r="F36" s="39"/>
      <c r="G36" s="39"/>
    </row>
    <row r="37" spans="1:7" ht="12" customHeight="1" x14ac:dyDescent="0.25">
      <c r="A37" s="107"/>
      <c r="B37" s="39"/>
      <c r="C37" s="39"/>
      <c r="D37" s="39"/>
      <c r="E37" s="39"/>
      <c r="F37" s="39"/>
      <c r="G37" s="39"/>
    </row>
    <row r="38" spans="1:7" ht="12" customHeight="1" x14ac:dyDescent="0.25">
      <c r="A38" s="107"/>
      <c r="B38" s="39"/>
      <c r="C38" s="39"/>
      <c r="D38" s="39"/>
      <c r="E38" s="39"/>
      <c r="F38" s="39"/>
      <c r="G38" s="39"/>
    </row>
    <row r="39" spans="1:7" ht="12" customHeight="1" x14ac:dyDescent="0.25">
      <c r="A39" s="107"/>
      <c r="B39" s="39"/>
      <c r="C39" s="39"/>
      <c r="D39" s="39"/>
      <c r="E39" s="39"/>
      <c r="F39" s="39"/>
      <c r="G39" s="39"/>
    </row>
    <row r="40" spans="1:7" ht="12" customHeight="1" x14ac:dyDescent="0.25">
      <c r="A40" s="107"/>
      <c r="B40" s="39"/>
      <c r="C40" s="39"/>
      <c r="D40" s="39"/>
      <c r="E40" s="39"/>
      <c r="F40" s="39"/>
      <c r="G40" s="39"/>
    </row>
    <row r="41" spans="1:7" ht="12" customHeight="1" x14ac:dyDescent="0.25">
      <c r="A41" s="107"/>
      <c r="B41" s="39"/>
      <c r="C41" s="39"/>
      <c r="D41" s="39"/>
      <c r="E41" s="39"/>
      <c r="F41" s="39"/>
      <c r="G41" s="39"/>
    </row>
    <row r="42" spans="1:7" ht="12" customHeight="1" x14ac:dyDescent="0.25">
      <c r="A42" s="107"/>
      <c r="B42" s="39"/>
      <c r="C42" s="39"/>
      <c r="D42" s="39"/>
      <c r="E42" s="39"/>
      <c r="F42" s="39"/>
      <c r="G42" s="39"/>
    </row>
    <row r="43" spans="1:7" ht="12" customHeight="1" x14ac:dyDescent="0.25">
      <c r="A43" s="39"/>
      <c r="B43" s="39"/>
      <c r="C43" s="39"/>
      <c r="D43" s="39"/>
      <c r="E43" s="39"/>
      <c r="F43" s="39"/>
      <c r="G43" s="39"/>
    </row>
  </sheetData>
  <mergeCells count="9">
    <mergeCell ref="F3:F6"/>
    <mergeCell ref="G3:G6"/>
    <mergeCell ref="A3:A5"/>
    <mergeCell ref="B3:C3"/>
    <mergeCell ref="B4:C4"/>
    <mergeCell ref="B5:C5"/>
    <mergeCell ref="D3:E3"/>
    <mergeCell ref="D4:E4"/>
    <mergeCell ref="D5:E5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39.42578125" customWidth="1"/>
  </cols>
  <sheetData>
    <row r="1" spans="1:7" ht="12" customHeight="1" x14ac:dyDescent="0.25">
      <c r="A1" s="21" t="s">
        <v>474</v>
      </c>
    </row>
    <row r="2" spans="1:7" ht="12" customHeight="1" thickBot="1" x14ac:dyDescent="0.3">
      <c r="A2" s="21"/>
    </row>
    <row r="3" spans="1:7" ht="12" customHeight="1" x14ac:dyDescent="0.25">
      <c r="A3" s="371"/>
      <c r="B3" s="373" t="s">
        <v>27</v>
      </c>
      <c r="C3" s="373"/>
      <c r="D3" s="373" t="s">
        <v>27</v>
      </c>
      <c r="E3" s="373"/>
      <c r="F3" s="368" t="s">
        <v>32</v>
      </c>
      <c r="G3" s="368" t="s">
        <v>33</v>
      </c>
    </row>
    <row r="4" spans="1:7" ht="12" customHeight="1" x14ac:dyDescent="0.25">
      <c r="A4" s="372"/>
      <c r="B4" s="375" t="s">
        <v>28</v>
      </c>
      <c r="C4" s="375"/>
      <c r="D4" s="375" t="s">
        <v>69</v>
      </c>
      <c r="E4" s="375"/>
      <c r="F4" s="381"/>
      <c r="G4" s="381"/>
    </row>
    <row r="5" spans="1:7" ht="12" customHeight="1" thickBot="1" x14ac:dyDescent="0.3">
      <c r="A5" s="367"/>
      <c r="B5" s="382"/>
      <c r="C5" s="382"/>
      <c r="D5" s="374" t="s">
        <v>31</v>
      </c>
      <c r="E5" s="374"/>
      <c r="F5" s="381"/>
      <c r="G5" s="381"/>
    </row>
    <row r="6" spans="1:7" ht="12" customHeight="1" thickBot="1" x14ac:dyDescent="0.3">
      <c r="A6" s="56"/>
      <c r="B6" s="42" t="s">
        <v>35</v>
      </c>
      <c r="C6" s="43" t="s">
        <v>70</v>
      </c>
      <c r="D6" s="43" t="s">
        <v>35</v>
      </c>
      <c r="E6" s="43" t="s">
        <v>70</v>
      </c>
      <c r="F6" s="369"/>
      <c r="G6" s="369"/>
    </row>
    <row r="7" spans="1:7" ht="12" customHeight="1" x14ac:dyDescent="0.25">
      <c r="A7" s="45" t="s">
        <v>38</v>
      </c>
      <c r="B7" s="47">
        <v>255</v>
      </c>
      <c r="C7" s="47">
        <v>122</v>
      </c>
      <c r="D7" s="47">
        <v>9</v>
      </c>
      <c r="E7" s="47">
        <v>22</v>
      </c>
      <c r="F7" s="47" t="s">
        <v>39</v>
      </c>
      <c r="G7" s="47">
        <v>408</v>
      </c>
    </row>
    <row r="8" spans="1:7" ht="12" customHeight="1" x14ac:dyDescent="0.25">
      <c r="A8" s="45" t="s">
        <v>40</v>
      </c>
      <c r="B8" s="47">
        <v>29</v>
      </c>
      <c r="C8" s="47">
        <v>24</v>
      </c>
      <c r="D8" s="47">
        <v>0</v>
      </c>
      <c r="E8" s="47">
        <v>8</v>
      </c>
      <c r="F8" s="47" t="s">
        <v>39</v>
      </c>
      <c r="G8" s="47">
        <v>62</v>
      </c>
    </row>
    <row r="9" spans="1:7" ht="12" customHeight="1" x14ac:dyDescent="0.25">
      <c r="A9" s="45" t="s">
        <v>41</v>
      </c>
      <c r="B9" s="47">
        <v>18</v>
      </c>
      <c r="C9" s="47">
        <v>0</v>
      </c>
      <c r="D9" s="47">
        <v>0</v>
      </c>
      <c r="E9" s="47">
        <v>0</v>
      </c>
      <c r="F9" s="47" t="s">
        <v>39</v>
      </c>
      <c r="G9" s="47">
        <v>18</v>
      </c>
    </row>
    <row r="10" spans="1:7" ht="12" customHeight="1" x14ac:dyDescent="0.25">
      <c r="A10" s="45" t="s">
        <v>43</v>
      </c>
      <c r="B10" s="47">
        <v>93</v>
      </c>
      <c r="C10" s="47">
        <v>0</v>
      </c>
      <c r="D10" s="47">
        <v>2</v>
      </c>
      <c r="E10" s="47">
        <v>0</v>
      </c>
      <c r="F10" s="47">
        <v>321</v>
      </c>
      <c r="G10" s="47">
        <v>416</v>
      </c>
    </row>
    <row r="11" spans="1:7" ht="12" customHeight="1" x14ac:dyDescent="0.25">
      <c r="A11" s="45" t="s">
        <v>44</v>
      </c>
      <c r="B11" s="47">
        <v>24</v>
      </c>
      <c r="C11" s="47">
        <v>0</v>
      </c>
      <c r="D11" s="47">
        <v>1</v>
      </c>
      <c r="E11" s="47">
        <v>0</v>
      </c>
      <c r="F11" s="47" t="s">
        <v>39</v>
      </c>
      <c r="G11" s="47">
        <v>25</v>
      </c>
    </row>
    <row r="12" spans="1:7" ht="12" customHeight="1" x14ac:dyDescent="0.25">
      <c r="A12" s="45" t="s">
        <v>45</v>
      </c>
      <c r="B12" s="47">
        <v>5</v>
      </c>
      <c r="C12" s="47">
        <v>0</v>
      </c>
      <c r="D12" s="47">
        <v>0</v>
      </c>
      <c r="E12" s="47">
        <v>0</v>
      </c>
      <c r="F12" s="47" t="s">
        <v>39</v>
      </c>
      <c r="G12" s="47">
        <v>5</v>
      </c>
    </row>
    <row r="13" spans="1:7" ht="12" customHeight="1" x14ac:dyDescent="0.25">
      <c r="A13" s="45" t="s">
        <v>46</v>
      </c>
      <c r="B13" s="47">
        <v>76</v>
      </c>
      <c r="C13" s="47">
        <v>0</v>
      </c>
      <c r="D13" s="47">
        <v>3</v>
      </c>
      <c r="E13" s="47">
        <v>0</v>
      </c>
      <c r="F13" s="47" t="s">
        <v>39</v>
      </c>
      <c r="G13" s="47">
        <v>79</v>
      </c>
    </row>
    <row r="14" spans="1:7" ht="12" customHeight="1" x14ac:dyDescent="0.25">
      <c r="A14" s="45" t="s">
        <v>47</v>
      </c>
      <c r="B14" s="47">
        <v>26</v>
      </c>
      <c r="C14" s="47">
        <v>0</v>
      </c>
      <c r="D14" s="47">
        <v>0</v>
      </c>
      <c r="E14" s="47">
        <v>0</v>
      </c>
      <c r="F14" s="47" t="s">
        <v>39</v>
      </c>
      <c r="G14" s="47">
        <v>26</v>
      </c>
    </row>
    <row r="15" spans="1:7" ht="12" customHeight="1" x14ac:dyDescent="0.25">
      <c r="A15" s="45" t="s">
        <v>48</v>
      </c>
      <c r="B15" s="47">
        <v>15</v>
      </c>
      <c r="C15" s="47">
        <v>0</v>
      </c>
      <c r="D15" s="47">
        <v>0</v>
      </c>
      <c r="E15" s="47">
        <v>0</v>
      </c>
      <c r="F15" s="47" t="s">
        <v>39</v>
      </c>
      <c r="G15" s="47">
        <v>15</v>
      </c>
    </row>
    <row r="16" spans="1:7" ht="12" customHeight="1" x14ac:dyDescent="0.25">
      <c r="A16" s="45" t="s">
        <v>49</v>
      </c>
      <c r="B16" s="47">
        <v>23</v>
      </c>
      <c r="C16" s="47">
        <v>0</v>
      </c>
      <c r="D16" s="47">
        <v>0</v>
      </c>
      <c r="E16" s="47">
        <v>0</v>
      </c>
      <c r="F16" s="47" t="s">
        <v>39</v>
      </c>
      <c r="G16" s="47">
        <v>23</v>
      </c>
    </row>
    <row r="17" spans="1:7" ht="12" customHeight="1" x14ac:dyDescent="0.25">
      <c r="A17" s="45" t="s">
        <v>50</v>
      </c>
      <c r="B17" s="47">
        <v>12</v>
      </c>
      <c r="C17" s="47">
        <v>0</v>
      </c>
      <c r="D17" s="47">
        <v>0</v>
      </c>
      <c r="E17" s="47">
        <v>0</v>
      </c>
      <c r="F17" s="47" t="s">
        <v>39</v>
      </c>
      <c r="G17" s="47">
        <v>12</v>
      </c>
    </row>
    <row r="18" spans="1:7" ht="12" customHeight="1" x14ac:dyDescent="0.25">
      <c r="A18" s="45" t="s">
        <v>51</v>
      </c>
      <c r="B18" s="47">
        <v>24</v>
      </c>
      <c r="C18" s="47">
        <v>0</v>
      </c>
      <c r="D18" s="47">
        <v>1</v>
      </c>
      <c r="E18" s="47">
        <v>0</v>
      </c>
      <c r="F18" s="47" t="s">
        <v>39</v>
      </c>
      <c r="G18" s="47">
        <v>25</v>
      </c>
    </row>
    <row r="19" spans="1:7" ht="12" customHeight="1" thickBot="1" x14ac:dyDescent="0.3">
      <c r="A19" s="48" t="s">
        <v>52</v>
      </c>
      <c r="B19" s="51">
        <v>600</v>
      </c>
      <c r="C19" s="51">
        <v>146</v>
      </c>
      <c r="D19" s="51">
        <v>17</v>
      </c>
      <c r="E19" s="51">
        <v>31</v>
      </c>
      <c r="F19" s="51">
        <v>321</v>
      </c>
      <c r="G19" s="49">
        <v>1115</v>
      </c>
    </row>
    <row r="20" spans="1:7" ht="12" customHeight="1" x14ac:dyDescent="0.25">
      <c r="A20" s="45"/>
      <c r="B20" s="50"/>
      <c r="C20" s="50"/>
      <c r="D20" s="50"/>
      <c r="E20" s="50"/>
      <c r="F20" s="50"/>
      <c r="G20" s="50"/>
    </row>
    <row r="21" spans="1:7" ht="12" customHeight="1" x14ac:dyDescent="0.25">
      <c r="A21" s="45" t="s">
        <v>53</v>
      </c>
      <c r="B21" s="47">
        <v>41</v>
      </c>
      <c r="C21" s="47" t="s">
        <v>39</v>
      </c>
      <c r="D21" s="47" t="s">
        <v>39</v>
      </c>
      <c r="E21" s="47" t="s">
        <v>39</v>
      </c>
      <c r="F21" s="47" t="s">
        <v>39</v>
      </c>
      <c r="G21" s="47">
        <v>41</v>
      </c>
    </row>
    <row r="22" spans="1:7" ht="12" customHeight="1" x14ac:dyDescent="0.25">
      <c r="A22" s="45" t="s">
        <v>54</v>
      </c>
      <c r="B22" s="47">
        <v>7</v>
      </c>
      <c r="C22" s="47" t="s">
        <v>39</v>
      </c>
      <c r="D22" s="47" t="s">
        <v>39</v>
      </c>
      <c r="E22" s="47" t="s">
        <v>39</v>
      </c>
      <c r="F22" s="47" t="s">
        <v>39</v>
      </c>
      <c r="G22" s="47">
        <v>7</v>
      </c>
    </row>
    <row r="23" spans="1:7" ht="12" customHeight="1" x14ac:dyDescent="0.25">
      <c r="A23" s="45" t="s">
        <v>55</v>
      </c>
      <c r="B23" s="47">
        <v>8</v>
      </c>
      <c r="C23" s="47" t="s">
        <v>39</v>
      </c>
      <c r="D23" s="47" t="s">
        <v>39</v>
      </c>
      <c r="E23" s="47" t="s">
        <v>39</v>
      </c>
      <c r="F23" s="47" t="s">
        <v>39</v>
      </c>
      <c r="G23" s="47">
        <v>8</v>
      </c>
    </row>
    <row r="24" spans="1:7" ht="12" customHeight="1" x14ac:dyDescent="0.25">
      <c r="A24" s="45" t="s">
        <v>56</v>
      </c>
      <c r="B24" s="47">
        <v>0</v>
      </c>
      <c r="C24" s="47" t="s">
        <v>39</v>
      </c>
      <c r="D24" s="47" t="s">
        <v>39</v>
      </c>
      <c r="E24" s="47" t="s">
        <v>39</v>
      </c>
      <c r="F24" s="47" t="s">
        <v>39</v>
      </c>
      <c r="G24" s="47">
        <v>0</v>
      </c>
    </row>
    <row r="25" spans="1:7" ht="12" customHeight="1" x14ac:dyDescent="0.25">
      <c r="A25" s="45" t="s">
        <v>57</v>
      </c>
      <c r="B25" s="47">
        <v>2</v>
      </c>
      <c r="C25" s="47" t="s">
        <v>39</v>
      </c>
      <c r="D25" s="47" t="s">
        <v>39</v>
      </c>
      <c r="E25" s="47" t="s">
        <v>39</v>
      </c>
      <c r="F25" s="47" t="s">
        <v>39</v>
      </c>
      <c r="G25" s="47">
        <v>2</v>
      </c>
    </row>
    <row r="26" spans="1:7" ht="12" customHeight="1" x14ac:dyDescent="0.25">
      <c r="A26" s="45" t="s">
        <v>74</v>
      </c>
      <c r="B26" s="47">
        <v>0</v>
      </c>
      <c r="C26" s="47" t="s">
        <v>39</v>
      </c>
      <c r="D26" s="47" t="s">
        <v>39</v>
      </c>
      <c r="E26" s="47" t="s">
        <v>39</v>
      </c>
      <c r="F26" s="47" t="s">
        <v>39</v>
      </c>
      <c r="G26" s="47">
        <v>0</v>
      </c>
    </row>
    <row r="27" spans="1:7" ht="12" customHeight="1" thickBot="1" x14ac:dyDescent="0.3">
      <c r="A27" s="48" t="s">
        <v>60</v>
      </c>
      <c r="B27" s="51">
        <v>58</v>
      </c>
      <c r="C27" s="51">
        <v>0</v>
      </c>
      <c r="D27" s="51">
        <v>0</v>
      </c>
      <c r="E27" s="51">
        <v>0</v>
      </c>
      <c r="F27" s="51">
        <v>0</v>
      </c>
      <c r="G27" s="51">
        <v>58</v>
      </c>
    </row>
    <row r="28" spans="1:7" ht="12" customHeight="1" x14ac:dyDescent="0.25">
      <c r="A28" s="45"/>
      <c r="B28" s="50"/>
      <c r="C28" s="50"/>
      <c r="D28" s="50"/>
      <c r="E28" s="50"/>
      <c r="F28" s="50"/>
      <c r="G28" s="50"/>
    </row>
    <row r="29" spans="1:7" ht="12" customHeight="1" x14ac:dyDescent="0.25">
      <c r="A29" s="45" t="s">
        <v>61</v>
      </c>
      <c r="B29" s="47">
        <v>1</v>
      </c>
      <c r="C29" s="47" t="s">
        <v>39</v>
      </c>
      <c r="D29" s="47" t="s">
        <v>39</v>
      </c>
      <c r="E29" s="47" t="s">
        <v>39</v>
      </c>
      <c r="F29" s="47" t="s">
        <v>39</v>
      </c>
      <c r="G29" s="47">
        <v>1</v>
      </c>
    </row>
    <row r="30" spans="1:7" ht="12" customHeight="1" x14ac:dyDescent="0.25">
      <c r="A30" s="45" t="s">
        <v>62</v>
      </c>
      <c r="B30" s="47">
        <v>5</v>
      </c>
      <c r="C30" s="47" t="s">
        <v>39</v>
      </c>
      <c r="D30" s="47" t="s">
        <v>39</v>
      </c>
      <c r="E30" s="47" t="s">
        <v>39</v>
      </c>
      <c r="F30" s="47" t="s">
        <v>39</v>
      </c>
      <c r="G30" s="47">
        <v>5</v>
      </c>
    </row>
    <row r="31" spans="1:7" ht="12" customHeight="1" x14ac:dyDescent="0.25">
      <c r="A31" s="45" t="s">
        <v>63</v>
      </c>
      <c r="B31" s="47">
        <v>2</v>
      </c>
      <c r="C31" s="47" t="s">
        <v>39</v>
      </c>
      <c r="D31" s="47" t="s">
        <v>39</v>
      </c>
      <c r="E31" s="47" t="s">
        <v>39</v>
      </c>
      <c r="F31" s="47" t="s">
        <v>39</v>
      </c>
      <c r="G31" s="47">
        <v>2</v>
      </c>
    </row>
    <row r="32" spans="1:7" ht="12" customHeight="1" x14ac:dyDescent="0.25">
      <c r="A32" s="45" t="s">
        <v>64</v>
      </c>
      <c r="B32" s="47">
        <v>3</v>
      </c>
      <c r="C32" s="47" t="s">
        <v>39</v>
      </c>
      <c r="D32" s="47" t="s">
        <v>39</v>
      </c>
      <c r="E32" s="47" t="s">
        <v>39</v>
      </c>
      <c r="F32" s="47" t="s">
        <v>39</v>
      </c>
      <c r="G32" s="47">
        <v>3</v>
      </c>
    </row>
    <row r="33" spans="1:7" ht="12" customHeight="1" thickBot="1" x14ac:dyDescent="0.3">
      <c r="A33" s="48" t="s">
        <v>65</v>
      </c>
      <c r="B33" s="51">
        <v>12</v>
      </c>
      <c r="C33" s="51">
        <v>0</v>
      </c>
      <c r="D33" s="51">
        <v>0</v>
      </c>
      <c r="E33" s="51">
        <v>0</v>
      </c>
      <c r="F33" s="51">
        <v>0</v>
      </c>
      <c r="G33" s="51">
        <v>12</v>
      </c>
    </row>
    <row r="34" spans="1:7" ht="12" customHeight="1" x14ac:dyDescent="0.25">
      <c r="A34" s="45"/>
      <c r="B34" s="50"/>
      <c r="C34" s="50"/>
      <c r="D34" s="50"/>
      <c r="E34" s="50"/>
      <c r="F34" s="50"/>
      <c r="G34" s="50"/>
    </row>
    <row r="35" spans="1:7" ht="12" customHeight="1" thickBot="1" x14ac:dyDescent="0.3">
      <c r="A35" s="48" t="s">
        <v>66</v>
      </c>
      <c r="B35" s="51">
        <v>670</v>
      </c>
      <c r="C35" s="51">
        <v>146</v>
      </c>
      <c r="D35" s="51">
        <v>17</v>
      </c>
      <c r="E35" s="51">
        <v>31</v>
      </c>
      <c r="F35" s="51">
        <v>321</v>
      </c>
      <c r="G35" s="49">
        <v>1185</v>
      </c>
    </row>
  </sheetData>
  <mergeCells count="9">
    <mergeCell ref="F3:F6"/>
    <mergeCell ref="G3:G6"/>
    <mergeCell ref="A3:A5"/>
    <mergeCell ref="B3:C3"/>
    <mergeCell ref="B4:C4"/>
    <mergeCell ref="B5:C5"/>
    <mergeCell ref="D3:E3"/>
    <mergeCell ref="D4:E4"/>
    <mergeCell ref="D5:E5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showZeros="0" workbookViewId="0">
      <selection sqref="A1:N1"/>
    </sheetView>
  </sheetViews>
  <sheetFormatPr defaultRowHeight="12" customHeight="1" x14ac:dyDescent="0.25"/>
  <cols>
    <col min="1" max="1" width="43.85546875" customWidth="1"/>
    <col min="5" max="5" width="15.85546875" customWidth="1"/>
  </cols>
  <sheetData>
    <row r="1" spans="1:14" ht="12" customHeight="1" x14ac:dyDescent="0.25">
      <c r="A1" s="493" t="s">
        <v>482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</row>
    <row r="2" spans="1:14" ht="12" customHeight="1" thickBot="1" x14ac:dyDescent="0.3">
      <c r="A2" s="107"/>
      <c r="B2" s="39"/>
      <c r="C2" s="39"/>
      <c r="D2" s="39"/>
      <c r="E2" s="39"/>
      <c r="F2" s="39"/>
      <c r="G2" s="39"/>
    </row>
    <row r="3" spans="1:14" ht="12" customHeight="1" x14ac:dyDescent="0.25">
      <c r="A3" s="489"/>
      <c r="B3" s="486" t="s">
        <v>27</v>
      </c>
      <c r="C3" s="486"/>
      <c r="D3" s="486" t="s">
        <v>27</v>
      </c>
      <c r="E3" s="486"/>
      <c r="F3" s="373" t="s">
        <v>32</v>
      </c>
      <c r="G3" s="486" t="s">
        <v>33</v>
      </c>
    </row>
    <row r="4" spans="1:14" ht="12" customHeight="1" x14ac:dyDescent="0.25">
      <c r="A4" s="490"/>
      <c r="B4" s="491" t="s">
        <v>28</v>
      </c>
      <c r="C4" s="491"/>
      <c r="D4" s="491" t="s">
        <v>69</v>
      </c>
      <c r="E4" s="491"/>
      <c r="F4" s="380"/>
      <c r="G4" s="487"/>
    </row>
    <row r="5" spans="1:14" ht="12" customHeight="1" thickBot="1" x14ac:dyDescent="0.3">
      <c r="A5" s="494"/>
      <c r="B5" s="492"/>
      <c r="C5" s="492"/>
      <c r="D5" s="488" t="s">
        <v>31</v>
      </c>
      <c r="E5" s="488"/>
      <c r="F5" s="380"/>
      <c r="G5" s="487"/>
    </row>
    <row r="6" spans="1:14" ht="12" customHeight="1" thickBot="1" x14ac:dyDescent="0.3">
      <c r="A6" s="154"/>
      <c r="B6" s="163" t="s">
        <v>35</v>
      </c>
      <c r="C6" s="163" t="s">
        <v>70</v>
      </c>
      <c r="D6" s="163" t="s">
        <v>35</v>
      </c>
      <c r="E6" s="163" t="s">
        <v>70</v>
      </c>
      <c r="F6" s="374"/>
      <c r="G6" s="488"/>
    </row>
    <row r="7" spans="1:14" ht="12" customHeight="1" x14ac:dyDescent="0.25">
      <c r="A7" s="15" t="s">
        <v>38</v>
      </c>
      <c r="B7" s="158">
        <v>41</v>
      </c>
      <c r="C7" s="158">
        <v>20</v>
      </c>
      <c r="D7" s="158">
        <v>1</v>
      </c>
      <c r="E7" s="158">
        <v>4</v>
      </c>
      <c r="F7" s="158" t="s">
        <v>39</v>
      </c>
      <c r="G7" s="158">
        <v>66</v>
      </c>
    </row>
    <row r="8" spans="1:14" ht="12" customHeight="1" x14ac:dyDescent="0.25">
      <c r="A8" s="15" t="s">
        <v>40</v>
      </c>
      <c r="B8" s="158">
        <v>5</v>
      </c>
      <c r="C8" s="158">
        <v>4</v>
      </c>
      <c r="D8" s="158">
        <v>0</v>
      </c>
      <c r="E8" s="158">
        <v>1</v>
      </c>
      <c r="F8" s="158" t="s">
        <v>39</v>
      </c>
      <c r="G8" s="158">
        <v>10</v>
      </c>
    </row>
    <row r="9" spans="1:14" ht="12" customHeight="1" x14ac:dyDescent="0.25">
      <c r="A9" s="15" t="s">
        <v>41</v>
      </c>
      <c r="B9" s="158">
        <v>3</v>
      </c>
      <c r="C9" s="158">
        <v>0</v>
      </c>
      <c r="D9" s="158">
        <v>0</v>
      </c>
      <c r="E9" s="158">
        <v>0</v>
      </c>
      <c r="F9" s="158" t="s">
        <v>39</v>
      </c>
      <c r="G9" s="158">
        <v>3</v>
      </c>
    </row>
    <row r="10" spans="1:14" ht="12" customHeight="1" x14ac:dyDescent="0.25">
      <c r="A10" s="15" t="s">
        <v>43</v>
      </c>
      <c r="B10" s="158">
        <v>15</v>
      </c>
      <c r="C10" s="158">
        <v>0</v>
      </c>
      <c r="D10" s="158">
        <v>0</v>
      </c>
      <c r="E10" s="158">
        <v>0</v>
      </c>
      <c r="F10" s="158">
        <v>52</v>
      </c>
      <c r="G10" s="158">
        <v>67</v>
      </c>
    </row>
    <row r="11" spans="1:14" ht="12" customHeight="1" x14ac:dyDescent="0.25">
      <c r="A11" s="15" t="s">
        <v>44</v>
      </c>
      <c r="B11" s="158">
        <v>4</v>
      </c>
      <c r="C11" s="158">
        <v>0</v>
      </c>
      <c r="D11" s="158">
        <v>0</v>
      </c>
      <c r="E11" s="158">
        <v>0</v>
      </c>
      <c r="F11" s="158" t="s">
        <v>39</v>
      </c>
      <c r="G11" s="158">
        <v>4</v>
      </c>
    </row>
    <row r="12" spans="1:14" ht="12" customHeight="1" x14ac:dyDescent="0.25">
      <c r="A12" s="15" t="s">
        <v>45</v>
      </c>
      <c r="B12" s="158">
        <v>1</v>
      </c>
      <c r="C12" s="158">
        <v>0</v>
      </c>
      <c r="D12" s="158">
        <v>0</v>
      </c>
      <c r="E12" s="158">
        <v>0</v>
      </c>
      <c r="F12" s="158" t="s">
        <v>39</v>
      </c>
      <c r="G12" s="158">
        <v>1</v>
      </c>
    </row>
    <row r="13" spans="1:14" ht="12" customHeight="1" x14ac:dyDescent="0.25">
      <c r="A13" s="15" t="s">
        <v>46</v>
      </c>
      <c r="B13" s="158">
        <v>12</v>
      </c>
      <c r="C13" s="158">
        <v>0</v>
      </c>
      <c r="D13" s="158">
        <v>0</v>
      </c>
      <c r="E13" s="158">
        <v>0</v>
      </c>
      <c r="F13" s="158" t="s">
        <v>39</v>
      </c>
      <c r="G13" s="158">
        <v>13</v>
      </c>
    </row>
    <row r="14" spans="1:14" ht="12" customHeight="1" x14ac:dyDescent="0.25">
      <c r="A14" s="15" t="s">
        <v>47</v>
      </c>
      <c r="B14" s="158">
        <v>4</v>
      </c>
      <c r="C14" s="158">
        <v>0</v>
      </c>
      <c r="D14" s="158">
        <v>0</v>
      </c>
      <c r="E14" s="158">
        <v>0</v>
      </c>
      <c r="F14" s="158" t="s">
        <v>39</v>
      </c>
      <c r="G14" s="158">
        <v>4</v>
      </c>
    </row>
    <row r="15" spans="1:14" ht="12" customHeight="1" x14ac:dyDescent="0.25">
      <c r="A15" s="15" t="s">
        <v>48</v>
      </c>
      <c r="B15" s="158">
        <v>2</v>
      </c>
      <c r="C15" s="158">
        <v>0</v>
      </c>
      <c r="D15" s="158">
        <v>0</v>
      </c>
      <c r="E15" s="158">
        <v>0</v>
      </c>
      <c r="F15" s="158" t="s">
        <v>39</v>
      </c>
      <c r="G15" s="158">
        <v>2</v>
      </c>
    </row>
    <row r="16" spans="1:14" ht="12" customHeight="1" x14ac:dyDescent="0.25">
      <c r="A16" s="15" t="s">
        <v>49</v>
      </c>
      <c r="B16" s="158">
        <v>4</v>
      </c>
      <c r="C16" s="158">
        <v>0</v>
      </c>
      <c r="D16" s="158">
        <v>0</v>
      </c>
      <c r="E16" s="158">
        <v>0</v>
      </c>
      <c r="F16" s="158" t="s">
        <v>39</v>
      </c>
      <c r="G16" s="158">
        <v>4</v>
      </c>
    </row>
    <row r="17" spans="1:7" ht="12" customHeight="1" x14ac:dyDescent="0.25">
      <c r="A17" s="15" t="s">
        <v>50</v>
      </c>
      <c r="B17" s="158">
        <v>2</v>
      </c>
      <c r="C17" s="158">
        <v>0</v>
      </c>
      <c r="D17" s="158">
        <v>0</v>
      </c>
      <c r="E17" s="158">
        <v>0</v>
      </c>
      <c r="F17" s="158" t="s">
        <v>39</v>
      </c>
      <c r="G17" s="158">
        <v>2</v>
      </c>
    </row>
    <row r="18" spans="1:7" ht="12" customHeight="1" x14ac:dyDescent="0.25">
      <c r="A18" s="15" t="s">
        <v>51</v>
      </c>
      <c r="B18" s="158">
        <v>4</v>
      </c>
      <c r="C18" s="158">
        <v>0</v>
      </c>
      <c r="D18" s="158">
        <v>0</v>
      </c>
      <c r="E18" s="158">
        <v>0</v>
      </c>
      <c r="F18" s="158" t="s">
        <v>39</v>
      </c>
      <c r="G18" s="158">
        <v>4</v>
      </c>
    </row>
    <row r="19" spans="1:7" ht="12" customHeight="1" thickBot="1" x14ac:dyDescent="0.3">
      <c r="A19" s="159" t="s">
        <v>52</v>
      </c>
      <c r="B19" s="161">
        <v>97</v>
      </c>
      <c r="C19" s="161">
        <v>23</v>
      </c>
      <c r="D19" s="161">
        <v>3</v>
      </c>
      <c r="E19" s="161">
        <v>5</v>
      </c>
      <c r="F19" s="161">
        <v>52</v>
      </c>
      <c r="G19" s="161">
        <v>180</v>
      </c>
    </row>
    <row r="20" spans="1:7" ht="12" customHeight="1" x14ac:dyDescent="0.25">
      <c r="A20" s="15"/>
      <c r="B20" s="162"/>
      <c r="C20" s="162"/>
      <c r="D20" s="162"/>
      <c r="E20" s="162"/>
      <c r="F20" s="162"/>
      <c r="G20" s="162"/>
    </row>
    <row r="21" spans="1:7" ht="12" customHeight="1" x14ac:dyDescent="0.25">
      <c r="A21" s="15" t="s">
        <v>53</v>
      </c>
      <c r="B21" s="158">
        <v>7</v>
      </c>
      <c r="C21" s="158" t="s">
        <v>39</v>
      </c>
      <c r="D21" s="158" t="s">
        <v>39</v>
      </c>
      <c r="E21" s="158" t="s">
        <v>39</v>
      </c>
      <c r="F21" s="158" t="s">
        <v>39</v>
      </c>
      <c r="G21" s="158">
        <v>7</v>
      </c>
    </row>
    <row r="22" spans="1:7" ht="12" customHeight="1" x14ac:dyDescent="0.25">
      <c r="A22" s="15" t="s">
        <v>54</v>
      </c>
      <c r="B22" s="158">
        <v>1</v>
      </c>
      <c r="C22" s="158" t="s">
        <v>39</v>
      </c>
      <c r="D22" s="158" t="s">
        <v>39</v>
      </c>
      <c r="E22" s="158" t="s">
        <v>39</v>
      </c>
      <c r="F22" s="158" t="s">
        <v>39</v>
      </c>
      <c r="G22" s="158">
        <v>1</v>
      </c>
    </row>
    <row r="23" spans="1:7" ht="12" customHeight="1" x14ac:dyDescent="0.25">
      <c r="A23" s="15" t="s">
        <v>55</v>
      </c>
      <c r="B23" s="158">
        <v>1</v>
      </c>
      <c r="C23" s="158" t="s">
        <v>39</v>
      </c>
      <c r="D23" s="158" t="s">
        <v>39</v>
      </c>
      <c r="E23" s="158" t="s">
        <v>39</v>
      </c>
      <c r="F23" s="158" t="s">
        <v>39</v>
      </c>
      <c r="G23" s="158">
        <v>1</v>
      </c>
    </row>
    <row r="24" spans="1:7" ht="12" customHeight="1" x14ac:dyDescent="0.25">
      <c r="A24" s="15" t="s">
        <v>56</v>
      </c>
      <c r="B24" s="158">
        <v>0</v>
      </c>
      <c r="C24" s="158" t="s">
        <v>39</v>
      </c>
      <c r="D24" s="158" t="s">
        <v>39</v>
      </c>
      <c r="E24" s="158" t="s">
        <v>39</v>
      </c>
      <c r="F24" s="158" t="s">
        <v>39</v>
      </c>
      <c r="G24" s="158">
        <v>0</v>
      </c>
    </row>
    <row r="25" spans="1:7" ht="12" customHeight="1" x14ac:dyDescent="0.25">
      <c r="A25" s="15" t="s">
        <v>57</v>
      </c>
      <c r="B25" s="158">
        <v>0</v>
      </c>
      <c r="C25" s="158" t="s">
        <v>39</v>
      </c>
      <c r="D25" s="158" t="s">
        <v>39</v>
      </c>
      <c r="E25" s="158" t="s">
        <v>39</v>
      </c>
      <c r="F25" s="158" t="s">
        <v>39</v>
      </c>
      <c r="G25" s="158">
        <v>0</v>
      </c>
    </row>
    <row r="26" spans="1:7" ht="12" customHeight="1" x14ac:dyDescent="0.25">
      <c r="A26" s="15" t="s">
        <v>74</v>
      </c>
      <c r="B26" s="158">
        <v>0</v>
      </c>
      <c r="C26" s="158" t="s">
        <v>39</v>
      </c>
      <c r="D26" s="158" t="s">
        <v>39</v>
      </c>
      <c r="E26" s="158" t="s">
        <v>39</v>
      </c>
      <c r="F26" s="158" t="s">
        <v>39</v>
      </c>
      <c r="G26" s="158">
        <v>0</v>
      </c>
    </row>
    <row r="27" spans="1:7" ht="12" customHeight="1" thickBot="1" x14ac:dyDescent="0.3">
      <c r="A27" s="159" t="s">
        <v>60</v>
      </c>
      <c r="B27" s="161">
        <v>9</v>
      </c>
      <c r="C27" s="161">
        <v>0</v>
      </c>
      <c r="D27" s="161">
        <v>0</v>
      </c>
      <c r="E27" s="161">
        <v>0</v>
      </c>
      <c r="F27" s="161">
        <v>0</v>
      </c>
      <c r="G27" s="161">
        <v>9</v>
      </c>
    </row>
    <row r="28" spans="1:7" ht="12" customHeight="1" x14ac:dyDescent="0.25">
      <c r="A28" s="15"/>
      <c r="B28" s="162"/>
      <c r="C28" s="162"/>
      <c r="D28" s="162"/>
      <c r="E28" s="162"/>
      <c r="F28" s="162"/>
      <c r="G28" s="162"/>
    </row>
    <row r="29" spans="1:7" ht="12" customHeight="1" x14ac:dyDescent="0.25">
      <c r="A29" s="15" t="s">
        <v>61</v>
      </c>
      <c r="B29" s="158">
        <v>0</v>
      </c>
      <c r="C29" s="158" t="s">
        <v>39</v>
      </c>
      <c r="D29" s="158" t="s">
        <v>39</v>
      </c>
      <c r="E29" s="158" t="s">
        <v>39</v>
      </c>
      <c r="F29" s="158" t="s">
        <v>39</v>
      </c>
      <c r="G29" s="158">
        <v>0</v>
      </c>
    </row>
    <row r="30" spans="1:7" ht="12" customHeight="1" x14ac:dyDescent="0.25">
      <c r="A30" s="15" t="s">
        <v>62</v>
      </c>
      <c r="B30" s="158">
        <v>1</v>
      </c>
      <c r="C30" s="158" t="s">
        <v>39</v>
      </c>
      <c r="D30" s="158" t="s">
        <v>39</v>
      </c>
      <c r="E30" s="158" t="s">
        <v>39</v>
      </c>
      <c r="F30" s="158" t="s">
        <v>39</v>
      </c>
      <c r="G30" s="158">
        <v>1</v>
      </c>
    </row>
    <row r="31" spans="1:7" ht="12" customHeight="1" x14ac:dyDescent="0.25">
      <c r="A31" s="15" t="s">
        <v>63</v>
      </c>
      <c r="B31" s="158">
        <v>0</v>
      </c>
      <c r="C31" s="158" t="s">
        <v>39</v>
      </c>
      <c r="D31" s="158" t="s">
        <v>39</v>
      </c>
      <c r="E31" s="158" t="s">
        <v>39</v>
      </c>
      <c r="F31" s="158" t="s">
        <v>39</v>
      </c>
      <c r="G31" s="158">
        <v>0</v>
      </c>
    </row>
    <row r="32" spans="1:7" ht="12" customHeight="1" x14ac:dyDescent="0.25">
      <c r="A32" s="15" t="s">
        <v>64</v>
      </c>
      <c r="B32" s="158">
        <v>1</v>
      </c>
      <c r="C32" s="158" t="s">
        <v>39</v>
      </c>
      <c r="D32" s="158" t="s">
        <v>39</v>
      </c>
      <c r="E32" s="158" t="s">
        <v>39</v>
      </c>
      <c r="F32" s="158" t="s">
        <v>39</v>
      </c>
      <c r="G32" s="158">
        <v>1</v>
      </c>
    </row>
    <row r="33" spans="1:7" ht="12" customHeight="1" thickBot="1" x14ac:dyDescent="0.3">
      <c r="A33" s="159" t="s">
        <v>65</v>
      </c>
      <c r="B33" s="161">
        <v>2</v>
      </c>
      <c r="C33" s="161">
        <v>0</v>
      </c>
      <c r="D33" s="161">
        <v>0</v>
      </c>
      <c r="E33" s="161">
        <v>0</v>
      </c>
      <c r="F33" s="161">
        <v>0</v>
      </c>
      <c r="G33" s="161">
        <v>2</v>
      </c>
    </row>
    <row r="34" spans="1:7" ht="12" customHeight="1" x14ac:dyDescent="0.25">
      <c r="A34" s="15"/>
      <c r="B34" s="162"/>
      <c r="C34" s="162"/>
      <c r="D34" s="162"/>
      <c r="E34" s="162"/>
      <c r="F34" s="162"/>
      <c r="G34" s="162"/>
    </row>
    <row r="35" spans="1:7" ht="12" customHeight="1" thickBot="1" x14ac:dyDescent="0.3">
      <c r="A35" s="159" t="s">
        <v>66</v>
      </c>
      <c r="B35" s="161">
        <v>108</v>
      </c>
      <c r="C35" s="161">
        <v>23</v>
      </c>
      <c r="D35" s="161">
        <v>3</v>
      </c>
      <c r="E35" s="161">
        <v>5</v>
      </c>
      <c r="F35" s="161">
        <v>52</v>
      </c>
      <c r="G35" s="161">
        <v>191</v>
      </c>
    </row>
  </sheetData>
  <mergeCells count="10">
    <mergeCell ref="F3:F6"/>
    <mergeCell ref="G3:G6"/>
    <mergeCell ref="A1:N1"/>
    <mergeCell ref="A3:A5"/>
    <mergeCell ref="B3:C3"/>
    <mergeCell ref="B4:C4"/>
    <mergeCell ref="B5:C5"/>
    <mergeCell ref="D3:E3"/>
    <mergeCell ref="D4:E4"/>
    <mergeCell ref="D5:E5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showZeros="0" workbookViewId="0">
      <selection sqref="A1:N1"/>
    </sheetView>
  </sheetViews>
  <sheetFormatPr defaultColWidth="27.7109375" defaultRowHeight="12" customHeight="1" x14ac:dyDescent="0.25"/>
  <cols>
    <col min="1" max="1" width="44.28515625" customWidth="1"/>
    <col min="2" max="2" width="8.140625" bestFit="1" customWidth="1"/>
    <col min="3" max="3" width="13.7109375" bestFit="1" customWidth="1"/>
    <col min="4" max="4" width="8.140625" bestFit="1" customWidth="1"/>
    <col min="5" max="5" width="13.7109375" bestFit="1" customWidth="1"/>
    <col min="6" max="6" width="11.140625" bestFit="1" customWidth="1"/>
    <col min="7" max="7" width="6.7109375" bestFit="1" customWidth="1"/>
  </cols>
  <sheetData>
    <row r="1" spans="1:14" ht="12" customHeight="1" x14ac:dyDescent="0.25">
      <c r="A1" s="493" t="s">
        <v>483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</row>
    <row r="2" spans="1:14" ht="12" customHeight="1" thickBot="1" x14ac:dyDescent="0.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4" ht="12" customHeight="1" x14ac:dyDescent="0.25">
      <c r="A3" s="373" t="s">
        <v>384</v>
      </c>
      <c r="B3" s="373" t="s">
        <v>27</v>
      </c>
      <c r="C3" s="373"/>
      <c r="D3" s="373" t="s">
        <v>27</v>
      </c>
      <c r="E3" s="373"/>
      <c r="F3" s="373" t="s">
        <v>32</v>
      </c>
      <c r="G3" s="373" t="s">
        <v>33</v>
      </c>
    </row>
    <row r="4" spans="1:14" ht="12" customHeight="1" x14ac:dyDescent="0.25">
      <c r="A4" s="380"/>
      <c r="B4" s="375" t="s">
        <v>28</v>
      </c>
      <c r="C4" s="375"/>
      <c r="D4" s="375" t="s">
        <v>69</v>
      </c>
      <c r="E4" s="375"/>
      <c r="F4" s="380"/>
      <c r="G4" s="380"/>
    </row>
    <row r="5" spans="1:14" ht="12" customHeight="1" thickBot="1" x14ac:dyDescent="0.3">
      <c r="A5" s="374"/>
      <c r="B5" s="382"/>
      <c r="C5" s="382"/>
      <c r="D5" s="374" t="s">
        <v>31</v>
      </c>
      <c r="E5" s="374"/>
      <c r="F5" s="380"/>
      <c r="G5" s="380"/>
    </row>
    <row r="6" spans="1:14" ht="12" customHeight="1" thickBot="1" x14ac:dyDescent="0.3">
      <c r="A6" s="56"/>
      <c r="B6" s="42" t="s">
        <v>35</v>
      </c>
      <c r="C6" s="42" t="s">
        <v>70</v>
      </c>
      <c r="D6" s="42" t="s">
        <v>35</v>
      </c>
      <c r="E6" s="42" t="s">
        <v>70</v>
      </c>
      <c r="F6" s="374"/>
      <c r="G6" s="374"/>
    </row>
    <row r="7" spans="1:14" ht="12" customHeight="1" x14ac:dyDescent="0.25">
      <c r="A7" s="45" t="s">
        <v>38</v>
      </c>
      <c r="B7" s="46">
        <v>5902</v>
      </c>
      <c r="C7" s="46">
        <v>6002</v>
      </c>
      <c r="D7" s="47">
        <v>345</v>
      </c>
      <c r="E7" s="46">
        <v>1424</v>
      </c>
      <c r="F7" s="47" t="s">
        <v>39</v>
      </c>
      <c r="G7" s="46">
        <v>13673</v>
      </c>
    </row>
    <row r="8" spans="1:14" ht="12" customHeight="1" x14ac:dyDescent="0.25">
      <c r="A8" s="45" t="s">
        <v>40</v>
      </c>
      <c r="B8" s="46">
        <v>1458</v>
      </c>
      <c r="C8" s="47">
        <v>965</v>
      </c>
      <c r="D8" s="47">
        <v>42</v>
      </c>
      <c r="E8" s="47">
        <v>113</v>
      </c>
      <c r="F8" s="47" t="s">
        <v>39</v>
      </c>
      <c r="G8" s="46">
        <v>2578</v>
      </c>
    </row>
    <row r="9" spans="1:14" ht="12" customHeight="1" x14ac:dyDescent="0.25">
      <c r="A9" s="45" t="s">
        <v>41</v>
      </c>
      <c r="B9" s="47">
        <v>430</v>
      </c>
      <c r="C9" s="47">
        <v>0</v>
      </c>
      <c r="D9" s="47">
        <v>14</v>
      </c>
      <c r="E9" s="47">
        <v>0</v>
      </c>
      <c r="F9" s="47" t="s">
        <v>39</v>
      </c>
      <c r="G9" s="47">
        <v>444</v>
      </c>
    </row>
    <row r="10" spans="1:14" ht="12" customHeight="1" x14ac:dyDescent="0.25">
      <c r="A10" s="45" t="s">
        <v>43</v>
      </c>
      <c r="B10" s="46">
        <v>2504</v>
      </c>
      <c r="C10" s="47">
        <v>0</v>
      </c>
      <c r="D10" s="47">
        <v>39</v>
      </c>
      <c r="E10" s="47">
        <v>0</v>
      </c>
      <c r="F10" s="46">
        <v>4528</v>
      </c>
      <c r="G10" s="46">
        <v>7071</v>
      </c>
    </row>
    <row r="11" spans="1:14" ht="12" customHeight="1" x14ac:dyDescent="0.25">
      <c r="A11" s="45" t="s">
        <v>44</v>
      </c>
      <c r="B11" s="47">
        <v>592</v>
      </c>
      <c r="C11" s="47">
        <v>0</v>
      </c>
      <c r="D11" s="47">
        <v>21</v>
      </c>
      <c r="E11" s="47">
        <v>10</v>
      </c>
      <c r="F11" s="47" t="s">
        <v>39</v>
      </c>
      <c r="G11" s="47">
        <v>623</v>
      </c>
    </row>
    <row r="12" spans="1:14" ht="12" customHeight="1" x14ac:dyDescent="0.25">
      <c r="A12" s="45" t="s">
        <v>45</v>
      </c>
      <c r="B12" s="47">
        <v>131</v>
      </c>
      <c r="C12" s="47">
        <v>0</v>
      </c>
      <c r="D12" s="47">
        <v>0</v>
      </c>
      <c r="E12" s="47">
        <v>0</v>
      </c>
      <c r="F12" s="47" t="s">
        <v>39</v>
      </c>
      <c r="G12" s="47">
        <v>132</v>
      </c>
    </row>
    <row r="13" spans="1:14" ht="12" customHeight="1" x14ac:dyDescent="0.25">
      <c r="A13" s="45" t="s">
        <v>46</v>
      </c>
      <c r="B13" s="46">
        <v>2892</v>
      </c>
      <c r="C13" s="47">
        <v>0</v>
      </c>
      <c r="D13" s="47">
        <v>65</v>
      </c>
      <c r="E13" s="47">
        <v>0</v>
      </c>
      <c r="F13" s="47" t="s">
        <v>39</v>
      </c>
      <c r="G13" s="46">
        <v>2957</v>
      </c>
    </row>
    <row r="14" spans="1:14" ht="12" customHeight="1" x14ac:dyDescent="0.25">
      <c r="A14" s="45" t="s">
        <v>47</v>
      </c>
      <c r="B14" s="47">
        <v>782</v>
      </c>
      <c r="C14" s="47">
        <v>0</v>
      </c>
      <c r="D14" s="47">
        <v>42</v>
      </c>
      <c r="E14" s="47">
        <v>0</v>
      </c>
      <c r="F14" s="47" t="s">
        <v>39</v>
      </c>
      <c r="G14" s="47">
        <v>824</v>
      </c>
    </row>
    <row r="15" spans="1:14" ht="12" customHeight="1" x14ac:dyDescent="0.25">
      <c r="A15" s="45" t="s">
        <v>48</v>
      </c>
      <c r="B15" s="47">
        <v>362</v>
      </c>
      <c r="C15" s="47">
        <v>0</v>
      </c>
      <c r="D15" s="47">
        <v>17</v>
      </c>
      <c r="E15" s="47">
        <v>0</v>
      </c>
      <c r="F15" s="47" t="s">
        <v>39</v>
      </c>
      <c r="G15" s="47">
        <v>379</v>
      </c>
    </row>
    <row r="16" spans="1:14" ht="12" customHeight="1" x14ac:dyDescent="0.25">
      <c r="A16" s="45" t="s">
        <v>49</v>
      </c>
      <c r="B16" s="47">
        <v>652</v>
      </c>
      <c r="C16" s="47">
        <v>0</v>
      </c>
      <c r="D16" s="47">
        <v>17</v>
      </c>
      <c r="E16" s="47">
        <v>0</v>
      </c>
      <c r="F16" s="47" t="s">
        <v>39</v>
      </c>
      <c r="G16" s="47">
        <v>668</v>
      </c>
    </row>
    <row r="17" spans="1:7" ht="12" customHeight="1" x14ac:dyDescent="0.25">
      <c r="A17" s="45" t="s">
        <v>50</v>
      </c>
      <c r="B17" s="47">
        <v>363</v>
      </c>
      <c r="C17" s="47">
        <v>0</v>
      </c>
      <c r="D17" s="47">
        <v>18</v>
      </c>
      <c r="E17" s="47">
        <v>0</v>
      </c>
      <c r="F17" s="47" t="s">
        <v>39</v>
      </c>
      <c r="G17" s="47">
        <v>381</v>
      </c>
    </row>
    <row r="18" spans="1:7" ht="12" customHeight="1" x14ac:dyDescent="0.25">
      <c r="A18" s="45" t="s">
        <v>51</v>
      </c>
      <c r="B18" s="46">
        <v>1229</v>
      </c>
      <c r="C18" s="47">
        <v>0</v>
      </c>
      <c r="D18" s="47">
        <v>49</v>
      </c>
      <c r="E18" s="47">
        <v>2</v>
      </c>
      <c r="F18" s="47" t="s">
        <v>39</v>
      </c>
      <c r="G18" s="46">
        <v>1280</v>
      </c>
    </row>
    <row r="19" spans="1:7" ht="12" customHeight="1" thickBot="1" x14ac:dyDescent="0.3">
      <c r="A19" s="48" t="s">
        <v>52</v>
      </c>
      <c r="B19" s="49">
        <v>17297</v>
      </c>
      <c r="C19" s="49">
        <v>6967</v>
      </c>
      <c r="D19" s="51">
        <v>669</v>
      </c>
      <c r="E19" s="49">
        <v>1549</v>
      </c>
      <c r="F19" s="49">
        <v>4528</v>
      </c>
      <c r="G19" s="49">
        <v>31009</v>
      </c>
    </row>
    <row r="20" spans="1:7" ht="12" customHeight="1" x14ac:dyDescent="0.25">
      <c r="A20" s="45"/>
      <c r="B20" s="50"/>
      <c r="C20" s="50"/>
      <c r="D20" s="50"/>
      <c r="E20" s="50"/>
      <c r="F20" s="50"/>
      <c r="G20" s="50"/>
    </row>
    <row r="21" spans="1:7" ht="12" customHeight="1" x14ac:dyDescent="0.25">
      <c r="A21" s="45" t="s">
        <v>53</v>
      </c>
      <c r="B21" s="47">
        <v>542</v>
      </c>
      <c r="C21" s="47" t="s">
        <v>39</v>
      </c>
      <c r="D21" s="47" t="s">
        <v>39</v>
      </c>
      <c r="E21" s="47" t="s">
        <v>39</v>
      </c>
      <c r="F21" s="47" t="s">
        <v>39</v>
      </c>
      <c r="G21" s="47">
        <v>542</v>
      </c>
    </row>
    <row r="22" spans="1:7" ht="12" customHeight="1" x14ac:dyDescent="0.25">
      <c r="A22" s="45" t="s">
        <v>54</v>
      </c>
      <c r="B22" s="47">
        <v>260</v>
      </c>
      <c r="C22" s="47" t="s">
        <v>39</v>
      </c>
      <c r="D22" s="47" t="s">
        <v>39</v>
      </c>
      <c r="E22" s="47" t="s">
        <v>39</v>
      </c>
      <c r="F22" s="47" t="s">
        <v>39</v>
      </c>
      <c r="G22" s="47">
        <v>260</v>
      </c>
    </row>
    <row r="23" spans="1:7" ht="12" customHeight="1" x14ac:dyDescent="0.25">
      <c r="A23" s="45" t="s">
        <v>55</v>
      </c>
      <c r="B23" s="47">
        <v>73</v>
      </c>
      <c r="C23" s="47" t="s">
        <v>39</v>
      </c>
      <c r="D23" s="47" t="s">
        <v>39</v>
      </c>
      <c r="E23" s="47" t="s">
        <v>39</v>
      </c>
      <c r="F23" s="47" t="s">
        <v>39</v>
      </c>
      <c r="G23" s="47">
        <v>73</v>
      </c>
    </row>
    <row r="24" spans="1:7" ht="12" customHeight="1" x14ac:dyDescent="0.25">
      <c r="A24" s="45" t="s">
        <v>56</v>
      </c>
      <c r="B24" s="47">
        <v>21</v>
      </c>
      <c r="C24" s="47" t="s">
        <v>39</v>
      </c>
      <c r="D24" s="47" t="s">
        <v>39</v>
      </c>
      <c r="E24" s="47" t="s">
        <v>39</v>
      </c>
      <c r="F24" s="47" t="s">
        <v>39</v>
      </c>
      <c r="G24" s="47">
        <v>21</v>
      </c>
    </row>
    <row r="25" spans="1:7" ht="12" customHeight="1" x14ac:dyDescent="0.25">
      <c r="A25" s="45" t="s">
        <v>57</v>
      </c>
      <c r="B25" s="47">
        <v>53</v>
      </c>
      <c r="C25" s="47" t="s">
        <v>39</v>
      </c>
      <c r="D25" s="47" t="s">
        <v>39</v>
      </c>
      <c r="E25" s="47" t="s">
        <v>39</v>
      </c>
      <c r="F25" s="47" t="s">
        <v>39</v>
      </c>
      <c r="G25" s="47">
        <v>53</v>
      </c>
    </row>
    <row r="26" spans="1:7" ht="12" customHeight="1" x14ac:dyDescent="0.25">
      <c r="A26" s="45" t="s">
        <v>74</v>
      </c>
      <c r="B26" s="47">
        <v>2</v>
      </c>
      <c r="C26" s="47" t="s">
        <v>39</v>
      </c>
      <c r="D26" s="47" t="s">
        <v>39</v>
      </c>
      <c r="E26" s="47" t="s">
        <v>39</v>
      </c>
      <c r="F26" s="47" t="s">
        <v>39</v>
      </c>
      <c r="G26" s="47">
        <v>2</v>
      </c>
    </row>
    <row r="27" spans="1:7" ht="12" customHeight="1" thickBot="1" x14ac:dyDescent="0.3">
      <c r="A27" s="48" t="s">
        <v>60</v>
      </c>
      <c r="B27" s="51">
        <v>950</v>
      </c>
      <c r="C27" s="51">
        <v>0</v>
      </c>
      <c r="D27" s="51">
        <v>0</v>
      </c>
      <c r="E27" s="51">
        <v>0</v>
      </c>
      <c r="F27" s="51">
        <v>0</v>
      </c>
      <c r="G27" s="51">
        <v>950</v>
      </c>
    </row>
    <row r="28" spans="1:7" ht="12" customHeight="1" x14ac:dyDescent="0.25">
      <c r="A28" s="45"/>
      <c r="B28" s="50"/>
      <c r="C28" s="50"/>
      <c r="D28" s="50"/>
      <c r="E28" s="50"/>
      <c r="F28" s="50"/>
      <c r="G28" s="50"/>
    </row>
    <row r="29" spans="1:7" ht="12" customHeight="1" x14ac:dyDescent="0.25">
      <c r="A29" s="45" t="s">
        <v>61</v>
      </c>
      <c r="B29" s="47">
        <v>378</v>
      </c>
      <c r="C29" s="47" t="s">
        <v>39</v>
      </c>
      <c r="D29" s="47" t="s">
        <v>39</v>
      </c>
      <c r="E29" s="47" t="s">
        <v>39</v>
      </c>
      <c r="F29" s="47" t="s">
        <v>39</v>
      </c>
      <c r="G29" s="47">
        <v>378</v>
      </c>
    </row>
    <row r="30" spans="1:7" ht="12" customHeight="1" x14ac:dyDescent="0.25">
      <c r="A30" s="45" t="s">
        <v>62</v>
      </c>
      <c r="B30" s="47">
        <v>6</v>
      </c>
      <c r="C30" s="47" t="s">
        <v>39</v>
      </c>
      <c r="D30" s="47" t="s">
        <v>39</v>
      </c>
      <c r="E30" s="47" t="s">
        <v>39</v>
      </c>
      <c r="F30" s="47" t="s">
        <v>39</v>
      </c>
      <c r="G30" s="47">
        <v>6</v>
      </c>
    </row>
    <row r="31" spans="1:7" ht="12" customHeight="1" x14ac:dyDescent="0.25">
      <c r="A31" s="45" t="s">
        <v>63</v>
      </c>
      <c r="B31" s="47">
        <v>128</v>
      </c>
      <c r="C31" s="47" t="s">
        <v>39</v>
      </c>
      <c r="D31" s="47" t="s">
        <v>39</v>
      </c>
      <c r="E31" s="47" t="s">
        <v>39</v>
      </c>
      <c r="F31" s="47" t="s">
        <v>39</v>
      </c>
      <c r="G31" s="47">
        <v>128</v>
      </c>
    </row>
    <row r="32" spans="1:7" ht="12" customHeight="1" x14ac:dyDescent="0.25">
      <c r="A32" s="45" t="s">
        <v>64</v>
      </c>
      <c r="B32" s="47">
        <v>512</v>
      </c>
      <c r="C32" s="47" t="s">
        <v>39</v>
      </c>
      <c r="D32" s="47" t="s">
        <v>39</v>
      </c>
      <c r="E32" s="47" t="s">
        <v>39</v>
      </c>
      <c r="F32" s="47" t="s">
        <v>39</v>
      </c>
      <c r="G32" s="47">
        <v>512</v>
      </c>
    </row>
    <row r="33" spans="1:7" ht="12" customHeight="1" thickBot="1" x14ac:dyDescent="0.3">
      <c r="A33" s="48" t="s">
        <v>65</v>
      </c>
      <c r="B33" s="51">
        <v>378</v>
      </c>
      <c r="C33" s="51">
        <v>0</v>
      </c>
      <c r="D33" s="51">
        <v>0</v>
      </c>
      <c r="E33" s="51">
        <v>0</v>
      </c>
      <c r="F33" s="51">
        <v>0</v>
      </c>
      <c r="G33" s="51">
        <v>378</v>
      </c>
    </row>
    <row r="34" spans="1:7" ht="12" customHeight="1" x14ac:dyDescent="0.25">
      <c r="A34" s="45"/>
      <c r="B34" s="50"/>
      <c r="C34" s="50"/>
      <c r="D34" s="50"/>
      <c r="E34" s="50"/>
      <c r="F34" s="50"/>
      <c r="G34" s="50"/>
    </row>
    <row r="35" spans="1:7" ht="12" customHeight="1" thickBot="1" x14ac:dyDescent="0.3">
      <c r="A35" s="48" t="s">
        <v>66</v>
      </c>
      <c r="B35" s="49">
        <v>18759</v>
      </c>
      <c r="C35" s="49">
        <v>6967</v>
      </c>
      <c r="D35" s="51">
        <v>669</v>
      </c>
      <c r="E35" s="49">
        <v>1549</v>
      </c>
      <c r="F35" s="49">
        <v>4528</v>
      </c>
      <c r="G35" s="49">
        <v>32471</v>
      </c>
    </row>
  </sheetData>
  <mergeCells count="10">
    <mergeCell ref="F3:F6"/>
    <mergeCell ref="G3:G6"/>
    <mergeCell ref="A1:N1"/>
    <mergeCell ref="A3:A5"/>
    <mergeCell ref="B3:C3"/>
    <mergeCell ref="B4:C4"/>
    <mergeCell ref="B5:C5"/>
    <mergeCell ref="D3:E3"/>
    <mergeCell ref="D4:E4"/>
    <mergeCell ref="D5:E5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showZeros="0" workbookViewId="0">
      <selection activeCell="H26" sqref="H26"/>
    </sheetView>
  </sheetViews>
  <sheetFormatPr defaultColWidth="31.5703125" defaultRowHeight="12" customHeight="1" x14ac:dyDescent="0.25"/>
  <cols>
    <col min="1" max="1" width="39.28515625" customWidth="1"/>
    <col min="2" max="2" width="8.140625" bestFit="1" customWidth="1"/>
    <col min="3" max="3" width="13.7109375" bestFit="1" customWidth="1"/>
    <col min="4" max="4" width="8.140625" bestFit="1" customWidth="1"/>
    <col min="5" max="5" width="13.7109375" bestFit="1" customWidth="1"/>
    <col min="6" max="6" width="11.140625" bestFit="1" customWidth="1"/>
    <col min="7" max="7" width="6.7109375" bestFit="1" customWidth="1"/>
  </cols>
  <sheetData>
    <row r="1" spans="1:17" ht="12" customHeight="1" x14ac:dyDescent="0.25">
      <c r="A1" s="493" t="s">
        <v>484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</row>
    <row r="2" spans="1:17" ht="12" customHeight="1" thickBot="1" x14ac:dyDescent="0.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2" customHeight="1" x14ac:dyDescent="0.25">
      <c r="A3" s="373" t="s">
        <v>385</v>
      </c>
      <c r="B3" s="373" t="s">
        <v>27</v>
      </c>
      <c r="C3" s="373"/>
      <c r="D3" s="373" t="s">
        <v>27</v>
      </c>
      <c r="E3" s="373"/>
      <c r="F3" s="373" t="s">
        <v>32</v>
      </c>
      <c r="G3" s="373" t="s">
        <v>33</v>
      </c>
    </row>
    <row r="4" spans="1:17" ht="12" customHeight="1" x14ac:dyDescent="0.25">
      <c r="A4" s="380"/>
      <c r="B4" s="375" t="s">
        <v>28</v>
      </c>
      <c r="C4" s="375"/>
      <c r="D4" s="375" t="s">
        <v>69</v>
      </c>
      <c r="E4" s="375"/>
      <c r="F4" s="380"/>
      <c r="G4" s="380"/>
    </row>
    <row r="5" spans="1:17" ht="12" customHeight="1" thickBot="1" x14ac:dyDescent="0.3">
      <c r="A5" s="374"/>
      <c r="B5" s="382"/>
      <c r="C5" s="382"/>
      <c r="D5" s="374" t="s">
        <v>31</v>
      </c>
      <c r="E5" s="374"/>
      <c r="F5" s="380"/>
      <c r="G5" s="380"/>
    </row>
    <row r="6" spans="1:17" ht="12" customHeight="1" thickBot="1" x14ac:dyDescent="0.3">
      <c r="A6" s="56"/>
      <c r="B6" s="42" t="s">
        <v>35</v>
      </c>
      <c r="C6" s="42" t="s">
        <v>70</v>
      </c>
      <c r="D6" s="42" t="s">
        <v>35</v>
      </c>
      <c r="E6" s="42" t="s">
        <v>70</v>
      </c>
      <c r="F6" s="374"/>
      <c r="G6" s="374"/>
    </row>
    <row r="7" spans="1:17" ht="12" customHeight="1" x14ac:dyDescent="0.25">
      <c r="A7" s="45" t="s">
        <v>38</v>
      </c>
      <c r="B7" s="46">
        <v>18645</v>
      </c>
      <c r="C7" s="46">
        <v>10238</v>
      </c>
      <c r="D7" s="47">
        <v>498</v>
      </c>
      <c r="E7" s="47">
        <v>669</v>
      </c>
      <c r="F7" s="47" t="s">
        <v>39</v>
      </c>
      <c r="G7" s="46">
        <v>30051</v>
      </c>
    </row>
    <row r="8" spans="1:17" ht="12" customHeight="1" x14ac:dyDescent="0.25">
      <c r="A8" s="45" t="s">
        <v>40</v>
      </c>
      <c r="B8" s="47">
        <v>937</v>
      </c>
      <c r="C8" s="47">
        <v>2</v>
      </c>
      <c r="D8" s="47">
        <v>25</v>
      </c>
      <c r="E8" s="47">
        <v>3</v>
      </c>
      <c r="F8" s="47" t="s">
        <v>39</v>
      </c>
      <c r="G8" s="47">
        <v>967</v>
      </c>
    </row>
    <row r="9" spans="1:17" ht="12" customHeight="1" x14ac:dyDescent="0.25">
      <c r="A9" s="45" t="s">
        <v>41</v>
      </c>
      <c r="B9" s="46">
        <v>1063</v>
      </c>
      <c r="C9" s="47">
        <v>0</v>
      </c>
      <c r="D9" s="47">
        <v>6</v>
      </c>
      <c r="E9" s="47">
        <v>0</v>
      </c>
      <c r="F9" s="47" t="s">
        <v>39</v>
      </c>
      <c r="G9" s="46">
        <v>1069</v>
      </c>
    </row>
    <row r="10" spans="1:17" ht="12" customHeight="1" x14ac:dyDescent="0.25">
      <c r="A10" s="45" t="s">
        <v>43</v>
      </c>
      <c r="B10" s="46">
        <v>5246</v>
      </c>
      <c r="C10" s="47">
        <v>0</v>
      </c>
      <c r="D10" s="47">
        <v>116</v>
      </c>
      <c r="E10" s="47">
        <v>0</v>
      </c>
      <c r="F10" s="46">
        <v>20342</v>
      </c>
      <c r="G10" s="46">
        <v>25704</v>
      </c>
    </row>
    <row r="11" spans="1:17" ht="12" customHeight="1" x14ac:dyDescent="0.25">
      <c r="A11" s="45" t="s">
        <v>44</v>
      </c>
      <c r="B11" s="46">
        <v>1330</v>
      </c>
      <c r="C11" s="47">
        <v>0</v>
      </c>
      <c r="D11" s="47">
        <v>11</v>
      </c>
      <c r="E11" s="47">
        <v>9</v>
      </c>
      <c r="F11" s="47" t="s">
        <v>39</v>
      </c>
      <c r="G11" s="46">
        <v>1350</v>
      </c>
    </row>
    <row r="12" spans="1:17" ht="12" customHeight="1" x14ac:dyDescent="0.25">
      <c r="A12" s="45" t="s">
        <v>45</v>
      </c>
      <c r="B12" s="47">
        <v>255</v>
      </c>
      <c r="C12" s="47">
        <v>0</v>
      </c>
      <c r="D12" s="47">
        <v>0</v>
      </c>
      <c r="E12" s="47">
        <v>0</v>
      </c>
      <c r="F12" s="47" t="s">
        <v>39</v>
      </c>
      <c r="G12" s="47">
        <v>255</v>
      </c>
    </row>
    <row r="13" spans="1:17" ht="12" customHeight="1" x14ac:dyDescent="0.25">
      <c r="A13" s="45" t="s">
        <v>46</v>
      </c>
      <c r="B13" s="46">
        <v>2937</v>
      </c>
      <c r="C13" s="47">
        <v>0</v>
      </c>
      <c r="D13" s="47">
        <v>35</v>
      </c>
      <c r="E13" s="47">
        <v>0</v>
      </c>
      <c r="F13" s="47" t="s">
        <v>39</v>
      </c>
      <c r="G13" s="46">
        <v>2973</v>
      </c>
    </row>
    <row r="14" spans="1:17" ht="12" customHeight="1" x14ac:dyDescent="0.25">
      <c r="A14" s="45" t="s">
        <v>47</v>
      </c>
      <c r="B14" s="46">
        <v>1856</v>
      </c>
      <c r="C14" s="47">
        <v>0</v>
      </c>
      <c r="D14" s="47">
        <v>0</v>
      </c>
      <c r="E14" s="47">
        <v>0</v>
      </c>
      <c r="F14" s="47" t="s">
        <v>39</v>
      </c>
      <c r="G14" s="46">
        <v>1856</v>
      </c>
    </row>
    <row r="15" spans="1:17" ht="12" customHeight="1" x14ac:dyDescent="0.25">
      <c r="A15" s="45" t="s">
        <v>48</v>
      </c>
      <c r="B15" s="47">
        <v>625</v>
      </c>
      <c r="C15" s="47">
        <v>0</v>
      </c>
      <c r="D15" s="47">
        <v>0</v>
      </c>
      <c r="E15" s="47">
        <v>0</v>
      </c>
      <c r="F15" s="47" t="s">
        <v>39</v>
      </c>
      <c r="G15" s="47">
        <v>625</v>
      </c>
    </row>
    <row r="16" spans="1:17" ht="12" customHeight="1" x14ac:dyDescent="0.25">
      <c r="A16" s="45" t="s">
        <v>49</v>
      </c>
      <c r="B16" s="46">
        <v>1203</v>
      </c>
      <c r="C16" s="47">
        <v>0</v>
      </c>
      <c r="D16" s="47">
        <v>0</v>
      </c>
      <c r="E16" s="47">
        <v>0</v>
      </c>
      <c r="F16" s="47" t="s">
        <v>39</v>
      </c>
      <c r="G16" s="46">
        <v>1203</v>
      </c>
    </row>
    <row r="17" spans="1:7" ht="12" customHeight="1" x14ac:dyDescent="0.25">
      <c r="A17" s="45" t="s">
        <v>50</v>
      </c>
      <c r="B17" s="47">
        <v>283</v>
      </c>
      <c r="C17" s="47">
        <v>0</v>
      </c>
      <c r="D17" s="47">
        <v>0</v>
      </c>
      <c r="E17" s="47">
        <v>0</v>
      </c>
      <c r="F17" s="47" t="s">
        <v>39</v>
      </c>
      <c r="G17" s="47">
        <v>283</v>
      </c>
    </row>
    <row r="18" spans="1:7" ht="12" customHeight="1" x14ac:dyDescent="0.25">
      <c r="A18" s="45" t="s">
        <v>51</v>
      </c>
      <c r="B18" s="47">
        <v>860</v>
      </c>
      <c r="C18" s="47">
        <v>0</v>
      </c>
      <c r="D18" s="47">
        <v>12</v>
      </c>
      <c r="E18" s="47">
        <v>3</v>
      </c>
      <c r="F18" s="47" t="s">
        <v>39</v>
      </c>
      <c r="G18" s="47">
        <v>875</v>
      </c>
    </row>
    <row r="19" spans="1:7" ht="12" customHeight="1" thickBot="1" x14ac:dyDescent="0.3">
      <c r="A19" s="48" t="s">
        <v>52</v>
      </c>
      <c r="B19" s="49">
        <v>35240</v>
      </c>
      <c r="C19" s="49">
        <v>10240</v>
      </c>
      <c r="D19" s="51">
        <v>705</v>
      </c>
      <c r="E19" s="51">
        <v>684</v>
      </c>
      <c r="F19" s="49">
        <v>20342</v>
      </c>
      <c r="G19" s="49">
        <v>67210</v>
      </c>
    </row>
    <row r="20" spans="1:7" ht="12" customHeight="1" x14ac:dyDescent="0.25">
      <c r="A20" s="45"/>
      <c r="B20" s="50"/>
      <c r="C20" s="50"/>
      <c r="D20" s="50"/>
      <c r="E20" s="50"/>
      <c r="F20" s="50"/>
      <c r="G20" s="50"/>
    </row>
    <row r="21" spans="1:7" ht="12" customHeight="1" x14ac:dyDescent="0.25">
      <c r="A21" s="45" t="s">
        <v>53</v>
      </c>
      <c r="B21" s="46">
        <v>1637</v>
      </c>
      <c r="C21" s="47" t="s">
        <v>39</v>
      </c>
      <c r="D21" s="47" t="s">
        <v>39</v>
      </c>
      <c r="E21" s="47" t="s">
        <v>39</v>
      </c>
      <c r="F21" s="47" t="s">
        <v>39</v>
      </c>
      <c r="G21" s="46">
        <v>1637</v>
      </c>
    </row>
    <row r="22" spans="1:7" ht="12" customHeight="1" x14ac:dyDescent="0.25">
      <c r="A22" s="45" t="s">
        <v>54</v>
      </c>
      <c r="B22" s="47">
        <v>192</v>
      </c>
      <c r="C22" s="47" t="s">
        <v>39</v>
      </c>
      <c r="D22" s="47" t="s">
        <v>39</v>
      </c>
      <c r="E22" s="47" t="s">
        <v>39</v>
      </c>
      <c r="F22" s="47" t="s">
        <v>39</v>
      </c>
      <c r="G22" s="47">
        <v>192</v>
      </c>
    </row>
    <row r="23" spans="1:7" ht="12" customHeight="1" x14ac:dyDescent="0.25">
      <c r="A23" s="45" t="s">
        <v>55</v>
      </c>
      <c r="B23" s="47">
        <v>585</v>
      </c>
      <c r="C23" s="47" t="s">
        <v>39</v>
      </c>
      <c r="D23" s="47" t="s">
        <v>39</v>
      </c>
      <c r="E23" s="47" t="s">
        <v>39</v>
      </c>
      <c r="F23" s="47" t="s">
        <v>39</v>
      </c>
      <c r="G23" s="47">
        <v>585</v>
      </c>
    </row>
    <row r="24" spans="1:7" ht="12" customHeight="1" x14ac:dyDescent="0.25">
      <c r="A24" s="45" t="s">
        <v>56</v>
      </c>
      <c r="B24" s="47">
        <v>3</v>
      </c>
      <c r="C24" s="47" t="s">
        <v>39</v>
      </c>
      <c r="D24" s="47" t="s">
        <v>39</v>
      </c>
      <c r="E24" s="47" t="s">
        <v>39</v>
      </c>
      <c r="F24" s="47" t="s">
        <v>39</v>
      </c>
      <c r="G24" s="47">
        <v>3</v>
      </c>
    </row>
    <row r="25" spans="1:7" ht="12" customHeight="1" x14ac:dyDescent="0.25">
      <c r="A25" s="45" t="s">
        <v>57</v>
      </c>
      <c r="B25" s="47">
        <v>105</v>
      </c>
      <c r="C25" s="47" t="s">
        <v>39</v>
      </c>
      <c r="D25" s="47" t="s">
        <v>39</v>
      </c>
      <c r="E25" s="47" t="s">
        <v>39</v>
      </c>
      <c r="F25" s="47" t="s">
        <v>39</v>
      </c>
      <c r="G25" s="47">
        <v>105</v>
      </c>
    </row>
    <row r="26" spans="1:7" ht="12" customHeight="1" x14ac:dyDescent="0.25">
      <c r="A26" s="45" t="s">
        <v>74</v>
      </c>
      <c r="B26" s="47">
        <v>15</v>
      </c>
      <c r="C26" s="47" t="s">
        <v>39</v>
      </c>
      <c r="D26" s="47" t="s">
        <v>39</v>
      </c>
      <c r="E26" s="47" t="s">
        <v>39</v>
      </c>
      <c r="F26" s="47" t="s">
        <v>39</v>
      </c>
      <c r="G26" s="47">
        <v>15</v>
      </c>
    </row>
    <row r="27" spans="1:7" ht="12" customHeight="1" thickBot="1" x14ac:dyDescent="0.3">
      <c r="A27" s="48" t="s">
        <v>60</v>
      </c>
      <c r="B27" s="49">
        <v>2538</v>
      </c>
      <c r="C27" s="51">
        <v>0</v>
      </c>
      <c r="D27" s="51">
        <v>0</v>
      </c>
      <c r="E27" s="51">
        <v>0</v>
      </c>
      <c r="F27" s="51">
        <v>0</v>
      </c>
      <c r="G27" s="49">
        <v>2538</v>
      </c>
    </row>
    <row r="28" spans="1:7" ht="12" customHeight="1" x14ac:dyDescent="0.25">
      <c r="A28" s="45"/>
      <c r="B28" s="50"/>
      <c r="C28" s="50"/>
      <c r="D28" s="50"/>
      <c r="E28" s="50"/>
      <c r="F28" s="50"/>
      <c r="G28" s="50"/>
    </row>
    <row r="29" spans="1:7" ht="12" customHeight="1" x14ac:dyDescent="0.25">
      <c r="A29" s="45" t="s">
        <v>61</v>
      </c>
      <c r="B29" s="47">
        <v>187</v>
      </c>
      <c r="C29" s="47" t="s">
        <v>39</v>
      </c>
      <c r="D29" s="47" t="s">
        <v>39</v>
      </c>
      <c r="E29" s="47" t="s">
        <v>39</v>
      </c>
      <c r="F29" s="47" t="s">
        <v>39</v>
      </c>
      <c r="G29" s="47">
        <v>187</v>
      </c>
    </row>
    <row r="30" spans="1:7" ht="12" customHeight="1" x14ac:dyDescent="0.25">
      <c r="A30" s="45" t="s">
        <v>62</v>
      </c>
      <c r="B30" s="47">
        <v>349</v>
      </c>
      <c r="C30" s="47" t="s">
        <v>39</v>
      </c>
      <c r="D30" s="47" t="s">
        <v>39</v>
      </c>
      <c r="E30" s="47" t="s">
        <v>39</v>
      </c>
      <c r="F30" s="47" t="s">
        <v>39</v>
      </c>
      <c r="G30" s="47">
        <v>349</v>
      </c>
    </row>
    <row r="31" spans="1:7" ht="12" customHeight="1" x14ac:dyDescent="0.25">
      <c r="A31" s="45" t="s">
        <v>63</v>
      </c>
      <c r="B31" s="47">
        <v>332</v>
      </c>
      <c r="C31" s="47" t="s">
        <v>39</v>
      </c>
      <c r="D31" s="47" t="s">
        <v>39</v>
      </c>
      <c r="E31" s="47" t="s">
        <v>39</v>
      </c>
      <c r="F31" s="47" t="s">
        <v>39</v>
      </c>
      <c r="G31" s="47">
        <v>332</v>
      </c>
    </row>
    <row r="32" spans="1:7" ht="12" customHeight="1" x14ac:dyDescent="0.25">
      <c r="A32" s="45" t="s">
        <v>64</v>
      </c>
      <c r="B32" s="47">
        <v>22</v>
      </c>
      <c r="C32" s="47" t="s">
        <v>39</v>
      </c>
      <c r="D32" s="47" t="s">
        <v>39</v>
      </c>
      <c r="E32" s="47" t="s">
        <v>39</v>
      </c>
      <c r="F32" s="47" t="s">
        <v>39</v>
      </c>
      <c r="G32" s="47">
        <v>22</v>
      </c>
    </row>
    <row r="33" spans="1:7" ht="12" customHeight="1" thickBot="1" x14ac:dyDescent="0.3">
      <c r="A33" s="48" t="s">
        <v>65</v>
      </c>
      <c r="B33" s="51">
        <v>890</v>
      </c>
      <c r="C33" s="51">
        <v>0</v>
      </c>
      <c r="D33" s="51">
        <v>0</v>
      </c>
      <c r="E33" s="51">
        <v>0</v>
      </c>
      <c r="F33" s="51">
        <v>0</v>
      </c>
      <c r="G33" s="51">
        <v>890</v>
      </c>
    </row>
    <row r="34" spans="1:7" ht="12" customHeight="1" x14ac:dyDescent="0.25">
      <c r="A34" s="45"/>
      <c r="B34" s="50"/>
      <c r="C34" s="50"/>
      <c r="D34" s="50"/>
      <c r="E34" s="50"/>
      <c r="F34" s="50"/>
      <c r="G34" s="50"/>
    </row>
    <row r="35" spans="1:7" ht="12" customHeight="1" thickBot="1" x14ac:dyDescent="0.3">
      <c r="A35" s="48" t="s">
        <v>66</v>
      </c>
      <c r="B35" s="49">
        <v>38667</v>
      </c>
      <c r="C35" s="49">
        <v>10240</v>
      </c>
      <c r="D35" s="51">
        <v>705</v>
      </c>
      <c r="E35" s="51">
        <v>684</v>
      </c>
      <c r="F35" s="49">
        <v>20342</v>
      </c>
      <c r="G35" s="49">
        <v>70637</v>
      </c>
    </row>
  </sheetData>
  <mergeCells count="10">
    <mergeCell ref="F3:F6"/>
    <mergeCell ref="G3:G6"/>
    <mergeCell ref="A1:Q1"/>
    <mergeCell ref="A3:A5"/>
    <mergeCell ref="B3:C3"/>
    <mergeCell ref="B4:C4"/>
    <mergeCell ref="B5:C5"/>
    <mergeCell ref="D3:E3"/>
    <mergeCell ref="D4:E4"/>
    <mergeCell ref="D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51.28515625" customWidth="1"/>
  </cols>
  <sheetData>
    <row r="1" spans="1:7" ht="12" customHeight="1" x14ac:dyDescent="0.25">
      <c r="A1" s="185" t="s">
        <v>428</v>
      </c>
    </row>
    <row r="2" spans="1:7" ht="12" customHeight="1" thickBot="1" x14ac:dyDescent="0.3"/>
    <row r="3" spans="1:7" ht="12" customHeight="1" x14ac:dyDescent="0.25">
      <c r="A3" s="371"/>
      <c r="B3" s="373" t="s">
        <v>27</v>
      </c>
      <c r="C3" s="373"/>
      <c r="D3" s="373" t="s">
        <v>27</v>
      </c>
      <c r="E3" s="373"/>
      <c r="F3" s="368" t="s">
        <v>72</v>
      </c>
      <c r="G3" s="368" t="s">
        <v>33</v>
      </c>
    </row>
    <row r="4" spans="1:7" ht="12" customHeight="1" x14ac:dyDescent="0.25">
      <c r="A4" s="372"/>
      <c r="B4" s="375" t="s">
        <v>28</v>
      </c>
      <c r="C4" s="375"/>
      <c r="D4" s="375" t="s">
        <v>69</v>
      </c>
      <c r="E4" s="375"/>
      <c r="F4" s="381"/>
      <c r="G4" s="381"/>
    </row>
    <row r="5" spans="1:7" ht="12" customHeight="1" thickBot="1" x14ac:dyDescent="0.3">
      <c r="A5" s="372"/>
      <c r="B5" s="382"/>
      <c r="C5" s="382"/>
      <c r="D5" s="374" t="s">
        <v>31</v>
      </c>
      <c r="E5" s="374"/>
      <c r="F5" s="381"/>
      <c r="G5" s="381"/>
    </row>
    <row r="6" spans="1:7" ht="12" customHeight="1" thickBot="1" x14ac:dyDescent="0.3">
      <c r="A6" s="48" t="s">
        <v>34</v>
      </c>
      <c r="B6" s="43" t="s">
        <v>35</v>
      </c>
      <c r="C6" s="57" t="s">
        <v>70</v>
      </c>
      <c r="D6" s="43" t="s">
        <v>35</v>
      </c>
      <c r="E6" s="43" t="s">
        <v>70</v>
      </c>
      <c r="F6" s="369"/>
      <c r="G6" s="369"/>
    </row>
    <row r="7" spans="1:7" ht="12" customHeight="1" x14ac:dyDescent="0.25">
      <c r="A7" s="45" t="s">
        <v>38</v>
      </c>
      <c r="B7" s="58">
        <v>0.215</v>
      </c>
      <c r="C7" s="58">
        <v>0.10299999999999999</v>
      </c>
      <c r="D7" s="58">
        <v>8.0000000000000002E-3</v>
      </c>
      <c r="E7" s="58">
        <v>1.9E-2</v>
      </c>
      <c r="F7" s="47" t="s">
        <v>39</v>
      </c>
      <c r="G7" s="58">
        <v>0.34399999999999997</v>
      </c>
    </row>
    <row r="8" spans="1:7" ht="12" customHeight="1" x14ac:dyDescent="0.25">
      <c r="A8" s="45" t="s">
        <v>40</v>
      </c>
      <c r="B8" s="58">
        <v>2.4E-2</v>
      </c>
      <c r="C8" s="58">
        <v>0.02</v>
      </c>
      <c r="D8" s="58">
        <v>0</v>
      </c>
      <c r="E8" s="58">
        <v>7.0000000000000001E-3</v>
      </c>
      <c r="F8" s="47" t="s">
        <v>39</v>
      </c>
      <c r="G8" s="58">
        <v>5.1999999999999998E-2</v>
      </c>
    </row>
    <row r="9" spans="1:7" ht="12" customHeight="1" x14ac:dyDescent="0.25">
      <c r="A9" s="45" t="s">
        <v>41</v>
      </c>
      <c r="B9" s="58">
        <v>1.4999999999999999E-2</v>
      </c>
      <c r="C9" s="58">
        <v>0</v>
      </c>
      <c r="D9" s="58">
        <v>0</v>
      </c>
      <c r="E9" s="58">
        <v>0</v>
      </c>
      <c r="F9" s="47" t="s">
        <v>39</v>
      </c>
      <c r="G9" s="58">
        <v>1.4999999999999999E-2</v>
      </c>
    </row>
    <row r="10" spans="1:7" ht="12" customHeight="1" x14ac:dyDescent="0.25">
      <c r="A10" s="45" t="s">
        <v>43</v>
      </c>
      <c r="B10" s="58">
        <v>7.8E-2</v>
      </c>
      <c r="C10" s="58">
        <v>0</v>
      </c>
      <c r="D10" s="58">
        <v>2E-3</v>
      </c>
      <c r="E10" s="58">
        <v>0</v>
      </c>
      <c r="F10" s="58">
        <v>0.27100000000000002</v>
      </c>
      <c r="G10" s="58">
        <v>0.35099999999999998</v>
      </c>
    </row>
    <row r="11" spans="1:7" ht="12" customHeight="1" x14ac:dyDescent="0.25">
      <c r="A11" s="45" t="s">
        <v>44</v>
      </c>
      <c r="B11" s="58">
        <v>0.02</v>
      </c>
      <c r="C11" s="58">
        <v>0</v>
      </c>
      <c r="D11" s="58">
        <v>1E-3</v>
      </c>
      <c r="E11" s="58">
        <v>0</v>
      </c>
      <c r="F11" s="47" t="s">
        <v>39</v>
      </c>
      <c r="G11" s="58">
        <v>2.1000000000000001E-2</v>
      </c>
    </row>
    <row r="12" spans="1:7" ht="12" customHeight="1" x14ac:dyDescent="0.25">
      <c r="A12" s="45" t="s">
        <v>45</v>
      </c>
      <c r="B12" s="58">
        <v>4.0000000000000001E-3</v>
      </c>
      <c r="C12" s="58">
        <v>0</v>
      </c>
      <c r="D12" s="58">
        <v>0</v>
      </c>
      <c r="E12" s="58">
        <v>0</v>
      </c>
      <c r="F12" s="47" t="s">
        <v>39</v>
      </c>
      <c r="G12" s="58">
        <v>4.0000000000000001E-3</v>
      </c>
    </row>
    <row r="13" spans="1:7" ht="12" customHeight="1" x14ac:dyDescent="0.25">
      <c r="A13" s="45" t="s">
        <v>46</v>
      </c>
      <c r="B13" s="58">
        <v>6.4000000000000001E-2</v>
      </c>
      <c r="C13" s="58">
        <v>0</v>
      </c>
      <c r="D13" s="58">
        <v>2E-3</v>
      </c>
      <c r="E13" s="58">
        <v>0</v>
      </c>
      <c r="F13" s="47" t="s">
        <v>39</v>
      </c>
      <c r="G13" s="58">
        <v>6.6000000000000003E-2</v>
      </c>
    </row>
    <row r="14" spans="1:7" ht="12" customHeight="1" x14ac:dyDescent="0.25">
      <c r="A14" s="45" t="s">
        <v>47</v>
      </c>
      <c r="B14" s="58">
        <v>2.1999999999999999E-2</v>
      </c>
      <c r="C14" s="58">
        <v>0</v>
      </c>
      <c r="D14" s="58">
        <v>0</v>
      </c>
      <c r="E14" s="58">
        <v>0</v>
      </c>
      <c r="F14" s="47" t="s">
        <v>39</v>
      </c>
      <c r="G14" s="58">
        <v>2.1999999999999999E-2</v>
      </c>
    </row>
    <row r="15" spans="1:7" ht="12" customHeight="1" x14ac:dyDescent="0.25">
      <c r="A15" s="45" t="s">
        <v>48</v>
      </c>
      <c r="B15" s="58">
        <v>1.2E-2</v>
      </c>
      <c r="C15" s="58">
        <v>0</v>
      </c>
      <c r="D15" s="58">
        <v>0</v>
      </c>
      <c r="E15" s="58">
        <v>0</v>
      </c>
      <c r="F15" s="47" t="s">
        <v>39</v>
      </c>
      <c r="G15" s="58">
        <v>1.2999999999999999E-2</v>
      </c>
    </row>
    <row r="16" spans="1:7" ht="12" customHeight="1" x14ac:dyDescent="0.25">
      <c r="A16" s="45" t="s">
        <v>49</v>
      </c>
      <c r="B16" s="58">
        <v>1.9E-2</v>
      </c>
      <c r="C16" s="58">
        <v>0</v>
      </c>
      <c r="D16" s="58">
        <v>0</v>
      </c>
      <c r="E16" s="58">
        <v>0</v>
      </c>
      <c r="F16" s="47" t="s">
        <v>39</v>
      </c>
      <c r="G16" s="58">
        <v>0.02</v>
      </c>
    </row>
    <row r="17" spans="1:7" ht="12" customHeight="1" x14ac:dyDescent="0.25">
      <c r="A17" s="45" t="s">
        <v>50</v>
      </c>
      <c r="B17" s="58">
        <v>0.01</v>
      </c>
      <c r="C17" s="58">
        <v>0</v>
      </c>
      <c r="D17" s="58">
        <v>0</v>
      </c>
      <c r="E17" s="58">
        <v>0</v>
      </c>
      <c r="F17" s="47" t="s">
        <v>39</v>
      </c>
      <c r="G17" s="58">
        <v>1.0999999999999999E-2</v>
      </c>
    </row>
    <row r="18" spans="1:7" ht="12" customHeight="1" x14ac:dyDescent="0.25">
      <c r="A18" s="45" t="s">
        <v>51</v>
      </c>
      <c r="B18" s="58">
        <v>2.1000000000000001E-2</v>
      </c>
      <c r="C18" s="58">
        <v>0</v>
      </c>
      <c r="D18" s="58">
        <v>1E-3</v>
      </c>
      <c r="E18" s="58">
        <v>0</v>
      </c>
      <c r="F18" s="47" t="s">
        <v>39</v>
      </c>
      <c r="G18" s="58">
        <v>2.1000000000000001E-2</v>
      </c>
    </row>
    <row r="19" spans="1:7" ht="12" customHeight="1" thickBot="1" x14ac:dyDescent="0.3">
      <c r="A19" s="48" t="s">
        <v>52</v>
      </c>
      <c r="B19" s="60">
        <v>0.50600000000000001</v>
      </c>
      <c r="C19" s="60">
        <v>0.123</v>
      </c>
      <c r="D19" s="60">
        <v>1.4E-2</v>
      </c>
      <c r="E19" s="60">
        <v>2.5999999999999999E-2</v>
      </c>
      <c r="F19" s="60">
        <v>0.27100000000000002</v>
      </c>
      <c r="G19" s="60">
        <v>0.94099999999999995</v>
      </c>
    </row>
    <row r="20" spans="1:7" ht="12" customHeight="1" x14ac:dyDescent="0.25">
      <c r="A20" s="45"/>
      <c r="B20" s="50"/>
      <c r="C20" s="50"/>
      <c r="D20" s="50"/>
      <c r="E20" s="50"/>
      <c r="F20" s="50"/>
      <c r="G20" s="50"/>
    </row>
    <row r="21" spans="1:7" ht="12" customHeight="1" x14ac:dyDescent="0.25">
      <c r="A21" s="45" t="s">
        <v>53</v>
      </c>
      <c r="B21" s="58">
        <v>3.4000000000000002E-2</v>
      </c>
      <c r="C21" s="47" t="s">
        <v>39</v>
      </c>
      <c r="D21" s="47" t="s">
        <v>39</v>
      </c>
      <c r="E21" s="47" t="s">
        <v>39</v>
      </c>
      <c r="F21" s="47" t="s">
        <v>39</v>
      </c>
      <c r="G21" s="58">
        <v>3.4000000000000002E-2</v>
      </c>
    </row>
    <row r="22" spans="1:7" ht="12" customHeight="1" x14ac:dyDescent="0.25">
      <c r="A22" s="45" t="s">
        <v>54</v>
      </c>
      <c r="B22" s="58">
        <v>6.0000000000000001E-3</v>
      </c>
      <c r="C22" s="47" t="s">
        <v>39</v>
      </c>
      <c r="D22" s="47" t="s">
        <v>39</v>
      </c>
      <c r="E22" s="47" t="s">
        <v>39</v>
      </c>
      <c r="F22" s="47" t="s">
        <v>39</v>
      </c>
      <c r="G22" s="58">
        <v>6.0000000000000001E-3</v>
      </c>
    </row>
    <row r="23" spans="1:7" ht="12" customHeight="1" x14ac:dyDescent="0.25">
      <c r="A23" s="45" t="s">
        <v>55</v>
      </c>
      <c r="B23" s="58">
        <v>7.0000000000000001E-3</v>
      </c>
      <c r="C23" s="47" t="s">
        <v>39</v>
      </c>
      <c r="D23" s="47" t="s">
        <v>39</v>
      </c>
      <c r="E23" s="47" t="s">
        <v>39</v>
      </c>
      <c r="F23" s="47" t="s">
        <v>39</v>
      </c>
      <c r="G23" s="58">
        <v>7.0000000000000001E-3</v>
      </c>
    </row>
    <row r="24" spans="1:7" ht="12" customHeight="1" x14ac:dyDescent="0.25">
      <c r="A24" s="45" t="s">
        <v>56</v>
      </c>
      <c r="B24" s="58">
        <v>0</v>
      </c>
      <c r="C24" s="47" t="s">
        <v>39</v>
      </c>
      <c r="D24" s="47" t="s">
        <v>39</v>
      </c>
      <c r="E24" s="47" t="s">
        <v>39</v>
      </c>
      <c r="F24" s="47" t="s">
        <v>39</v>
      </c>
      <c r="G24" s="58">
        <v>0</v>
      </c>
    </row>
    <row r="25" spans="1:7" ht="12" customHeight="1" x14ac:dyDescent="0.25">
      <c r="A25" s="45" t="s">
        <v>57</v>
      </c>
      <c r="B25" s="58">
        <v>2E-3</v>
      </c>
      <c r="C25" s="47" t="s">
        <v>39</v>
      </c>
      <c r="D25" s="47" t="s">
        <v>39</v>
      </c>
      <c r="E25" s="47" t="s">
        <v>39</v>
      </c>
      <c r="F25" s="47" t="s">
        <v>39</v>
      </c>
      <c r="G25" s="58">
        <v>2E-3</v>
      </c>
    </row>
    <row r="26" spans="1:7" ht="12" customHeight="1" x14ac:dyDescent="0.25">
      <c r="A26" s="45" t="s">
        <v>74</v>
      </c>
      <c r="B26" s="58">
        <v>0</v>
      </c>
      <c r="C26" s="47" t="s">
        <v>39</v>
      </c>
      <c r="D26" s="47" t="s">
        <v>39</v>
      </c>
      <c r="E26" s="47" t="s">
        <v>39</v>
      </c>
      <c r="F26" s="47" t="s">
        <v>39</v>
      </c>
      <c r="G26" s="58">
        <v>0</v>
      </c>
    </row>
    <row r="27" spans="1:7" ht="12" customHeight="1" thickBot="1" x14ac:dyDescent="0.3">
      <c r="A27" s="48" t="s">
        <v>60</v>
      </c>
      <c r="B27" s="60">
        <v>4.9000000000000002E-2</v>
      </c>
      <c r="C27" s="60">
        <v>0</v>
      </c>
      <c r="D27" s="60">
        <v>0</v>
      </c>
      <c r="E27" s="60">
        <v>0</v>
      </c>
      <c r="F27" s="60">
        <v>0</v>
      </c>
      <c r="G27" s="60">
        <v>4.9000000000000002E-2</v>
      </c>
    </row>
    <row r="28" spans="1:7" ht="12" customHeight="1" x14ac:dyDescent="0.25">
      <c r="A28" s="45"/>
      <c r="B28" s="50"/>
      <c r="C28" s="50"/>
      <c r="D28" s="50"/>
      <c r="E28" s="50"/>
      <c r="F28" s="50"/>
      <c r="G28" s="50"/>
    </row>
    <row r="29" spans="1:7" ht="12" customHeight="1" x14ac:dyDescent="0.25">
      <c r="A29" s="45" t="s">
        <v>61</v>
      </c>
      <c r="B29" s="58">
        <v>1E-3</v>
      </c>
      <c r="C29" s="47" t="s">
        <v>39</v>
      </c>
      <c r="D29" s="47" t="s">
        <v>39</v>
      </c>
      <c r="E29" s="47" t="s">
        <v>39</v>
      </c>
      <c r="F29" s="47" t="s">
        <v>39</v>
      </c>
      <c r="G29" s="58">
        <v>1E-3</v>
      </c>
    </row>
    <row r="30" spans="1:7" ht="12" customHeight="1" x14ac:dyDescent="0.25">
      <c r="A30" s="45" t="s">
        <v>62</v>
      </c>
      <c r="B30" s="58">
        <v>4.0000000000000001E-3</v>
      </c>
      <c r="C30" s="47" t="s">
        <v>39</v>
      </c>
      <c r="D30" s="47" t="s">
        <v>39</v>
      </c>
      <c r="E30" s="47" t="s">
        <v>39</v>
      </c>
      <c r="F30" s="47" t="s">
        <v>39</v>
      </c>
      <c r="G30" s="58">
        <v>4.0000000000000001E-3</v>
      </c>
    </row>
    <row r="31" spans="1:7" ht="12" customHeight="1" x14ac:dyDescent="0.25">
      <c r="A31" s="45" t="s">
        <v>63</v>
      </c>
      <c r="B31" s="58">
        <v>2E-3</v>
      </c>
      <c r="C31" s="47" t="s">
        <v>39</v>
      </c>
      <c r="D31" s="47" t="s">
        <v>39</v>
      </c>
      <c r="E31" s="47" t="s">
        <v>39</v>
      </c>
      <c r="F31" s="47" t="s">
        <v>39</v>
      </c>
      <c r="G31" s="58">
        <v>2E-3</v>
      </c>
    </row>
    <row r="32" spans="1:7" ht="12" customHeight="1" x14ac:dyDescent="0.25">
      <c r="A32" s="45" t="s">
        <v>64</v>
      </c>
      <c r="B32" s="58">
        <v>3.0000000000000001E-3</v>
      </c>
      <c r="C32" s="47" t="s">
        <v>39</v>
      </c>
      <c r="D32" s="47" t="s">
        <v>39</v>
      </c>
      <c r="E32" s="47" t="s">
        <v>39</v>
      </c>
      <c r="F32" s="47" t="s">
        <v>39</v>
      </c>
      <c r="G32" s="58">
        <v>3.0000000000000001E-3</v>
      </c>
    </row>
    <row r="33" spans="1:7" ht="12" customHeight="1" thickBot="1" x14ac:dyDescent="0.3">
      <c r="A33" s="48" t="s">
        <v>65</v>
      </c>
      <c r="B33" s="60">
        <v>0.01</v>
      </c>
      <c r="C33" s="60">
        <v>0</v>
      </c>
      <c r="D33" s="60">
        <v>0</v>
      </c>
      <c r="E33" s="60">
        <v>0</v>
      </c>
      <c r="F33" s="60">
        <v>0</v>
      </c>
      <c r="G33" s="60">
        <v>0.01</v>
      </c>
    </row>
    <row r="34" spans="1:7" ht="12" customHeight="1" x14ac:dyDescent="0.25">
      <c r="A34" s="45"/>
      <c r="B34" s="47"/>
      <c r="C34" s="47"/>
      <c r="D34" s="47"/>
      <c r="E34" s="47"/>
      <c r="F34" s="47"/>
      <c r="G34" s="47"/>
    </row>
    <row r="35" spans="1:7" ht="12" customHeight="1" thickBot="1" x14ac:dyDescent="0.3">
      <c r="A35" s="48" t="s">
        <v>75</v>
      </c>
      <c r="B35" s="60">
        <v>0.56499999999999995</v>
      </c>
      <c r="C35" s="60">
        <v>0.123</v>
      </c>
      <c r="D35" s="60">
        <v>1.4E-2</v>
      </c>
      <c r="E35" s="60">
        <v>2.5999999999999999E-2</v>
      </c>
      <c r="F35" s="60">
        <v>0.27100000000000002</v>
      </c>
      <c r="G35" s="60">
        <v>1</v>
      </c>
    </row>
  </sheetData>
  <mergeCells count="9">
    <mergeCell ref="F3:F6"/>
    <mergeCell ref="G3:G6"/>
    <mergeCell ref="A3:A5"/>
    <mergeCell ref="B3:C3"/>
    <mergeCell ref="B4:C4"/>
    <mergeCell ref="B5:C5"/>
    <mergeCell ref="D3:E3"/>
    <mergeCell ref="D4:E4"/>
    <mergeCell ref="D5:E5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showZeros="0" workbookViewId="0">
      <selection sqref="A1:P1"/>
    </sheetView>
  </sheetViews>
  <sheetFormatPr defaultColWidth="42" defaultRowHeight="12" customHeight="1" x14ac:dyDescent="0.25"/>
  <cols>
    <col min="1" max="1" width="39.42578125" customWidth="1"/>
    <col min="2" max="5" width="13.28515625" customWidth="1"/>
    <col min="6" max="6" width="15.85546875" customWidth="1"/>
    <col min="7" max="7" width="14.85546875" customWidth="1"/>
  </cols>
  <sheetData>
    <row r="1" spans="1:16" ht="12" customHeight="1" x14ac:dyDescent="0.25">
      <c r="A1" s="493" t="s">
        <v>485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</row>
    <row r="2" spans="1:16" ht="12" customHeight="1" thickBot="1" x14ac:dyDescent="0.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16" ht="12" customHeight="1" x14ac:dyDescent="0.25">
      <c r="A3" s="495" t="s">
        <v>386</v>
      </c>
      <c r="B3" s="495" t="s">
        <v>27</v>
      </c>
      <c r="C3" s="495"/>
      <c r="D3" s="495" t="s">
        <v>27</v>
      </c>
      <c r="E3" s="495"/>
      <c r="F3" s="495" t="s">
        <v>32</v>
      </c>
      <c r="G3" s="495" t="s">
        <v>33</v>
      </c>
    </row>
    <row r="4" spans="1:16" ht="12" customHeight="1" x14ac:dyDescent="0.25">
      <c r="A4" s="496"/>
      <c r="B4" s="498" t="s">
        <v>28</v>
      </c>
      <c r="C4" s="498"/>
      <c r="D4" s="498" t="s">
        <v>69</v>
      </c>
      <c r="E4" s="498"/>
      <c r="F4" s="496"/>
      <c r="G4" s="496"/>
    </row>
    <row r="5" spans="1:16" ht="12" customHeight="1" thickBot="1" x14ac:dyDescent="0.3">
      <c r="A5" s="497"/>
      <c r="B5" s="382"/>
      <c r="C5" s="382"/>
      <c r="D5" s="497" t="s">
        <v>31</v>
      </c>
      <c r="E5" s="497"/>
      <c r="F5" s="496"/>
      <c r="G5" s="496"/>
    </row>
    <row r="6" spans="1:16" ht="12" customHeight="1" thickBot="1" x14ac:dyDescent="0.3">
      <c r="A6" s="146"/>
      <c r="B6" s="145" t="s">
        <v>35</v>
      </c>
      <c r="C6" s="145" t="s">
        <v>70</v>
      </c>
      <c r="D6" s="145" t="s">
        <v>35</v>
      </c>
      <c r="E6" s="145" t="s">
        <v>70</v>
      </c>
      <c r="F6" s="497"/>
      <c r="G6" s="497"/>
    </row>
    <row r="7" spans="1:16" ht="12" customHeight="1" x14ac:dyDescent="0.25">
      <c r="A7" s="147" t="s">
        <v>38</v>
      </c>
      <c r="B7" s="148">
        <v>21203</v>
      </c>
      <c r="C7" s="148">
        <v>7553</v>
      </c>
      <c r="D7" s="149">
        <v>833</v>
      </c>
      <c r="E7" s="148">
        <v>2038</v>
      </c>
      <c r="F7" s="149" t="s">
        <v>39</v>
      </c>
      <c r="G7" s="148">
        <v>31627</v>
      </c>
    </row>
    <row r="8" spans="1:16" ht="12" customHeight="1" x14ac:dyDescent="0.25">
      <c r="A8" s="147" t="s">
        <v>40</v>
      </c>
      <c r="B8" s="148">
        <v>3023</v>
      </c>
      <c r="C8" s="148">
        <v>3799</v>
      </c>
      <c r="D8" s="149">
        <v>29</v>
      </c>
      <c r="E8" s="148">
        <v>1580</v>
      </c>
      <c r="F8" s="149" t="s">
        <v>39</v>
      </c>
      <c r="G8" s="148">
        <v>8431</v>
      </c>
    </row>
    <row r="9" spans="1:16" ht="12" customHeight="1" x14ac:dyDescent="0.25">
      <c r="A9" s="147" t="s">
        <v>41</v>
      </c>
      <c r="B9" s="148">
        <v>1808</v>
      </c>
      <c r="C9" s="149">
        <v>0</v>
      </c>
      <c r="D9" s="149">
        <v>40</v>
      </c>
      <c r="E9" s="149">
        <v>0</v>
      </c>
      <c r="F9" s="149" t="s">
        <v>39</v>
      </c>
      <c r="G9" s="148">
        <v>1849</v>
      </c>
    </row>
    <row r="10" spans="1:16" ht="12" customHeight="1" x14ac:dyDescent="0.25">
      <c r="A10" s="147" t="s">
        <v>43</v>
      </c>
      <c r="B10" s="148">
        <v>9330</v>
      </c>
      <c r="C10" s="149">
        <v>0</v>
      </c>
      <c r="D10" s="149">
        <v>168</v>
      </c>
      <c r="E10" s="149">
        <v>0</v>
      </c>
      <c r="F10" s="148">
        <v>35845</v>
      </c>
      <c r="G10" s="148">
        <v>45342</v>
      </c>
    </row>
    <row r="11" spans="1:16" ht="12" customHeight="1" x14ac:dyDescent="0.25">
      <c r="A11" s="147" t="s">
        <v>44</v>
      </c>
      <c r="B11" s="148">
        <v>2340</v>
      </c>
      <c r="C11" s="149">
        <v>0</v>
      </c>
      <c r="D11" s="149">
        <v>176</v>
      </c>
      <c r="E11" s="149">
        <v>19</v>
      </c>
      <c r="F11" s="149" t="s">
        <v>39</v>
      </c>
      <c r="G11" s="148">
        <v>2536</v>
      </c>
    </row>
    <row r="12" spans="1:16" ht="12" customHeight="1" x14ac:dyDescent="0.25">
      <c r="A12" s="147" t="s">
        <v>45</v>
      </c>
      <c r="B12" s="149">
        <v>606</v>
      </c>
      <c r="C12" s="149">
        <v>0</v>
      </c>
      <c r="D12" s="149">
        <v>5</v>
      </c>
      <c r="E12" s="149">
        <v>0</v>
      </c>
      <c r="F12" s="149" t="s">
        <v>39</v>
      </c>
      <c r="G12" s="149">
        <v>611</v>
      </c>
    </row>
    <row r="13" spans="1:16" ht="12" customHeight="1" x14ac:dyDescent="0.25">
      <c r="A13" s="147" t="s">
        <v>46</v>
      </c>
      <c r="B13" s="148">
        <v>7920</v>
      </c>
      <c r="C13" s="149">
        <v>0</v>
      </c>
      <c r="D13" s="149">
        <v>328</v>
      </c>
      <c r="E13" s="149">
        <v>0</v>
      </c>
      <c r="F13" s="149" t="s">
        <v>39</v>
      </c>
      <c r="G13" s="148">
        <v>8248</v>
      </c>
    </row>
    <row r="14" spans="1:16" ht="12" customHeight="1" x14ac:dyDescent="0.25">
      <c r="A14" s="147" t="s">
        <v>47</v>
      </c>
      <c r="B14" s="148">
        <v>2244</v>
      </c>
      <c r="C14" s="149">
        <v>0</v>
      </c>
      <c r="D14" s="149">
        <v>4</v>
      </c>
      <c r="E14" s="149">
        <v>0</v>
      </c>
      <c r="F14" s="149" t="s">
        <v>39</v>
      </c>
      <c r="G14" s="148">
        <v>2248</v>
      </c>
    </row>
    <row r="15" spans="1:16" ht="12" customHeight="1" x14ac:dyDescent="0.25">
      <c r="A15" s="147" t="s">
        <v>48</v>
      </c>
      <c r="B15" s="148">
        <v>1570</v>
      </c>
      <c r="C15" s="149">
        <v>0</v>
      </c>
      <c r="D15" s="149">
        <v>50</v>
      </c>
      <c r="E15" s="149">
        <v>20</v>
      </c>
      <c r="F15" s="149" t="s">
        <v>39</v>
      </c>
      <c r="G15" s="148">
        <v>1640</v>
      </c>
    </row>
    <row r="16" spans="1:16" ht="12" customHeight="1" x14ac:dyDescent="0.25">
      <c r="A16" s="147" t="s">
        <v>49</v>
      </c>
      <c r="B16" s="148">
        <v>2272</v>
      </c>
      <c r="C16" s="149">
        <v>0</v>
      </c>
      <c r="D16" s="149">
        <v>11</v>
      </c>
      <c r="E16" s="149">
        <v>0</v>
      </c>
      <c r="F16" s="149" t="s">
        <v>39</v>
      </c>
      <c r="G16" s="148">
        <v>2282</v>
      </c>
    </row>
    <row r="17" spans="1:7" ht="12" customHeight="1" x14ac:dyDescent="0.25">
      <c r="A17" s="147" t="s">
        <v>50</v>
      </c>
      <c r="B17" s="148">
        <v>1673</v>
      </c>
      <c r="C17" s="149">
        <v>0</v>
      </c>
      <c r="D17" s="149">
        <v>6</v>
      </c>
      <c r="E17" s="149">
        <v>12</v>
      </c>
      <c r="F17" s="149" t="s">
        <v>39</v>
      </c>
      <c r="G17" s="148">
        <v>1692</v>
      </c>
    </row>
    <row r="18" spans="1:7" ht="12" customHeight="1" x14ac:dyDescent="0.25">
      <c r="A18" s="147" t="s">
        <v>51</v>
      </c>
      <c r="B18" s="148">
        <v>1978</v>
      </c>
      <c r="C18" s="149">
        <v>0</v>
      </c>
      <c r="D18" s="149">
        <v>57</v>
      </c>
      <c r="E18" s="149">
        <v>45</v>
      </c>
      <c r="F18" s="149" t="s">
        <v>39</v>
      </c>
      <c r="G18" s="148">
        <v>2080</v>
      </c>
    </row>
    <row r="19" spans="1:7" ht="12" customHeight="1" thickBot="1" x14ac:dyDescent="0.3">
      <c r="A19" s="150" t="s">
        <v>52</v>
      </c>
      <c r="B19" s="151">
        <v>55967</v>
      </c>
      <c r="C19" s="151">
        <v>11352</v>
      </c>
      <c r="D19" s="151">
        <v>1708</v>
      </c>
      <c r="E19" s="151">
        <v>3714</v>
      </c>
      <c r="F19" s="151">
        <v>35845</v>
      </c>
      <c r="G19" s="151">
        <v>108586</v>
      </c>
    </row>
    <row r="20" spans="1:7" ht="12" customHeight="1" x14ac:dyDescent="0.25">
      <c r="A20" s="147"/>
      <c r="B20" s="152"/>
      <c r="C20" s="152"/>
      <c r="D20" s="152"/>
      <c r="E20" s="152"/>
      <c r="F20" s="152"/>
      <c r="G20" s="152"/>
    </row>
    <row r="21" spans="1:7" ht="12" customHeight="1" x14ac:dyDescent="0.25">
      <c r="A21" s="147" t="s">
        <v>53</v>
      </c>
      <c r="B21" s="148">
        <v>5341</v>
      </c>
      <c r="C21" s="149" t="s">
        <v>39</v>
      </c>
      <c r="D21" s="149" t="s">
        <v>39</v>
      </c>
      <c r="E21" s="149" t="s">
        <v>39</v>
      </c>
      <c r="F21" s="149" t="s">
        <v>39</v>
      </c>
      <c r="G21" s="148">
        <v>5341</v>
      </c>
    </row>
    <row r="22" spans="1:7" ht="12" customHeight="1" x14ac:dyDescent="0.25">
      <c r="A22" s="147" t="s">
        <v>54</v>
      </c>
      <c r="B22" s="149">
        <v>795</v>
      </c>
      <c r="C22" s="149" t="s">
        <v>39</v>
      </c>
      <c r="D22" s="149" t="s">
        <v>39</v>
      </c>
      <c r="E22" s="149" t="s">
        <v>39</v>
      </c>
      <c r="F22" s="149" t="s">
        <v>39</v>
      </c>
      <c r="G22" s="149">
        <v>795</v>
      </c>
    </row>
    <row r="23" spans="1:7" ht="12" customHeight="1" x14ac:dyDescent="0.25">
      <c r="A23" s="147" t="s">
        <v>55</v>
      </c>
      <c r="B23" s="149">
        <v>741</v>
      </c>
      <c r="C23" s="149" t="s">
        <v>39</v>
      </c>
      <c r="D23" s="149" t="s">
        <v>39</v>
      </c>
      <c r="E23" s="149" t="s">
        <v>39</v>
      </c>
      <c r="F23" s="149" t="s">
        <v>39</v>
      </c>
      <c r="G23" s="149">
        <v>741</v>
      </c>
    </row>
    <row r="24" spans="1:7" ht="12" customHeight="1" x14ac:dyDescent="0.25">
      <c r="A24" s="147" t="s">
        <v>56</v>
      </c>
      <c r="B24" s="149">
        <v>36</v>
      </c>
      <c r="C24" s="149" t="s">
        <v>39</v>
      </c>
      <c r="D24" s="149" t="s">
        <v>39</v>
      </c>
      <c r="E24" s="149" t="s">
        <v>39</v>
      </c>
      <c r="F24" s="149" t="s">
        <v>39</v>
      </c>
      <c r="G24" s="149">
        <v>36</v>
      </c>
    </row>
    <row r="25" spans="1:7" ht="12" customHeight="1" x14ac:dyDescent="0.25">
      <c r="A25" s="147" t="s">
        <v>57</v>
      </c>
      <c r="B25" s="149">
        <v>167</v>
      </c>
      <c r="C25" s="149" t="s">
        <v>39</v>
      </c>
      <c r="D25" s="149" t="s">
        <v>39</v>
      </c>
      <c r="E25" s="149" t="s">
        <v>39</v>
      </c>
      <c r="F25" s="149" t="s">
        <v>39</v>
      </c>
      <c r="G25" s="149">
        <v>167</v>
      </c>
    </row>
    <row r="26" spans="1:7" ht="12" customHeight="1" x14ac:dyDescent="0.25">
      <c r="A26" s="147" t="s">
        <v>74</v>
      </c>
      <c r="B26" s="149">
        <v>4</v>
      </c>
      <c r="C26" s="149" t="s">
        <v>39</v>
      </c>
      <c r="D26" s="149" t="s">
        <v>39</v>
      </c>
      <c r="E26" s="149" t="s">
        <v>39</v>
      </c>
      <c r="F26" s="149" t="s">
        <v>39</v>
      </c>
      <c r="G26" s="149">
        <v>4</v>
      </c>
    </row>
    <row r="27" spans="1:7" ht="12" customHeight="1" thickBot="1" x14ac:dyDescent="0.3">
      <c r="A27" s="150" t="s">
        <v>60</v>
      </c>
      <c r="B27" s="151">
        <v>7085</v>
      </c>
      <c r="C27" s="153">
        <v>0</v>
      </c>
      <c r="D27" s="153">
        <v>0</v>
      </c>
      <c r="E27" s="153">
        <v>0</v>
      </c>
      <c r="F27" s="153">
        <v>0</v>
      </c>
      <c r="G27" s="151">
        <v>7085</v>
      </c>
    </row>
    <row r="28" spans="1:7" ht="12" customHeight="1" x14ac:dyDescent="0.25">
      <c r="A28" s="147"/>
      <c r="B28" s="152"/>
      <c r="C28" s="152"/>
      <c r="D28" s="152"/>
      <c r="E28" s="152"/>
      <c r="F28" s="152"/>
      <c r="G28" s="152"/>
    </row>
    <row r="29" spans="1:7" ht="12" customHeight="1" x14ac:dyDescent="0.25">
      <c r="A29" s="147" t="s">
        <v>61</v>
      </c>
      <c r="B29" s="149">
        <v>265</v>
      </c>
      <c r="C29" s="149" t="s">
        <v>39</v>
      </c>
      <c r="D29" s="149" t="s">
        <v>39</v>
      </c>
      <c r="E29" s="149" t="s">
        <v>39</v>
      </c>
      <c r="F29" s="149" t="s">
        <v>39</v>
      </c>
      <c r="G29" s="149">
        <v>265</v>
      </c>
    </row>
    <row r="30" spans="1:7" ht="12" customHeight="1" x14ac:dyDescent="0.25">
      <c r="A30" s="147" t="s">
        <v>62</v>
      </c>
      <c r="B30" s="149">
        <v>116</v>
      </c>
      <c r="C30" s="149" t="s">
        <v>39</v>
      </c>
      <c r="D30" s="149" t="s">
        <v>39</v>
      </c>
      <c r="E30" s="149" t="s">
        <v>39</v>
      </c>
      <c r="F30" s="149" t="s">
        <v>39</v>
      </c>
      <c r="G30" s="149">
        <v>116</v>
      </c>
    </row>
    <row r="31" spans="1:7" ht="12" customHeight="1" x14ac:dyDescent="0.25">
      <c r="A31" s="147" t="s">
        <v>63</v>
      </c>
      <c r="B31" s="149">
        <v>465</v>
      </c>
      <c r="C31" s="149" t="s">
        <v>39</v>
      </c>
      <c r="D31" s="149" t="s">
        <v>39</v>
      </c>
      <c r="E31" s="149" t="s">
        <v>39</v>
      </c>
      <c r="F31" s="149" t="s">
        <v>39</v>
      </c>
      <c r="G31" s="149">
        <v>465</v>
      </c>
    </row>
    <row r="32" spans="1:7" ht="12" customHeight="1" x14ac:dyDescent="0.25">
      <c r="A32" s="147" t="s">
        <v>64</v>
      </c>
      <c r="B32" s="149">
        <v>846</v>
      </c>
      <c r="C32" s="149" t="s">
        <v>39</v>
      </c>
      <c r="D32" s="149" t="s">
        <v>39</v>
      </c>
      <c r="E32" s="149" t="s">
        <v>39</v>
      </c>
      <c r="F32" s="149" t="s">
        <v>39</v>
      </c>
      <c r="G32" s="149">
        <v>846</v>
      </c>
    </row>
    <row r="33" spans="1:7" ht="12" customHeight="1" thickBot="1" x14ac:dyDescent="0.3">
      <c r="A33" s="150" t="s">
        <v>65</v>
      </c>
      <c r="B33" s="153">
        <v>265</v>
      </c>
      <c r="C33" s="153">
        <v>0</v>
      </c>
      <c r="D33" s="153">
        <v>0</v>
      </c>
      <c r="E33" s="153">
        <v>0</v>
      </c>
      <c r="F33" s="153">
        <v>0</v>
      </c>
      <c r="G33" s="153">
        <v>265</v>
      </c>
    </row>
    <row r="34" spans="1:7" ht="12" customHeight="1" x14ac:dyDescent="0.25">
      <c r="A34" s="147"/>
      <c r="B34" s="152"/>
      <c r="C34" s="152"/>
      <c r="D34" s="152"/>
      <c r="E34" s="152"/>
      <c r="F34" s="152"/>
      <c r="G34" s="152"/>
    </row>
    <row r="35" spans="1:7" ht="12" customHeight="1" thickBot="1" x14ac:dyDescent="0.3">
      <c r="A35" s="150" t="s">
        <v>66</v>
      </c>
      <c r="B35" s="151">
        <v>63898</v>
      </c>
      <c r="C35" s="151">
        <v>11352</v>
      </c>
      <c r="D35" s="151">
        <v>1708</v>
      </c>
      <c r="E35" s="151">
        <v>3714</v>
      </c>
      <c r="F35" s="151">
        <v>35845</v>
      </c>
      <c r="G35" s="151">
        <v>116517</v>
      </c>
    </row>
  </sheetData>
  <mergeCells count="10">
    <mergeCell ref="F3:F6"/>
    <mergeCell ref="G3:G6"/>
    <mergeCell ref="A1:P1"/>
    <mergeCell ref="A3:A5"/>
    <mergeCell ref="B3:C3"/>
    <mergeCell ref="B4:C4"/>
    <mergeCell ref="B5:C5"/>
    <mergeCell ref="D3:E3"/>
    <mergeCell ref="D4:E4"/>
    <mergeCell ref="D5:E5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showZeros="0" workbookViewId="0">
      <selection sqref="A1:M1"/>
    </sheetView>
  </sheetViews>
  <sheetFormatPr defaultRowHeight="12" customHeight="1" x14ac:dyDescent="0.25"/>
  <cols>
    <col min="1" max="1" width="39.5703125" customWidth="1"/>
  </cols>
  <sheetData>
    <row r="1" spans="1:13" ht="12" customHeight="1" x14ac:dyDescent="0.25">
      <c r="A1" s="493" t="s">
        <v>486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</row>
    <row r="2" spans="1:13" ht="12" customHeight="1" thickBot="1" x14ac:dyDescent="0.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12" customHeight="1" x14ac:dyDescent="0.25">
      <c r="A3" s="373" t="s">
        <v>387</v>
      </c>
      <c r="B3" s="373" t="s">
        <v>27</v>
      </c>
      <c r="C3" s="373"/>
      <c r="D3" s="373" t="s">
        <v>27</v>
      </c>
      <c r="E3" s="373"/>
      <c r="F3" s="373" t="s">
        <v>32</v>
      </c>
      <c r="G3" s="373" t="s">
        <v>33</v>
      </c>
    </row>
    <row r="4" spans="1:13" ht="12" customHeight="1" x14ac:dyDescent="0.25">
      <c r="A4" s="380"/>
      <c r="B4" s="375" t="s">
        <v>28</v>
      </c>
      <c r="C4" s="375"/>
      <c r="D4" s="375" t="s">
        <v>69</v>
      </c>
      <c r="E4" s="375"/>
      <c r="F4" s="380"/>
      <c r="G4" s="380"/>
    </row>
    <row r="5" spans="1:13" ht="12" customHeight="1" thickBot="1" x14ac:dyDescent="0.3">
      <c r="A5" s="374"/>
      <c r="B5" s="382"/>
      <c r="C5" s="382"/>
      <c r="D5" s="374" t="s">
        <v>31</v>
      </c>
      <c r="E5" s="374"/>
      <c r="F5" s="380"/>
      <c r="G5" s="380"/>
    </row>
    <row r="6" spans="1:13" ht="12" customHeight="1" thickBot="1" x14ac:dyDescent="0.3">
      <c r="A6" s="56"/>
      <c r="B6" s="42" t="s">
        <v>35</v>
      </c>
      <c r="C6" s="42" t="s">
        <v>70</v>
      </c>
      <c r="D6" s="42" t="s">
        <v>35</v>
      </c>
      <c r="E6" s="42" t="s">
        <v>70</v>
      </c>
      <c r="F6" s="374"/>
      <c r="G6" s="374"/>
    </row>
    <row r="7" spans="1:13" ht="12" customHeight="1" x14ac:dyDescent="0.25">
      <c r="A7" s="45" t="s">
        <v>38</v>
      </c>
      <c r="B7" s="46">
        <v>5291</v>
      </c>
      <c r="C7" s="47">
        <v>582</v>
      </c>
      <c r="D7" s="47">
        <v>149</v>
      </c>
      <c r="E7" s="47">
        <v>269</v>
      </c>
      <c r="F7" s="47">
        <v>0</v>
      </c>
      <c r="G7" s="46">
        <v>6291</v>
      </c>
    </row>
    <row r="8" spans="1:13" ht="12" customHeight="1" x14ac:dyDescent="0.25">
      <c r="A8" s="45" t="s">
        <v>40</v>
      </c>
      <c r="B8" s="47">
        <v>321</v>
      </c>
      <c r="C8" s="47">
        <v>8</v>
      </c>
      <c r="D8" s="47">
        <v>1</v>
      </c>
      <c r="E8" s="47">
        <v>3</v>
      </c>
      <c r="F8" s="47">
        <v>0</v>
      </c>
      <c r="G8" s="47">
        <v>334</v>
      </c>
    </row>
    <row r="9" spans="1:13" ht="12" customHeight="1" x14ac:dyDescent="0.25">
      <c r="A9" s="45" t="s">
        <v>41</v>
      </c>
      <c r="B9" s="47">
        <v>279</v>
      </c>
      <c r="C9" s="47">
        <v>0</v>
      </c>
      <c r="D9" s="47">
        <v>15</v>
      </c>
      <c r="E9" s="47">
        <v>2</v>
      </c>
      <c r="F9" s="47">
        <v>0</v>
      </c>
      <c r="G9" s="47">
        <v>296</v>
      </c>
    </row>
    <row r="10" spans="1:13" ht="12" customHeight="1" x14ac:dyDescent="0.25">
      <c r="A10" s="45" t="s">
        <v>43</v>
      </c>
      <c r="B10" s="46">
        <v>1436</v>
      </c>
      <c r="C10" s="47">
        <v>0</v>
      </c>
      <c r="D10" s="47">
        <v>55</v>
      </c>
      <c r="E10" s="47">
        <v>0</v>
      </c>
      <c r="F10" s="46">
        <v>3621</v>
      </c>
      <c r="G10" s="46">
        <v>5112</v>
      </c>
    </row>
    <row r="11" spans="1:13" ht="12" customHeight="1" x14ac:dyDescent="0.25">
      <c r="A11" s="45" t="s">
        <v>44</v>
      </c>
      <c r="B11" s="47">
        <v>543</v>
      </c>
      <c r="C11" s="47">
        <v>0</v>
      </c>
      <c r="D11" s="47">
        <v>11</v>
      </c>
      <c r="E11" s="47">
        <v>1</v>
      </c>
      <c r="F11" s="47">
        <v>0</v>
      </c>
      <c r="G11" s="47">
        <v>555</v>
      </c>
    </row>
    <row r="12" spans="1:13" ht="12" customHeight="1" x14ac:dyDescent="0.25">
      <c r="A12" s="45" t="s">
        <v>45</v>
      </c>
      <c r="B12" s="47">
        <v>37</v>
      </c>
      <c r="C12" s="47">
        <v>0</v>
      </c>
      <c r="D12" s="47">
        <v>0</v>
      </c>
      <c r="E12" s="47">
        <v>0</v>
      </c>
      <c r="F12" s="47">
        <v>0</v>
      </c>
      <c r="G12" s="47">
        <v>37</v>
      </c>
    </row>
    <row r="13" spans="1:13" ht="12" customHeight="1" x14ac:dyDescent="0.25">
      <c r="A13" s="45" t="s">
        <v>46</v>
      </c>
      <c r="B13" s="46">
        <v>1462</v>
      </c>
      <c r="C13" s="47">
        <v>0</v>
      </c>
      <c r="D13" s="47">
        <v>73</v>
      </c>
      <c r="E13" s="47">
        <v>0</v>
      </c>
      <c r="F13" s="47">
        <v>0</v>
      </c>
      <c r="G13" s="46">
        <v>1535</v>
      </c>
    </row>
    <row r="14" spans="1:13" ht="12" customHeight="1" x14ac:dyDescent="0.25">
      <c r="A14" s="45" t="s">
        <v>47</v>
      </c>
      <c r="B14" s="47">
        <v>355</v>
      </c>
      <c r="C14" s="47">
        <v>0</v>
      </c>
      <c r="D14" s="47">
        <v>7</v>
      </c>
      <c r="E14" s="47">
        <v>0</v>
      </c>
      <c r="F14" s="47">
        <v>0</v>
      </c>
      <c r="G14" s="47">
        <v>362</v>
      </c>
    </row>
    <row r="15" spans="1:13" ht="12" customHeight="1" x14ac:dyDescent="0.25">
      <c r="A15" s="45" t="s">
        <v>48</v>
      </c>
      <c r="B15" s="47">
        <v>383</v>
      </c>
      <c r="C15" s="47">
        <v>0</v>
      </c>
      <c r="D15" s="47">
        <v>6</v>
      </c>
      <c r="E15" s="47">
        <v>0</v>
      </c>
      <c r="F15" s="47">
        <v>0</v>
      </c>
      <c r="G15" s="47">
        <v>388</v>
      </c>
    </row>
    <row r="16" spans="1:13" ht="12" customHeight="1" x14ac:dyDescent="0.25">
      <c r="A16" s="45" t="s">
        <v>49</v>
      </c>
      <c r="B16" s="47">
        <v>493</v>
      </c>
      <c r="C16" s="47">
        <v>0</v>
      </c>
      <c r="D16" s="47">
        <v>0</v>
      </c>
      <c r="E16" s="47">
        <v>0</v>
      </c>
      <c r="F16" s="47">
        <v>0</v>
      </c>
      <c r="G16" s="47">
        <v>493</v>
      </c>
    </row>
    <row r="17" spans="1:7" ht="12" customHeight="1" x14ac:dyDescent="0.25">
      <c r="A17" s="45" t="s">
        <v>50</v>
      </c>
      <c r="B17" s="47">
        <v>138</v>
      </c>
      <c r="C17" s="47">
        <v>0</v>
      </c>
      <c r="D17" s="47">
        <v>1</v>
      </c>
      <c r="E17" s="47">
        <v>4</v>
      </c>
      <c r="F17" s="47">
        <v>0</v>
      </c>
      <c r="G17" s="47">
        <v>142</v>
      </c>
    </row>
    <row r="18" spans="1:7" ht="12" customHeight="1" x14ac:dyDescent="0.25">
      <c r="A18" s="45" t="s">
        <v>51</v>
      </c>
      <c r="B18" s="47">
        <v>821</v>
      </c>
      <c r="C18" s="47">
        <v>0</v>
      </c>
      <c r="D18" s="47">
        <v>3</v>
      </c>
      <c r="E18" s="47">
        <v>0</v>
      </c>
      <c r="F18" s="47">
        <v>0</v>
      </c>
      <c r="G18" s="47">
        <v>824</v>
      </c>
    </row>
    <row r="19" spans="1:7" ht="12" customHeight="1" thickBot="1" x14ac:dyDescent="0.3">
      <c r="A19" s="48" t="s">
        <v>52</v>
      </c>
      <c r="B19" s="49">
        <v>11559</v>
      </c>
      <c r="C19" s="51">
        <v>590</v>
      </c>
      <c r="D19" s="51">
        <v>322</v>
      </c>
      <c r="E19" s="51">
        <v>278</v>
      </c>
      <c r="F19" s="49">
        <v>3621</v>
      </c>
      <c r="G19" s="49">
        <v>16369</v>
      </c>
    </row>
    <row r="20" spans="1:7" ht="12" customHeight="1" x14ac:dyDescent="0.25">
      <c r="A20" s="45"/>
      <c r="B20" s="50"/>
      <c r="C20" s="50"/>
      <c r="D20" s="50"/>
      <c r="E20" s="50"/>
      <c r="F20" s="50"/>
      <c r="G20" s="50"/>
    </row>
    <row r="21" spans="1:7" ht="12" customHeight="1" x14ac:dyDescent="0.25">
      <c r="A21" s="45" t="s">
        <v>53</v>
      </c>
      <c r="B21" s="47">
        <v>642</v>
      </c>
      <c r="C21" s="47" t="s">
        <v>39</v>
      </c>
      <c r="D21" s="47" t="s">
        <v>39</v>
      </c>
      <c r="E21" s="47" t="s">
        <v>39</v>
      </c>
      <c r="F21" s="47" t="s">
        <v>39</v>
      </c>
      <c r="G21" s="47">
        <v>642</v>
      </c>
    </row>
    <row r="22" spans="1:7" ht="12" customHeight="1" x14ac:dyDescent="0.25">
      <c r="A22" s="45" t="s">
        <v>54</v>
      </c>
      <c r="B22" s="47">
        <v>72</v>
      </c>
      <c r="C22" s="47" t="s">
        <v>39</v>
      </c>
      <c r="D22" s="47" t="s">
        <v>39</v>
      </c>
      <c r="E22" s="47" t="s">
        <v>39</v>
      </c>
      <c r="F22" s="47" t="s">
        <v>39</v>
      </c>
      <c r="G22" s="47">
        <v>72</v>
      </c>
    </row>
    <row r="23" spans="1:7" ht="12" customHeight="1" x14ac:dyDescent="0.25">
      <c r="A23" s="45" t="s">
        <v>55</v>
      </c>
      <c r="B23" s="47">
        <v>216</v>
      </c>
      <c r="C23" s="47" t="s">
        <v>39</v>
      </c>
      <c r="D23" s="47" t="s">
        <v>39</v>
      </c>
      <c r="E23" s="47" t="s">
        <v>39</v>
      </c>
      <c r="F23" s="47" t="s">
        <v>39</v>
      </c>
      <c r="G23" s="47">
        <v>216</v>
      </c>
    </row>
    <row r="24" spans="1:7" ht="12" customHeight="1" x14ac:dyDescent="0.25">
      <c r="A24" s="45" t="s">
        <v>56</v>
      </c>
      <c r="B24" s="47">
        <v>33</v>
      </c>
      <c r="C24" s="47" t="s">
        <v>39</v>
      </c>
      <c r="D24" s="47" t="s">
        <v>39</v>
      </c>
      <c r="E24" s="47" t="s">
        <v>39</v>
      </c>
      <c r="F24" s="47" t="s">
        <v>39</v>
      </c>
      <c r="G24" s="47">
        <v>33</v>
      </c>
    </row>
    <row r="25" spans="1:7" ht="12" customHeight="1" x14ac:dyDescent="0.25">
      <c r="A25" s="45" t="s">
        <v>57</v>
      </c>
      <c r="B25" s="47">
        <v>37</v>
      </c>
      <c r="C25" s="47" t="s">
        <v>39</v>
      </c>
      <c r="D25" s="47" t="s">
        <v>39</v>
      </c>
      <c r="E25" s="47" t="s">
        <v>39</v>
      </c>
      <c r="F25" s="47" t="s">
        <v>39</v>
      </c>
      <c r="G25" s="47">
        <v>37</v>
      </c>
    </row>
    <row r="26" spans="1:7" ht="12" customHeight="1" x14ac:dyDescent="0.25">
      <c r="A26" s="45" t="s">
        <v>74</v>
      </c>
      <c r="B26" s="47">
        <v>12</v>
      </c>
      <c r="C26" s="47" t="s">
        <v>39</v>
      </c>
      <c r="D26" s="47" t="s">
        <v>39</v>
      </c>
      <c r="E26" s="47" t="s">
        <v>39</v>
      </c>
      <c r="F26" s="47" t="s">
        <v>39</v>
      </c>
      <c r="G26" s="47">
        <v>12</v>
      </c>
    </row>
    <row r="27" spans="1:7" ht="12" customHeight="1" thickBot="1" x14ac:dyDescent="0.3">
      <c r="A27" s="48" t="s">
        <v>60</v>
      </c>
      <c r="B27" s="49">
        <v>1013</v>
      </c>
      <c r="C27" s="51">
        <v>0</v>
      </c>
      <c r="D27" s="51">
        <v>0</v>
      </c>
      <c r="E27" s="51">
        <v>0</v>
      </c>
      <c r="F27" s="51">
        <v>0</v>
      </c>
      <c r="G27" s="49">
        <v>1013</v>
      </c>
    </row>
    <row r="28" spans="1:7" ht="12" customHeight="1" x14ac:dyDescent="0.25">
      <c r="A28" s="45"/>
      <c r="B28" s="50"/>
      <c r="C28" s="50"/>
      <c r="D28" s="50"/>
      <c r="E28" s="50"/>
      <c r="F28" s="50"/>
      <c r="G28" s="50"/>
    </row>
    <row r="29" spans="1:7" ht="12" customHeight="1" x14ac:dyDescent="0.25">
      <c r="A29" s="45" t="s">
        <v>61</v>
      </c>
      <c r="B29" s="47">
        <v>27</v>
      </c>
      <c r="C29" s="47" t="s">
        <v>39</v>
      </c>
      <c r="D29" s="47" t="s">
        <v>39</v>
      </c>
      <c r="E29" s="47" t="s">
        <v>39</v>
      </c>
      <c r="F29" s="47" t="s">
        <v>39</v>
      </c>
      <c r="G29" s="47">
        <v>27</v>
      </c>
    </row>
    <row r="30" spans="1:7" ht="12" customHeight="1" x14ac:dyDescent="0.25">
      <c r="A30" s="45" t="s">
        <v>62</v>
      </c>
      <c r="B30" s="47">
        <v>21</v>
      </c>
      <c r="C30" s="47" t="s">
        <v>39</v>
      </c>
      <c r="D30" s="47" t="s">
        <v>39</v>
      </c>
      <c r="E30" s="47" t="s">
        <v>39</v>
      </c>
      <c r="F30" s="47" t="s">
        <v>39</v>
      </c>
      <c r="G30" s="47">
        <v>21</v>
      </c>
    </row>
    <row r="31" spans="1:7" ht="12" customHeight="1" x14ac:dyDescent="0.25">
      <c r="A31" s="45" t="s">
        <v>63</v>
      </c>
      <c r="B31" s="47">
        <v>41</v>
      </c>
      <c r="C31" s="47" t="s">
        <v>39</v>
      </c>
      <c r="D31" s="47" t="s">
        <v>39</v>
      </c>
      <c r="E31" s="47" t="s">
        <v>39</v>
      </c>
      <c r="F31" s="47" t="s">
        <v>39</v>
      </c>
      <c r="G31" s="47">
        <v>41</v>
      </c>
    </row>
    <row r="32" spans="1:7" ht="12" customHeight="1" x14ac:dyDescent="0.25">
      <c r="A32" s="45" t="s">
        <v>64</v>
      </c>
      <c r="B32" s="47">
        <v>37</v>
      </c>
      <c r="C32" s="47" t="s">
        <v>39</v>
      </c>
      <c r="D32" s="47" t="s">
        <v>39</v>
      </c>
      <c r="E32" s="47" t="s">
        <v>39</v>
      </c>
      <c r="F32" s="47" t="s">
        <v>39</v>
      </c>
      <c r="G32" s="47">
        <v>37</v>
      </c>
    </row>
    <row r="33" spans="1:7" ht="12" customHeight="1" thickBot="1" x14ac:dyDescent="0.3">
      <c r="A33" s="48" t="s">
        <v>65</v>
      </c>
      <c r="B33" s="51">
        <v>98</v>
      </c>
      <c r="C33" s="51">
        <v>0</v>
      </c>
      <c r="D33" s="51">
        <v>0</v>
      </c>
      <c r="E33" s="51">
        <v>0</v>
      </c>
      <c r="F33" s="51">
        <v>0</v>
      </c>
      <c r="G33" s="51">
        <v>98</v>
      </c>
    </row>
    <row r="34" spans="1:7" ht="12" customHeight="1" x14ac:dyDescent="0.25">
      <c r="A34" s="45"/>
      <c r="B34" s="50"/>
      <c r="C34" s="50"/>
      <c r="D34" s="50"/>
      <c r="E34" s="50"/>
      <c r="F34" s="50"/>
      <c r="G34" s="50"/>
    </row>
    <row r="35" spans="1:7" ht="12" customHeight="1" thickBot="1" x14ac:dyDescent="0.3">
      <c r="A35" s="48" t="s">
        <v>66</v>
      </c>
      <c r="B35" s="49">
        <v>12670</v>
      </c>
      <c r="C35" s="51">
        <v>590</v>
      </c>
      <c r="D35" s="51">
        <v>322</v>
      </c>
      <c r="E35" s="51">
        <v>278</v>
      </c>
      <c r="F35" s="49">
        <v>3621</v>
      </c>
      <c r="G35" s="49">
        <v>17480</v>
      </c>
    </row>
  </sheetData>
  <mergeCells count="10">
    <mergeCell ref="F3:F6"/>
    <mergeCell ref="G3:G6"/>
    <mergeCell ref="A1:M1"/>
    <mergeCell ref="A3:A5"/>
    <mergeCell ref="B3:C3"/>
    <mergeCell ref="B4:C4"/>
    <mergeCell ref="B5:C5"/>
    <mergeCell ref="D3:E3"/>
    <mergeCell ref="D4:E4"/>
    <mergeCell ref="D5:E5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showZeros="0" workbookViewId="0">
      <selection activeCell="L45" sqref="L45"/>
    </sheetView>
  </sheetViews>
  <sheetFormatPr defaultRowHeight="12" customHeight="1" x14ac:dyDescent="0.25"/>
  <cols>
    <col min="1" max="1" width="28.42578125" customWidth="1"/>
    <col min="3" max="3" width="10.28515625" customWidth="1"/>
  </cols>
  <sheetData>
    <row r="1" spans="1:15" ht="12" customHeight="1" x14ac:dyDescent="0.25">
      <c r="A1" s="493" t="s">
        <v>487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</row>
    <row r="2" spans="1:15" ht="12" customHeight="1" thickBot="1" x14ac:dyDescent="0.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2" customHeight="1" x14ac:dyDescent="0.25">
      <c r="A3" s="395" t="s">
        <v>388</v>
      </c>
      <c r="B3" s="360" t="s">
        <v>191</v>
      </c>
      <c r="C3" s="360" t="s">
        <v>192</v>
      </c>
      <c r="D3" s="403" t="s">
        <v>193</v>
      </c>
      <c r="E3" s="403"/>
      <c r="F3" s="360" t="s">
        <v>72</v>
      </c>
      <c r="G3" s="85" t="s">
        <v>194</v>
      </c>
      <c r="H3" s="360" t="s">
        <v>9</v>
      </c>
    </row>
    <row r="4" spans="1:15" ht="12" customHeight="1" thickBot="1" x14ac:dyDescent="0.3">
      <c r="A4" s="451"/>
      <c r="B4" s="448"/>
      <c r="C4" s="448"/>
      <c r="D4" s="404"/>
      <c r="E4" s="404"/>
      <c r="F4" s="448"/>
      <c r="G4" s="24" t="s">
        <v>195</v>
      </c>
      <c r="H4" s="448"/>
    </row>
    <row r="5" spans="1:15" ht="12" customHeight="1" thickBot="1" x14ac:dyDescent="0.3">
      <c r="A5" s="396"/>
      <c r="B5" s="405"/>
      <c r="C5" s="405"/>
      <c r="D5" s="70" t="s">
        <v>35</v>
      </c>
      <c r="E5" s="112" t="s">
        <v>70</v>
      </c>
      <c r="F5" s="405"/>
      <c r="G5" s="27" t="s">
        <v>196</v>
      </c>
      <c r="H5" s="405"/>
    </row>
    <row r="6" spans="1:15" ht="12" customHeight="1" x14ac:dyDescent="0.25">
      <c r="A6" s="67" t="s">
        <v>197</v>
      </c>
      <c r="B6" s="46">
        <v>8783</v>
      </c>
      <c r="C6" s="47" t="s">
        <v>39</v>
      </c>
      <c r="D6" s="47" t="s">
        <v>39</v>
      </c>
      <c r="E6" s="47" t="s">
        <v>39</v>
      </c>
      <c r="F6" s="47" t="s">
        <v>39</v>
      </c>
      <c r="G6" s="47">
        <v>96</v>
      </c>
      <c r="H6" s="46">
        <v>8879</v>
      </c>
    </row>
    <row r="7" spans="1:15" ht="12" customHeight="1" x14ac:dyDescent="0.25">
      <c r="A7" s="67" t="s">
        <v>198</v>
      </c>
      <c r="B7" s="46">
        <v>1088</v>
      </c>
      <c r="C7" s="47" t="s">
        <v>39</v>
      </c>
      <c r="D7" s="47" t="s">
        <v>39</v>
      </c>
      <c r="E7" s="47" t="s">
        <v>39</v>
      </c>
      <c r="F7" s="47" t="s">
        <v>39</v>
      </c>
      <c r="G7" s="47" t="s">
        <v>39</v>
      </c>
      <c r="H7" s="46">
        <v>1088</v>
      </c>
    </row>
    <row r="8" spans="1:15" ht="12" customHeight="1" x14ac:dyDescent="0.25">
      <c r="A8" s="67" t="s">
        <v>199</v>
      </c>
      <c r="B8" s="47">
        <v>549</v>
      </c>
      <c r="C8" s="47" t="s">
        <v>39</v>
      </c>
      <c r="D8" s="47" t="s">
        <v>39</v>
      </c>
      <c r="E8" s="47" t="s">
        <v>39</v>
      </c>
      <c r="F8" s="47" t="s">
        <v>39</v>
      </c>
      <c r="G8" s="47" t="s">
        <v>39</v>
      </c>
      <c r="H8" s="47">
        <v>549</v>
      </c>
    </row>
    <row r="9" spans="1:15" ht="12" customHeight="1" x14ac:dyDescent="0.25">
      <c r="A9" s="67" t="s">
        <v>200</v>
      </c>
      <c r="B9" s="47">
        <v>215</v>
      </c>
      <c r="C9" s="47" t="s">
        <v>39</v>
      </c>
      <c r="D9" s="47" t="s">
        <v>39</v>
      </c>
      <c r="E9" s="47" t="s">
        <v>39</v>
      </c>
      <c r="F9" s="47" t="s">
        <v>39</v>
      </c>
      <c r="G9" s="47" t="s">
        <v>39</v>
      </c>
      <c r="H9" s="47">
        <v>215</v>
      </c>
    </row>
    <row r="10" spans="1:15" ht="12" customHeight="1" x14ac:dyDescent="0.25">
      <c r="A10" s="67" t="s">
        <v>201</v>
      </c>
      <c r="B10" s="47">
        <v>57</v>
      </c>
      <c r="C10" s="47" t="s">
        <v>39</v>
      </c>
      <c r="D10" s="47" t="s">
        <v>39</v>
      </c>
      <c r="E10" s="47" t="s">
        <v>39</v>
      </c>
      <c r="F10" s="47" t="s">
        <v>39</v>
      </c>
      <c r="G10" s="47" t="s">
        <v>39</v>
      </c>
      <c r="H10" s="47">
        <v>57</v>
      </c>
    </row>
    <row r="11" spans="1:15" ht="12" customHeight="1" x14ac:dyDescent="0.25">
      <c r="A11" s="67" t="s">
        <v>202</v>
      </c>
      <c r="B11" s="47">
        <v>303</v>
      </c>
      <c r="C11" s="47" t="s">
        <v>39</v>
      </c>
      <c r="D11" s="47" t="s">
        <v>39</v>
      </c>
      <c r="E11" s="47" t="s">
        <v>39</v>
      </c>
      <c r="F11" s="47" t="s">
        <v>39</v>
      </c>
      <c r="G11" s="47" t="s">
        <v>39</v>
      </c>
      <c r="H11" s="47">
        <v>303</v>
      </c>
    </row>
    <row r="12" spans="1:15" ht="12" customHeight="1" x14ac:dyDescent="0.25">
      <c r="A12" s="67" t="s">
        <v>192</v>
      </c>
      <c r="B12" s="47" t="s">
        <v>39</v>
      </c>
      <c r="C12" s="46">
        <v>2305</v>
      </c>
      <c r="D12" s="47" t="s">
        <v>39</v>
      </c>
      <c r="E12" s="47" t="s">
        <v>39</v>
      </c>
      <c r="F12" s="47" t="s">
        <v>39</v>
      </c>
      <c r="G12" s="47" t="s">
        <v>39</v>
      </c>
      <c r="H12" s="46">
        <v>2305</v>
      </c>
    </row>
    <row r="13" spans="1:15" ht="12" customHeight="1" thickBot="1" x14ac:dyDescent="0.3">
      <c r="A13" s="69" t="s">
        <v>204</v>
      </c>
      <c r="B13" s="49">
        <v>10996</v>
      </c>
      <c r="C13" s="49">
        <v>2305</v>
      </c>
      <c r="D13" s="51">
        <v>0</v>
      </c>
      <c r="E13" s="51">
        <v>0</v>
      </c>
      <c r="F13" s="51">
        <v>0</v>
      </c>
      <c r="G13" s="51">
        <v>96</v>
      </c>
      <c r="H13" s="49">
        <v>13397</v>
      </c>
    </row>
    <row r="14" spans="1:15" ht="12" customHeight="1" x14ac:dyDescent="0.25">
      <c r="A14" s="67"/>
      <c r="B14" s="50"/>
      <c r="C14" s="50"/>
      <c r="D14" s="50"/>
      <c r="E14" s="50"/>
      <c r="F14" s="50"/>
      <c r="G14" s="50"/>
      <c r="H14" s="50"/>
    </row>
    <row r="15" spans="1:15" ht="12" customHeight="1" x14ac:dyDescent="0.25">
      <c r="A15" s="67" t="s">
        <v>205</v>
      </c>
      <c r="B15" s="47">
        <v>283</v>
      </c>
      <c r="C15" s="47" t="s">
        <v>39</v>
      </c>
      <c r="D15" s="47" t="s">
        <v>39</v>
      </c>
      <c r="E15" s="47" t="s">
        <v>39</v>
      </c>
      <c r="F15" s="47" t="s">
        <v>39</v>
      </c>
      <c r="G15" s="47" t="s">
        <v>39</v>
      </c>
      <c r="H15" s="47">
        <v>283</v>
      </c>
    </row>
    <row r="16" spans="1:15" ht="12" customHeight="1" x14ac:dyDescent="0.25">
      <c r="A16" s="67" t="s">
        <v>206</v>
      </c>
      <c r="B16" s="47">
        <v>72</v>
      </c>
      <c r="C16" s="47" t="s">
        <v>39</v>
      </c>
      <c r="D16" s="47" t="s">
        <v>39</v>
      </c>
      <c r="E16" s="47" t="s">
        <v>39</v>
      </c>
      <c r="F16" s="47" t="s">
        <v>39</v>
      </c>
      <c r="G16" s="47" t="s">
        <v>39</v>
      </c>
      <c r="H16" s="47">
        <v>72</v>
      </c>
    </row>
    <row r="17" spans="1:8" ht="12" customHeight="1" thickBot="1" x14ac:dyDescent="0.3">
      <c r="A17" s="69" t="s">
        <v>207</v>
      </c>
      <c r="B17" s="51">
        <v>355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355</v>
      </c>
    </row>
    <row r="18" spans="1:8" ht="12" customHeight="1" x14ac:dyDescent="0.25">
      <c r="A18" s="67"/>
      <c r="B18" s="50" t="s">
        <v>39</v>
      </c>
      <c r="C18" s="47" t="s">
        <v>39</v>
      </c>
      <c r="D18" s="47" t="s">
        <v>39</v>
      </c>
      <c r="E18" s="47" t="s">
        <v>39</v>
      </c>
      <c r="F18" s="47" t="s">
        <v>39</v>
      </c>
      <c r="G18" s="47" t="s">
        <v>39</v>
      </c>
      <c r="H18" s="50" t="s">
        <v>39</v>
      </c>
    </row>
    <row r="19" spans="1:8" ht="12" customHeight="1" x14ac:dyDescent="0.25">
      <c r="A19" s="67" t="s">
        <v>208</v>
      </c>
      <c r="B19" s="47">
        <v>977</v>
      </c>
      <c r="C19" s="47" t="s">
        <v>39</v>
      </c>
      <c r="D19" s="47" t="s">
        <v>39</v>
      </c>
      <c r="E19" s="47" t="s">
        <v>39</v>
      </c>
      <c r="F19" s="47" t="s">
        <v>39</v>
      </c>
      <c r="G19" s="47" t="s">
        <v>39</v>
      </c>
      <c r="H19" s="47">
        <v>977</v>
      </c>
    </row>
    <row r="20" spans="1:8" ht="12" customHeight="1" x14ac:dyDescent="0.25">
      <c r="A20" s="67" t="s">
        <v>209</v>
      </c>
      <c r="B20" s="46">
        <v>1977</v>
      </c>
      <c r="C20" s="47" t="s">
        <v>39</v>
      </c>
      <c r="D20" s="47" t="s">
        <v>39</v>
      </c>
      <c r="E20" s="47" t="s">
        <v>39</v>
      </c>
      <c r="F20" s="47" t="s">
        <v>39</v>
      </c>
      <c r="G20" s="47" t="s">
        <v>39</v>
      </c>
      <c r="H20" s="46">
        <v>1977</v>
      </c>
    </row>
    <row r="21" spans="1:8" ht="12" customHeight="1" x14ac:dyDescent="0.25">
      <c r="A21" s="67" t="s">
        <v>210</v>
      </c>
      <c r="B21" s="47">
        <v>587</v>
      </c>
      <c r="C21" s="47" t="s">
        <v>39</v>
      </c>
      <c r="D21" s="47" t="s">
        <v>39</v>
      </c>
      <c r="E21" s="47" t="s">
        <v>39</v>
      </c>
      <c r="F21" s="47" t="s">
        <v>39</v>
      </c>
      <c r="G21" s="47" t="s">
        <v>39</v>
      </c>
      <c r="H21" s="47">
        <v>587</v>
      </c>
    </row>
    <row r="22" spans="1:8" ht="12" customHeight="1" x14ac:dyDescent="0.25">
      <c r="A22" s="67" t="s">
        <v>211</v>
      </c>
      <c r="B22" s="47">
        <v>34</v>
      </c>
      <c r="C22" s="47" t="s">
        <v>39</v>
      </c>
      <c r="D22" s="47" t="s">
        <v>39</v>
      </c>
      <c r="E22" s="47" t="s">
        <v>39</v>
      </c>
      <c r="F22" s="47" t="s">
        <v>39</v>
      </c>
      <c r="G22" s="47" t="s">
        <v>39</v>
      </c>
      <c r="H22" s="47">
        <v>34</v>
      </c>
    </row>
    <row r="23" spans="1:8" ht="12" customHeight="1" thickBot="1" x14ac:dyDescent="0.3">
      <c r="A23" s="69" t="s">
        <v>212</v>
      </c>
      <c r="B23" s="49">
        <v>3575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49">
        <v>3575</v>
      </c>
    </row>
    <row r="24" spans="1:8" ht="12" customHeight="1" x14ac:dyDescent="0.25">
      <c r="A24" s="67"/>
      <c r="B24" s="50"/>
      <c r="C24" s="50"/>
      <c r="D24" s="50"/>
      <c r="E24" s="50"/>
      <c r="F24" s="50"/>
      <c r="G24" s="50"/>
      <c r="H24" s="50"/>
    </row>
    <row r="25" spans="1:8" ht="12" customHeight="1" x14ac:dyDescent="0.25">
      <c r="A25" s="67" t="s">
        <v>213</v>
      </c>
      <c r="B25" s="47" t="s">
        <v>39</v>
      </c>
      <c r="C25" s="47" t="s">
        <v>39</v>
      </c>
      <c r="D25" s="47">
        <v>284</v>
      </c>
      <c r="E25" s="47">
        <v>519</v>
      </c>
      <c r="F25" s="47" t="s">
        <v>39</v>
      </c>
      <c r="G25" s="47" t="s">
        <v>39</v>
      </c>
      <c r="H25" s="47">
        <v>802</v>
      </c>
    </row>
    <row r="26" spans="1:8" ht="12" customHeight="1" x14ac:dyDescent="0.25">
      <c r="A26" s="67" t="s">
        <v>214</v>
      </c>
      <c r="B26" s="47">
        <v>67</v>
      </c>
      <c r="C26" s="47" t="s">
        <v>39</v>
      </c>
      <c r="D26" s="47" t="s">
        <v>39</v>
      </c>
      <c r="E26" s="47" t="s">
        <v>39</v>
      </c>
      <c r="F26" s="47" t="s">
        <v>39</v>
      </c>
      <c r="G26" s="47" t="s">
        <v>39</v>
      </c>
      <c r="H26" s="47">
        <v>67</v>
      </c>
    </row>
    <row r="27" spans="1:8" ht="12" customHeight="1" thickBot="1" x14ac:dyDescent="0.3">
      <c r="A27" s="69" t="s">
        <v>215</v>
      </c>
      <c r="B27" s="51">
        <v>67</v>
      </c>
      <c r="C27" s="51">
        <v>0</v>
      </c>
      <c r="D27" s="51">
        <v>284</v>
      </c>
      <c r="E27" s="51">
        <v>519</v>
      </c>
      <c r="F27" s="51">
        <v>0</v>
      </c>
      <c r="G27" s="51">
        <v>0</v>
      </c>
      <c r="H27" s="51">
        <v>869</v>
      </c>
    </row>
    <row r="28" spans="1:8" ht="12" customHeight="1" thickBot="1" x14ac:dyDescent="0.3">
      <c r="A28" s="69"/>
      <c r="B28" s="165"/>
      <c r="C28" s="165"/>
      <c r="D28" s="165"/>
      <c r="E28" s="165"/>
      <c r="F28" s="165"/>
      <c r="G28" s="165"/>
      <c r="H28" s="165"/>
    </row>
    <row r="29" spans="1:8" ht="12" customHeight="1" thickBot="1" x14ac:dyDescent="0.3">
      <c r="A29" s="69" t="s">
        <v>216</v>
      </c>
      <c r="B29" s="49">
        <v>14993</v>
      </c>
      <c r="C29" s="49">
        <v>2305</v>
      </c>
      <c r="D29" s="51">
        <v>284</v>
      </c>
      <c r="E29" s="51">
        <v>519</v>
      </c>
      <c r="F29" s="51">
        <v>0</v>
      </c>
      <c r="G29" s="51">
        <v>96</v>
      </c>
      <c r="H29" s="49">
        <v>18196</v>
      </c>
    </row>
    <row r="30" spans="1:8" ht="12" customHeight="1" x14ac:dyDescent="0.25">
      <c r="A30" s="67"/>
      <c r="B30" s="50"/>
      <c r="C30" s="50"/>
      <c r="D30" s="50"/>
      <c r="E30" s="50"/>
      <c r="F30" s="50"/>
      <c r="G30" s="50"/>
      <c r="H30" s="50"/>
    </row>
    <row r="31" spans="1:8" ht="12" customHeight="1" thickBot="1" x14ac:dyDescent="0.3">
      <c r="A31" s="69" t="s">
        <v>217</v>
      </c>
      <c r="B31" s="166">
        <v>0</v>
      </c>
      <c r="C31" s="166">
        <v>0</v>
      </c>
      <c r="D31" s="166">
        <v>0</v>
      </c>
      <c r="E31" s="165">
        <v>0</v>
      </c>
      <c r="F31" s="49">
        <v>5361</v>
      </c>
      <c r="G31" s="166">
        <v>0</v>
      </c>
      <c r="H31" s="49">
        <v>5361</v>
      </c>
    </row>
    <row r="32" spans="1:8" ht="12" customHeight="1" thickBot="1" x14ac:dyDescent="0.3">
      <c r="A32" s="69"/>
      <c r="B32" s="165"/>
      <c r="C32" s="165"/>
      <c r="D32" s="165"/>
      <c r="E32" s="165"/>
      <c r="F32" s="165"/>
      <c r="G32" s="165"/>
      <c r="H32" s="165"/>
    </row>
    <row r="33" spans="1:8" ht="12" customHeight="1" x14ac:dyDescent="0.25">
      <c r="A33" s="67" t="s">
        <v>218</v>
      </c>
      <c r="B33" s="364">
        <v>14993</v>
      </c>
      <c r="C33" s="364">
        <v>2305</v>
      </c>
      <c r="D33" s="365">
        <v>284</v>
      </c>
      <c r="E33" s="365">
        <v>519</v>
      </c>
      <c r="F33" s="364">
        <v>5361</v>
      </c>
      <c r="G33" s="365">
        <v>96</v>
      </c>
      <c r="H33" s="364">
        <v>23557</v>
      </c>
    </row>
    <row r="34" spans="1:8" ht="12" customHeight="1" thickBot="1" x14ac:dyDescent="0.3">
      <c r="A34" s="69" t="s">
        <v>219</v>
      </c>
      <c r="B34" s="378"/>
      <c r="C34" s="378"/>
      <c r="D34" s="379"/>
      <c r="E34" s="379"/>
      <c r="F34" s="378"/>
      <c r="G34" s="379"/>
      <c r="H34" s="378"/>
    </row>
  </sheetData>
  <mergeCells count="14">
    <mergeCell ref="H33:H34"/>
    <mergeCell ref="A1:O1"/>
    <mergeCell ref="B33:B34"/>
    <mergeCell ref="C33:C34"/>
    <mergeCell ref="D33:D34"/>
    <mergeCell ref="E33:E34"/>
    <mergeCell ref="F33:F34"/>
    <mergeCell ref="G33:G34"/>
    <mergeCell ref="A3:A5"/>
    <mergeCell ref="B3:B5"/>
    <mergeCell ref="C3:C5"/>
    <mergeCell ref="D3:E4"/>
    <mergeCell ref="F3:F5"/>
    <mergeCell ref="H3:H5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showZeros="0" workbookViewId="0">
      <selection activeCell="E28" sqref="E28"/>
    </sheetView>
  </sheetViews>
  <sheetFormatPr defaultRowHeight="12" customHeight="1" x14ac:dyDescent="0.25"/>
  <cols>
    <col min="1" max="1" width="35.28515625" customWidth="1"/>
    <col min="3" max="3" width="10.5703125" customWidth="1"/>
  </cols>
  <sheetData>
    <row r="1" spans="1:16" ht="12" customHeight="1" x14ac:dyDescent="0.25">
      <c r="A1" s="493" t="s">
        <v>490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</row>
    <row r="2" spans="1:16" ht="12" customHeight="1" thickBot="1" x14ac:dyDescent="0.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16" ht="12" customHeight="1" x14ac:dyDescent="0.25">
      <c r="A3" s="395" t="s">
        <v>388</v>
      </c>
      <c r="B3" s="360" t="s">
        <v>191</v>
      </c>
      <c r="C3" s="360" t="s">
        <v>192</v>
      </c>
      <c r="D3" s="403" t="s">
        <v>193</v>
      </c>
      <c r="E3" s="403"/>
      <c r="F3" s="360" t="s">
        <v>72</v>
      </c>
      <c r="G3" s="85" t="s">
        <v>194</v>
      </c>
      <c r="H3" s="360" t="s">
        <v>9</v>
      </c>
    </row>
    <row r="4" spans="1:16" ht="12" customHeight="1" thickBot="1" x14ac:dyDescent="0.3">
      <c r="A4" s="451"/>
      <c r="B4" s="448"/>
      <c r="C4" s="448"/>
      <c r="D4" s="404"/>
      <c r="E4" s="404"/>
      <c r="F4" s="448"/>
      <c r="G4" s="24" t="s">
        <v>195</v>
      </c>
      <c r="H4" s="448"/>
    </row>
    <row r="5" spans="1:16" ht="12" customHeight="1" thickBot="1" x14ac:dyDescent="0.3">
      <c r="A5" s="396"/>
      <c r="B5" s="405"/>
      <c r="C5" s="405"/>
      <c r="D5" s="70" t="s">
        <v>35</v>
      </c>
      <c r="E5" s="112" t="s">
        <v>70</v>
      </c>
      <c r="F5" s="405"/>
      <c r="G5" s="27" t="s">
        <v>196</v>
      </c>
      <c r="H5" s="405"/>
    </row>
    <row r="6" spans="1:16" ht="12" customHeight="1" x14ac:dyDescent="0.25">
      <c r="A6" s="67" t="s">
        <v>197</v>
      </c>
      <c r="B6" s="47">
        <v>527</v>
      </c>
      <c r="C6" s="47" t="s">
        <v>39</v>
      </c>
      <c r="D6" s="47" t="s">
        <v>39</v>
      </c>
      <c r="E6" s="47" t="s">
        <v>39</v>
      </c>
      <c r="F6" s="47" t="s">
        <v>39</v>
      </c>
      <c r="G6" s="47">
        <v>6</v>
      </c>
      <c r="H6" s="47">
        <v>532</v>
      </c>
    </row>
    <row r="7" spans="1:16" ht="12" customHeight="1" x14ac:dyDescent="0.25">
      <c r="A7" s="67" t="s">
        <v>198</v>
      </c>
      <c r="B7" s="47">
        <v>65</v>
      </c>
      <c r="C7" s="47" t="s">
        <v>39</v>
      </c>
      <c r="D7" s="47" t="s">
        <v>39</v>
      </c>
      <c r="E7" s="47" t="s">
        <v>39</v>
      </c>
      <c r="F7" s="47" t="s">
        <v>39</v>
      </c>
      <c r="G7" s="47" t="s">
        <v>39</v>
      </c>
      <c r="H7" s="47">
        <v>65</v>
      </c>
    </row>
    <row r="8" spans="1:16" ht="12" customHeight="1" x14ac:dyDescent="0.25">
      <c r="A8" s="67" t="s">
        <v>199</v>
      </c>
      <c r="B8" s="47">
        <v>33</v>
      </c>
      <c r="C8" s="47" t="s">
        <v>39</v>
      </c>
      <c r="D8" s="47" t="s">
        <v>39</v>
      </c>
      <c r="E8" s="47" t="s">
        <v>39</v>
      </c>
      <c r="F8" s="47" t="s">
        <v>39</v>
      </c>
      <c r="G8" s="47" t="s">
        <v>39</v>
      </c>
      <c r="H8" s="47">
        <v>33</v>
      </c>
    </row>
    <row r="9" spans="1:16" ht="12" customHeight="1" x14ac:dyDescent="0.25">
      <c r="A9" s="67" t="s">
        <v>200</v>
      </c>
      <c r="B9" s="47">
        <v>13</v>
      </c>
      <c r="C9" s="47" t="s">
        <v>39</v>
      </c>
      <c r="D9" s="47" t="s">
        <v>39</v>
      </c>
      <c r="E9" s="47" t="s">
        <v>39</v>
      </c>
      <c r="F9" s="47" t="s">
        <v>39</v>
      </c>
      <c r="G9" s="47" t="s">
        <v>39</v>
      </c>
      <c r="H9" s="47">
        <v>13</v>
      </c>
    </row>
    <row r="10" spans="1:16" ht="12" customHeight="1" x14ac:dyDescent="0.25">
      <c r="A10" s="67" t="s">
        <v>201</v>
      </c>
      <c r="B10" s="47">
        <v>3</v>
      </c>
      <c r="C10" s="47" t="s">
        <v>39</v>
      </c>
      <c r="D10" s="47" t="s">
        <v>39</v>
      </c>
      <c r="E10" s="47" t="s">
        <v>39</v>
      </c>
      <c r="F10" s="47" t="s">
        <v>39</v>
      </c>
      <c r="G10" s="47" t="s">
        <v>39</v>
      </c>
      <c r="H10" s="47">
        <v>3</v>
      </c>
    </row>
    <row r="11" spans="1:16" ht="12" customHeight="1" x14ac:dyDescent="0.25">
      <c r="A11" s="67" t="s">
        <v>202</v>
      </c>
      <c r="B11" s="47">
        <v>18</v>
      </c>
      <c r="C11" s="47" t="s">
        <v>39</v>
      </c>
      <c r="D11" s="47" t="s">
        <v>39</v>
      </c>
      <c r="E11" s="47" t="s">
        <v>39</v>
      </c>
      <c r="F11" s="47" t="s">
        <v>39</v>
      </c>
      <c r="G11" s="47" t="s">
        <v>39</v>
      </c>
      <c r="H11" s="47">
        <v>18</v>
      </c>
    </row>
    <row r="12" spans="1:16" ht="12" customHeight="1" x14ac:dyDescent="0.25">
      <c r="A12" s="67" t="s">
        <v>192</v>
      </c>
      <c r="B12" s="47" t="s">
        <v>39</v>
      </c>
      <c r="C12" s="47">
        <v>138</v>
      </c>
      <c r="D12" s="47" t="s">
        <v>39</v>
      </c>
      <c r="E12" s="47" t="s">
        <v>39</v>
      </c>
      <c r="F12" s="47" t="s">
        <v>39</v>
      </c>
      <c r="G12" s="47" t="s">
        <v>39</v>
      </c>
      <c r="H12" s="47">
        <v>138</v>
      </c>
    </row>
    <row r="13" spans="1:16" ht="12" customHeight="1" thickBot="1" x14ac:dyDescent="0.3">
      <c r="A13" s="69" t="s">
        <v>204</v>
      </c>
      <c r="B13" s="51">
        <v>659</v>
      </c>
      <c r="C13" s="51">
        <v>138</v>
      </c>
      <c r="D13" s="51">
        <v>0</v>
      </c>
      <c r="E13" s="51">
        <v>0</v>
      </c>
      <c r="F13" s="51">
        <v>0</v>
      </c>
      <c r="G13" s="51">
        <v>6</v>
      </c>
      <c r="H13" s="51">
        <v>803</v>
      </c>
    </row>
    <row r="14" spans="1:16" ht="12" customHeight="1" x14ac:dyDescent="0.25">
      <c r="A14" s="67"/>
      <c r="B14" s="47"/>
      <c r="C14" s="47"/>
      <c r="D14" s="47"/>
      <c r="E14" s="47"/>
      <c r="F14" s="47"/>
      <c r="G14" s="47"/>
      <c r="H14" s="47"/>
    </row>
    <row r="15" spans="1:16" ht="12" customHeight="1" x14ac:dyDescent="0.25">
      <c r="A15" s="67" t="s">
        <v>205</v>
      </c>
      <c r="B15" s="47">
        <v>17</v>
      </c>
      <c r="C15" s="47" t="s">
        <v>39</v>
      </c>
      <c r="D15" s="47" t="s">
        <v>39</v>
      </c>
      <c r="E15" s="47" t="s">
        <v>39</v>
      </c>
      <c r="F15" s="47" t="s">
        <v>39</v>
      </c>
      <c r="G15" s="47" t="s">
        <v>39</v>
      </c>
      <c r="H15" s="47">
        <v>17</v>
      </c>
    </row>
    <row r="16" spans="1:16" ht="12" customHeight="1" x14ac:dyDescent="0.25">
      <c r="A16" s="67" t="s">
        <v>206</v>
      </c>
      <c r="B16" s="47">
        <v>4</v>
      </c>
      <c r="C16" s="47" t="s">
        <v>39</v>
      </c>
      <c r="D16" s="47" t="s">
        <v>39</v>
      </c>
      <c r="E16" s="47" t="s">
        <v>39</v>
      </c>
      <c r="F16" s="47" t="s">
        <v>39</v>
      </c>
      <c r="G16" s="47" t="s">
        <v>39</v>
      </c>
      <c r="H16" s="47">
        <v>4</v>
      </c>
    </row>
    <row r="17" spans="1:8" ht="12" customHeight="1" thickBot="1" x14ac:dyDescent="0.3">
      <c r="A17" s="69" t="s">
        <v>207</v>
      </c>
      <c r="B17" s="51">
        <v>21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21</v>
      </c>
    </row>
    <row r="18" spans="1:8" ht="12" customHeight="1" x14ac:dyDescent="0.25">
      <c r="A18" s="67"/>
      <c r="B18" s="47"/>
      <c r="C18" s="47"/>
      <c r="D18" s="47"/>
      <c r="E18" s="47"/>
      <c r="F18" s="47"/>
      <c r="G18" s="47"/>
      <c r="H18" s="47"/>
    </row>
    <row r="19" spans="1:8" ht="12" customHeight="1" x14ac:dyDescent="0.25">
      <c r="A19" s="67" t="s">
        <v>208</v>
      </c>
      <c r="B19" s="47">
        <v>59</v>
      </c>
      <c r="C19" s="47" t="s">
        <v>39</v>
      </c>
      <c r="D19" s="47" t="s">
        <v>39</v>
      </c>
      <c r="E19" s="47" t="s">
        <v>39</v>
      </c>
      <c r="F19" s="47" t="s">
        <v>39</v>
      </c>
      <c r="G19" s="47" t="s">
        <v>39</v>
      </c>
      <c r="H19" s="47">
        <v>59</v>
      </c>
    </row>
    <row r="20" spans="1:8" ht="12" customHeight="1" x14ac:dyDescent="0.25">
      <c r="A20" s="67" t="s">
        <v>209</v>
      </c>
      <c r="B20" s="47">
        <v>119</v>
      </c>
      <c r="C20" s="47" t="s">
        <v>39</v>
      </c>
      <c r="D20" s="47" t="s">
        <v>39</v>
      </c>
      <c r="E20" s="47" t="s">
        <v>39</v>
      </c>
      <c r="F20" s="47" t="s">
        <v>39</v>
      </c>
      <c r="G20" s="47" t="s">
        <v>39</v>
      </c>
      <c r="H20" s="47">
        <v>119</v>
      </c>
    </row>
    <row r="21" spans="1:8" ht="12" customHeight="1" x14ac:dyDescent="0.25">
      <c r="A21" s="67" t="s">
        <v>210</v>
      </c>
      <c r="B21" s="47">
        <v>35</v>
      </c>
      <c r="C21" s="47" t="s">
        <v>39</v>
      </c>
      <c r="D21" s="47" t="s">
        <v>39</v>
      </c>
      <c r="E21" s="47" t="s">
        <v>39</v>
      </c>
      <c r="F21" s="47" t="s">
        <v>39</v>
      </c>
      <c r="G21" s="47" t="s">
        <v>39</v>
      </c>
      <c r="H21" s="47">
        <v>35</v>
      </c>
    </row>
    <row r="22" spans="1:8" ht="12" customHeight="1" x14ac:dyDescent="0.25">
      <c r="A22" s="67" t="s">
        <v>211</v>
      </c>
      <c r="B22" s="47">
        <v>2</v>
      </c>
      <c r="C22" s="47" t="s">
        <v>39</v>
      </c>
      <c r="D22" s="47" t="s">
        <v>39</v>
      </c>
      <c r="E22" s="47" t="s">
        <v>39</v>
      </c>
      <c r="F22" s="47" t="s">
        <v>39</v>
      </c>
      <c r="G22" s="47" t="s">
        <v>39</v>
      </c>
      <c r="H22" s="47">
        <v>2</v>
      </c>
    </row>
    <row r="23" spans="1:8" ht="12" customHeight="1" thickBot="1" x14ac:dyDescent="0.3">
      <c r="A23" s="69" t="s">
        <v>212</v>
      </c>
      <c r="B23" s="51">
        <v>214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214</v>
      </c>
    </row>
    <row r="24" spans="1:8" ht="12" customHeight="1" x14ac:dyDescent="0.25">
      <c r="A24" s="67"/>
      <c r="B24" s="47"/>
      <c r="C24" s="47"/>
      <c r="D24" s="47"/>
      <c r="E24" s="47"/>
      <c r="F24" s="47"/>
      <c r="G24" s="47"/>
      <c r="H24" s="47"/>
    </row>
    <row r="25" spans="1:8" ht="12" customHeight="1" x14ac:dyDescent="0.25">
      <c r="A25" s="67" t="s">
        <v>213</v>
      </c>
      <c r="B25" s="47" t="s">
        <v>39</v>
      </c>
      <c r="C25" s="47" t="s">
        <v>39</v>
      </c>
      <c r="D25" s="47">
        <v>17</v>
      </c>
      <c r="E25" s="47">
        <v>31</v>
      </c>
      <c r="F25" s="47" t="s">
        <v>39</v>
      </c>
      <c r="G25" s="47" t="s">
        <v>39</v>
      </c>
      <c r="H25" s="47">
        <v>48</v>
      </c>
    </row>
    <row r="26" spans="1:8" ht="12" customHeight="1" x14ac:dyDescent="0.25">
      <c r="A26" s="67" t="s">
        <v>214</v>
      </c>
      <c r="B26" s="47">
        <v>4</v>
      </c>
      <c r="C26" s="47" t="s">
        <v>39</v>
      </c>
      <c r="D26" s="47" t="s">
        <v>39</v>
      </c>
      <c r="E26" s="47" t="s">
        <v>39</v>
      </c>
      <c r="F26" s="47" t="s">
        <v>39</v>
      </c>
      <c r="G26" s="47" t="s">
        <v>39</v>
      </c>
      <c r="H26" s="47">
        <v>4</v>
      </c>
    </row>
    <row r="27" spans="1:8" ht="12" customHeight="1" thickBot="1" x14ac:dyDescent="0.3">
      <c r="A27" s="69" t="s">
        <v>215</v>
      </c>
      <c r="B27" s="51">
        <v>4</v>
      </c>
      <c r="C27" s="51">
        <v>0</v>
      </c>
      <c r="D27" s="51">
        <v>17</v>
      </c>
      <c r="E27" s="51">
        <v>31</v>
      </c>
      <c r="F27" s="51">
        <v>0</v>
      </c>
      <c r="G27" s="51">
        <v>0</v>
      </c>
      <c r="H27" s="51">
        <v>52</v>
      </c>
    </row>
    <row r="28" spans="1:8" ht="12" customHeight="1" thickBot="1" x14ac:dyDescent="0.3">
      <c r="A28" s="69"/>
      <c r="B28" s="51"/>
      <c r="C28" s="51"/>
      <c r="D28" s="51"/>
      <c r="E28" s="51"/>
      <c r="F28" s="51"/>
      <c r="G28" s="51"/>
      <c r="H28" s="51"/>
    </row>
    <row r="29" spans="1:8" ht="12" customHeight="1" thickBot="1" x14ac:dyDescent="0.3">
      <c r="A29" s="69" t="s">
        <v>216</v>
      </c>
      <c r="B29" s="51">
        <v>899</v>
      </c>
      <c r="C29" s="51">
        <v>138</v>
      </c>
      <c r="D29" s="51">
        <v>17</v>
      </c>
      <c r="E29" s="51">
        <v>31</v>
      </c>
      <c r="F29" s="51">
        <v>0</v>
      </c>
      <c r="G29" s="51">
        <v>6</v>
      </c>
      <c r="H29" s="49">
        <v>1091</v>
      </c>
    </row>
    <row r="30" spans="1:8" ht="12" customHeight="1" x14ac:dyDescent="0.25">
      <c r="A30" s="67"/>
      <c r="B30" s="47"/>
      <c r="C30" s="47"/>
      <c r="D30" s="47"/>
      <c r="E30" s="47"/>
      <c r="F30" s="47"/>
      <c r="G30" s="47"/>
      <c r="H30" s="47"/>
    </row>
    <row r="31" spans="1:8" ht="12" customHeight="1" thickBot="1" x14ac:dyDescent="0.3">
      <c r="A31" s="69" t="s">
        <v>217</v>
      </c>
      <c r="B31" s="51">
        <v>0</v>
      </c>
      <c r="C31" s="51">
        <v>0</v>
      </c>
      <c r="D31" s="51">
        <v>0</v>
      </c>
      <c r="E31" s="51" t="s">
        <v>39</v>
      </c>
      <c r="F31" s="51">
        <v>321</v>
      </c>
      <c r="G31" s="51">
        <v>0</v>
      </c>
      <c r="H31" s="51">
        <v>321</v>
      </c>
    </row>
    <row r="32" spans="1:8" ht="12" customHeight="1" thickBot="1" x14ac:dyDescent="0.3">
      <c r="A32" s="69"/>
      <c r="B32" s="51"/>
      <c r="C32" s="51"/>
      <c r="D32" s="51"/>
      <c r="E32" s="51"/>
      <c r="F32" s="51"/>
      <c r="G32" s="51"/>
      <c r="H32" s="51"/>
    </row>
    <row r="33" spans="1:8" ht="12" customHeight="1" x14ac:dyDescent="0.25">
      <c r="A33" s="67" t="s">
        <v>218</v>
      </c>
      <c r="B33" s="365">
        <v>899</v>
      </c>
      <c r="C33" s="365">
        <v>138</v>
      </c>
      <c r="D33" s="365">
        <v>17</v>
      </c>
      <c r="E33" s="365">
        <v>31</v>
      </c>
      <c r="F33" s="365">
        <v>321</v>
      </c>
      <c r="G33" s="365">
        <v>6</v>
      </c>
      <c r="H33" s="364">
        <v>1413</v>
      </c>
    </row>
    <row r="34" spans="1:8" ht="12" customHeight="1" thickBot="1" x14ac:dyDescent="0.3">
      <c r="A34" s="69" t="s">
        <v>219</v>
      </c>
      <c r="B34" s="379"/>
      <c r="C34" s="379"/>
      <c r="D34" s="379"/>
      <c r="E34" s="379"/>
      <c r="F34" s="379"/>
      <c r="G34" s="379"/>
      <c r="H34" s="378"/>
    </row>
  </sheetData>
  <mergeCells count="14">
    <mergeCell ref="H33:H34"/>
    <mergeCell ref="A1:P1"/>
    <mergeCell ref="B33:B34"/>
    <mergeCell ref="C33:C34"/>
    <mergeCell ref="D33:D34"/>
    <mergeCell ref="E33:E34"/>
    <mergeCell ref="F33:F34"/>
    <mergeCell ref="G33:G34"/>
    <mergeCell ref="A3:A5"/>
    <mergeCell ref="B3:B5"/>
    <mergeCell ref="C3:C5"/>
    <mergeCell ref="D3:E4"/>
    <mergeCell ref="F3:F5"/>
    <mergeCell ref="H3:H5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showZeros="0" workbookViewId="0">
      <selection activeCell="H29" sqref="H29"/>
    </sheetView>
  </sheetViews>
  <sheetFormatPr defaultRowHeight="12" customHeight="1" x14ac:dyDescent="0.25"/>
  <cols>
    <col min="1" max="1" width="44.28515625" customWidth="1"/>
  </cols>
  <sheetData>
    <row r="1" spans="1:15" ht="12" customHeight="1" x14ac:dyDescent="0.25">
      <c r="A1" s="493" t="s">
        <v>491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</row>
    <row r="2" spans="1:15" ht="12" customHeight="1" thickBot="1" x14ac:dyDescent="0.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2" customHeight="1" x14ac:dyDescent="0.25">
      <c r="A3" s="395" t="s">
        <v>388</v>
      </c>
      <c r="B3" s="360" t="s">
        <v>191</v>
      </c>
      <c r="C3" s="360" t="s">
        <v>192</v>
      </c>
      <c r="D3" s="403" t="s">
        <v>193</v>
      </c>
      <c r="E3" s="403"/>
      <c r="F3" s="360" t="s">
        <v>72</v>
      </c>
      <c r="G3" s="18" t="s">
        <v>194</v>
      </c>
      <c r="H3" s="360" t="s">
        <v>9</v>
      </c>
    </row>
    <row r="4" spans="1:15" ht="12" customHeight="1" thickBot="1" x14ac:dyDescent="0.3">
      <c r="A4" s="451"/>
      <c r="B4" s="448"/>
      <c r="C4" s="448"/>
      <c r="D4" s="404"/>
      <c r="E4" s="404"/>
      <c r="F4" s="448"/>
      <c r="G4" s="17" t="s">
        <v>195</v>
      </c>
      <c r="H4" s="448"/>
    </row>
    <row r="5" spans="1:15" ht="12" customHeight="1" thickBot="1" x14ac:dyDescent="0.3">
      <c r="A5" s="396"/>
      <c r="B5" s="405"/>
      <c r="C5" s="405"/>
      <c r="D5" s="70" t="s">
        <v>35</v>
      </c>
      <c r="E5" s="112" t="s">
        <v>70</v>
      </c>
      <c r="F5" s="405"/>
      <c r="G5" s="70" t="s">
        <v>196</v>
      </c>
      <c r="H5" s="405"/>
    </row>
    <row r="6" spans="1:15" ht="12" customHeight="1" x14ac:dyDescent="0.25">
      <c r="A6" s="67" t="s">
        <v>197</v>
      </c>
      <c r="B6" s="47">
        <v>85</v>
      </c>
      <c r="C6" s="47" t="s">
        <v>39</v>
      </c>
      <c r="D6" s="47" t="s">
        <v>39</v>
      </c>
      <c r="E6" s="47" t="s">
        <v>39</v>
      </c>
      <c r="F6" s="47" t="s">
        <v>39</v>
      </c>
      <c r="G6" s="47">
        <v>1</v>
      </c>
      <c r="H6" s="47">
        <v>86</v>
      </c>
    </row>
    <row r="7" spans="1:15" ht="12" customHeight="1" x14ac:dyDescent="0.25">
      <c r="A7" s="67" t="s">
        <v>198</v>
      </c>
      <c r="B7" s="47">
        <v>11</v>
      </c>
      <c r="C7" s="47" t="s">
        <v>39</v>
      </c>
      <c r="D7" s="47" t="s">
        <v>39</v>
      </c>
      <c r="E7" s="47" t="s">
        <v>39</v>
      </c>
      <c r="F7" s="47" t="s">
        <v>39</v>
      </c>
      <c r="G7" s="47" t="s">
        <v>39</v>
      </c>
      <c r="H7" s="47">
        <v>11</v>
      </c>
    </row>
    <row r="8" spans="1:15" ht="12" customHeight="1" x14ac:dyDescent="0.25">
      <c r="A8" s="67" t="s">
        <v>199</v>
      </c>
      <c r="B8" s="47">
        <v>5</v>
      </c>
      <c r="C8" s="47" t="s">
        <v>39</v>
      </c>
      <c r="D8" s="47" t="s">
        <v>39</v>
      </c>
      <c r="E8" s="47" t="s">
        <v>39</v>
      </c>
      <c r="F8" s="47" t="s">
        <v>39</v>
      </c>
      <c r="G8" s="47" t="s">
        <v>39</v>
      </c>
      <c r="H8" s="47">
        <v>5</v>
      </c>
    </row>
    <row r="9" spans="1:15" ht="12" customHeight="1" x14ac:dyDescent="0.25">
      <c r="A9" s="67" t="s">
        <v>200</v>
      </c>
      <c r="B9" s="47">
        <v>2</v>
      </c>
      <c r="C9" s="47" t="s">
        <v>39</v>
      </c>
      <c r="D9" s="47" t="s">
        <v>39</v>
      </c>
      <c r="E9" s="47" t="s">
        <v>39</v>
      </c>
      <c r="F9" s="47" t="s">
        <v>39</v>
      </c>
      <c r="G9" s="47" t="s">
        <v>39</v>
      </c>
      <c r="H9" s="47">
        <v>2</v>
      </c>
    </row>
    <row r="10" spans="1:15" ht="12" customHeight="1" x14ac:dyDescent="0.25">
      <c r="A10" s="67" t="s">
        <v>201</v>
      </c>
      <c r="B10" s="47">
        <v>1</v>
      </c>
      <c r="C10" s="47" t="s">
        <v>39</v>
      </c>
      <c r="D10" s="47" t="s">
        <v>39</v>
      </c>
      <c r="E10" s="47" t="s">
        <v>39</v>
      </c>
      <c r="F10" s="47" t="s">
        <v>39</v>
      </c>
      <c r="G10" s="47" t="s">
        <v>39</v>
      </c>
      <c r="H10" s="47">
        <v>1</v>
      </c>
    </row>
    <row r="11" spans="1:15" ht="12" customHeight="1" x14ac:dyDescent="0.25">
      <c r="A11" s="67" t="s">
        <v>202</v>
      </c>
      <c r="B11" s="47">
        <v>3</v>
      </c>
      <c r="C11" s="47" t="s">
        <v>39</v>
      </c>
      <c r="D11" s="47" t="s">
        <v>39</v>
      </c>
      <c r="E11" s="47" t="s">
        <v>39</v>
      </c>
      <c r="F11" s="47" t="s">
        <v>39</v>
      </c>
      <c r="G11" s="47" t="s">
        <v>39</v>
      </c>
      <c r="H11" s="47">
        <v>3</v>
      </c>
    </row>
    <row r="12" spans="1:15" ht="12" customHeight="1" x14ac:dyDescent="0.25">
      <c r="A12" s="67" t="s">
        <v>192</v>
      </c>
      <c r="B12" s="47" t="s">
        <v>39</v>
      </c>
      <c r="C12" s="47">
        <v>22</v>
      </c>
      <c r="D12" s="47" t="s">
        <v>39</v>
      </c>
      <c r="E12" s="47" t="s">
        <v>39</v>
      </c>
      <c r="F12" s="47" t="s">
        <v>39</v>
      </c>
      <c r="G12" s="47" t="s">
        <v>39</v>
      </c>
      <c r="H12" s="47">
        <v>22</v>
      </c>
    </row>
    <row r="13" spans="1:15" ht="12" customHeight="1" thickBot="1" x14ac:dyDescent="0.3">
      <c r="A13" s="69" t="s">
        <v>204</v>
      </c>
      <c r="B13" s="51">
        <v>106</v>
      </c>
      <c r="C13" s="51">
        <v>22</v>
      </c>
      <c r="D13" s="51">
        <v>0</v>
      </c>
      <c r="E13" s="51">
        <v>0</v>
      </c>
      <c r="F13" s="51">
        <v>0</v>
      </c>
      <c r="G13" s="51">
        <v>1</v>
      </c>
      <c r="H13" s="51">
        <v>130</v>
      </c>
    </row>
    <row r="14" spans="1:15" ht="12" customHeight="1" x14ac:dyDescent="0.25">
      <c r="A14" s="67"/>
      <c r="B14" s="47"/>
      <c r="C14" s="47"/>
      <c r="D14" s="47"/>
      <c r="E14" s="47"/>
      <c r="F14" s="47"/>
      <c r="G14" s="47"/>
      <c r="H14" s="47"/>
    </row>
    <row r="15" spans="1:15" ht="12" customHeight="1" x14ac:dyDescent="0.25">
      <c r="A15" s="67" t="s">
        <v>205</v>
      </c>
      <c r="B15" s="47">
        <v>3</v>
      </c>
      <c r="C15" s="47" t="s">
        <v>39</v>
      </c>
      <c r="D15" s="47" t="s">
        <v>39</v>
      </c>
      <c r="E15" s="47" t="s">
        <v>39</v>
      </c>
      <c r="F15" s="47" t="s">
        <v>39</v>
      </c>
      <c r="G15" s="47" t="s">
        <v>39</v>
      </c>
      <c r="H15" s="47">
        <v>3</v>
      </c>
    </row>
    <row r="16" spans="1:15" ht="12" customHeight="1" x14ac:dyDescent="0.25">
      <c r="A16" s="67" t="s">
        <v>206</v>
      </c>
      <c r="B16" s="47">
        <v>1</v>
      </c>
      <c r="C16" s="47" t="s">
        <v>39</v>
      </c>
      <c r="D16" s="47" t="s">
        <v>39</v>
      </c>
      <c r="E16" s="47" t="s">
        <v>39</v>
      </c>
      <c r="F16" s="47" t="s">
        <v>39</v>
      </c>
      <c r="G16" s="47" t="s">
        <v>39</v>
      </c>
      <c r="H16" s="47">
        <v>1</v>
      </c>
    </row>
    <row r="17" spans="1:8" ht="12" customHeight="1" thickBot="1" x14ac:dyDescent="0.3">
      <c r="A17" s="69" t="s">
        <v>207</v>
      </c>
      <c r="B17" s="51">
        <v>3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3</v>
      </c>
    </row>
    <row r="18" spans="1:8" ht="12" customHeight="1" x14ac:dyDescent="0.25">
      <c r="A18" s="67"/>
      <c r="B18" s="47"/>
      <c r="C18" s="47"/>
      <c r="D18" s="47"/>
      <c r="E18" s="47"/>
      <c r="F18" s="47"/>
      <c r="G18" s="47"/>
      <c r="H18" s="47"/>
    </row>
    <row r="19" spans="1:8" ht="12" customHeight="1" x14ac:dyDescent="0.25">
      <c r="A19" s="67" t="s">
        <v>208</v>
      </c>
      <c r="B19" s="47">
        <v>9</v>
      </c>
      <c r="C19" s="47" t="s">
        <v>39</v>
      </c>
      <c r="D19" s="47" t="s">
        <v>39</v>
      </c>
      <c r="E19" s="47" t="s">
        <v>39</v>
      </c>
      <c r="F19" s="47" t="s">
        <v>39</v>
      </c>
      <c r="G19" s="47" t="s">
        <v>39</v>
      </c>
      <c r="H19" s="47">
        <v>9</v>
      </c>
    </row>
    <row r="20" spans="1:8" ht="12" customHeight="1" x14ac:dyDescent="0.25">
      <c r="A20" s="67" t="s">
        <v>209</v>
      </c>
      <c r="B20" s="47">
        <v>19</v>
      </c>
      <c r="C20" s="47" t="s">
        <v>39</v>
      </c>
      <c r="D20" s="47" t="s">
        <v>39</v>
      </c>
      <c r="E20" s="47" t="s">
        <v>39</v>
      </c>
      <c r="F20" s="47" t="s">
        <v>39</v>
      </c>
      <c r="G20" s="47" t="s">
        <v>39</v>
      </c>
      <c r="H20" s="47">
        <v>19</v>
      </c>
    </row>
    <row r="21" spans="1:8" ht="12" customHeight="1" x14ac:dyDescent="0.25">
      <c r="A21" s="67" t="s">
        <v>210</v>
      </c>
      <c r="B21" s="47">
        <v>6</v>
      </c>
      <c r="C21" s="47" t="s">
        <v>39</v>
      </c>
      <c r="D21" s="47" t="s">
        <v>39</v>
      </c>
      <c r="E21" s="47" t="s">
        <v>39</v>
      </c>
      <c r="F21" s="47" t="s">
        <v>39</v>
      </c>
      <c r="G21" s="47" t="s">
        <v>39</v>
      </c>
      <c r="H21" s="47">
        <v>6</v>
      </c>
    </row>
    <row r="22" spans="1:8" ht="12" customHeight="1" x14ac:dyDescent="0.25">
      <c r="A22" s="67" t="s">
        <v>211</v>
      </c>
      <c r="B22" s="47">
        <v>0</v>
      </c>
      <c r="C22" s="47" t="s">
        <v>39</v>
      </c>
      <c r="D22" s="47" t="s">
        <v>39</v>
      </c>
      <c r="E22" s="47" t="s">
        <v>39</v>
      </c>
      <c r="F22" s="47" t="s">
        <v>39</v>
      </c>
      <c r="G22" s="47" t="s">
        <v>39</v>
      </c>
      <c r="H22" s="47">
        <v>0</v>
      </c>
    </row>
    <row r="23" spans="1:8" ht="12" customHeight="1" thickBot="1" x14ac:dyDescent="0.3">
      <c r="A23" s="69" t="s">
        <v>212</v>
      </c>
      <c r="B23" s="51">
        <v>35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35</v>
      </c>
    </row>
    <row r="24" spans="1:8" ht="12" customHeight="1" x14ac:dyDescent="0.25">
      <c r="A24" s="67"/>
      <c r="B24" s="47"/>
      <c r="C24" s="47"/>
      <c r="D24" s="47"/>
      <c r="E24" s="47"/>
      <c r="F24" s="47"/>
      <c r="G24" s="47"/>
      <c r="H24" s="47"/>
    </row>
    <row r="25" spans="1:8" ht="12" customHeight="1" x14ac:dyDescent="0.25">
      <c r="A25" s="67" t="s">
        <v>213</v>
      </c>
      <c r="B25" s="47" t="s">
        <v>39</v>
      </c>
      <c r="C25" s="47" t="s">
        <v>39</v>
      </c>
      <c r="D25" s="47">
        <v>3</v>
      </c>
      <c r="E25" s="47">
        <v>5</v>
      </c>
      <c r="F25" s="47" t="s">
        <v>39</v>
      </c>
      <c r="G25" s="47" t="s">
        <v>39</v>
      </c>
      <c r="H25" s="47">
        <v>8</v>
      </c>
    </row>
    <row r="26" spans="1:8" ht="12" customHeight="1" x14ac:dyDescent="0.25">
      <c r="A26" s="67" t="s">
        <v>214</v>
      </c>
      <c r="B26" s="47">
        <v>1</v>
      </c>
      <c r="C26" s="47" t="s">
        <v>39</v>
      </c>
      <c r="D26" s="47" t="s">
        <v>39</v>
      </c>
      <c r="E26" s="47" t="s">
        <v>39</v>
      </c>
      <c r="F26" s="47" t="s">
        <v>39</v>
      </c>
      <c r="G26" s="47" t="s">
        <v>39</v>
      </c>
      <c r="H26" s="47">
        <v>1</v>
      </c>
    </row>
    <row r="27" spans="1:8" ht="12" customHeight="1" thickBot="1" x14ac:dyDescent="0.3">
      <c r="A27" s="69" t="s">
        <v>215</v>
      </c>
      <c r="B27" s="51">
        <v>1</v>
      </c>
      <c r="C27" s="51">
        <v>0</v>
      </c>
      <c r="D27" s="51">
        <v>3</v>
      </c>
      <c r="E27" s="51">
        <v>5</v>
      </c>
      <c r="F27" s="51">
        <v>0</v>
      </c>
      <c r="G27" s="51">
        <v>0</v>
      </c>
      <c r="H27" s="51">
        <v>8</v>
      </c>
    </row>
    <row r="28" spans="1:8" ht="12" customHeight="1" thickBot="1" x14ac:dyDescent="0.3">
      <c r="A28" s="69"/>
      <c r="B28" s="51"/>
      <c r="C28" s="51"/>
      <c r="D28" s="51"/>
      <c r="E28" s="51"/>
      <c r="F28" s="51"/>
      <c r="G28" s="51"/>
      <c r="H28" s="51"/>
    </row>
    <row r="29" spans="1:8" ht="12" customHeight="1" thickBot="1" x14ac:dyDescent="0.3">
      <c r="A29" s="69" t="s">
        <v>216</v>
      </c>
      <c r="B29" s="51">
        <v>145</v>
      </c>
      <c r="C29" s="51">
        <v>22</v>
      </c>
      <c r="D29" s="51">
        <v>3</v>
      </c>
      <c r="E29" s="51">
        <v>5</v>
      </c>
      <c r="F29" s="51">
        <v>0</v>
      </c>
      <c r="G29" s="51">
        <v>1</v>
      </c>
      <c r="H29" s="51">
        <v>176</v>
      </c>
    </row>
    <row r="30" spans="1:8" ht="12" customHeight="1" x14ac:dyDescent="0.25">
      <c r="A30" s="67"/>
      <c r="B30" s="47"/>
      <c r="C30" s="47"/>
      <c r="D30" s="47"/>
      <c r="E30" s="47"/>
      <c r="F30" s="47"/>
      <c r="G30" s="47"/>
      <c r="H30" s="47"/>
    </row>
    <row r="31" spans="1:8" ht="12" customHeight="1" thickBot="1" x14ac:dyDescent="0.3">
      <c r="A31" s="69" t="s">
        <v>217</v>
      </c>
      <c r="B31" s="51">
        <v>0</v>
      </c>
      <c r="C31" s="51">
        <v>0</v>
      </c>
      <c r="D31" s="51">
        <v>0</v>
      </c>
      <c r="E31" s="51">
        <v>0</v>
      </c>
      <c r="F31" s="51">
        <v>52</v>
      </c>
      <c r="G31" s="51">
        <v>0</v>
      </c>
      <c r="H31" s="51">
        <v>52</v>
      </c>
    </row>
    <row r="32" spans="1:8" ht="12" customHeight="1" thickBot="1" x14ac:dyDescent="0.3">
      <c r="A32" s="69"/>
      <c r="B32" s="51"/>
      <c r="C32" s="51"/>
      <c r="D32" s="51"/>
      <c r="E32" s="51"/>
      <c r="F32" s="51"/>
      <c r="G32" s="51"/>
      <c r="H32" s="51"/>
    </row>
    <row r="33" spans="1:8" ht="12" customHeight="1" x14ac:dyDescent="0.25">
      <c r="A33" s="67" t="s">
        <v>218</v>
      </c>
      <c r="B33" s="365">
        <v>145</v>
      </c>
      <c r="C33" s="365">
        <v>22</v>
      </c>
      <c r="D33" s="365">
        <v>3</v>
      </c>
      <c r="E33" s="365">
        <v>5</v>
      </c>
      <c r="F33" s="365">
        <v>52</v>
      </c>
      <c r="G33" s="365">
        <v>1</v>
      </c>
      <c r="H33" s="365">
        <v>228</v>
      </c>
    </row>
    <row r="34" spans="1:8" ht="12" customHeight="1" thickBot="1" x14ac:dyDescent="0.3">
      <c r="A34" s="69" t="s">
        <v>219</v>
      </c>
      <c r="B34" s="379"/>
      <c r="C34" s="379"/>
      <c r="D34" s="379"/>
      <c r="E34" s="379"/>
      <c r="F34" s="379"/>
      <c r="G34" s="379"/>
      <c r="H34" s="379"/>
    </row>
  </sheetData>
  <mergeCells count="14">
    <mergeCell ref="H33:H34"/>
    <mergeCell ref="A1:O1"/>
    <mergeCell ref="B33:B34"/>
    <mergeCell ref="C33:C34"/>
    <mergeCell ref="D33:D34"/>
    <mergeCell ref="E33:E34"/>
    <mergeCell ref="F33:F34"/>
    <mergeCell ref="G33:G34"/>
    <mergeCell ref="A3:A5"/>
    <mergeCell ref="B3:B5"/>
    <mergeCell ref="C3:C5"/>
    <mergeCell ref="D3:E4"/>
    <mergeCell ref="F3:F5"/>
    <mergeCell ref="H3:H5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showGridLines="0" showZeros="0" topLeftCell="A7" workbookViewId="0">
      <selection activeCell="K29" sqref="K29"/>
    </sheetView>
  </sheetViews>
  <sheetFormatPr defaultRowHeight="12" customHeight="1" x14ac:dyDescent="0.25"/>
  <cols>
    <col min="1" max="1" width="34.5703125" customWidth="1"/>
    <col min="3" max="3" width="10.5703125" customWidth="1"/>
    <col min="4" max="4" width="1.7109375" style="315" customWidth="1"/>
    <col min="10" max="10" width="9.140625" style="324"/>
    <col min="11" max="11" width="10.28515625" customWidth="1"/>
  </cols>
  <sheetData>
    <row r="1" spans="1:18" ht="15" x14ac:dyDescent="0.25">
      <c r="A1" s="493" t="s">
        <v>492</v>
      </c>
      <c r="B1" s="493"/>
      <c r="C1" s="493"/>
      <c r="D1" s="493"/>
      <c r="E1" s="493"/>
      <c r="F1" s="493"/>
      <c r="G1" s="493"/>
      <c r="H1" s="493"/>
      <c r="I1" s="493"/>
      <c r="J1" s="21"/>
      <c r="K1" s="21"/>
      <c r="L1" s="21"/>
      <c r="M1" s="21"/>
      <c r="N1" s="21"/>
      <c r="O1" s="21"/>
      <c r="P1" s="21"/>
      <c r="Q1" s="21"/>
      <c r="R1" s="21"/>
    </row>
    <row r="2" spans="1:18" ht="12" customHeight="1" thickBot="1" x14ac:dyDescent="0.3">
      <c r="A2" s="164"/>
      <c r="B2" s="164"/>
      <c r="C2" s="164"/>
      <c r="D2" s="319"/>
      <c r="E2" s="164"/>
      <c r="F2" s="164"/>
      <c r="G2" s="164"/>
      <c r="H2" s="164"/>
      <c r="I2" s="164"/>
      <c r="J2" s="323"/>
      <c r="K2" s="164"/>
      <c r="L2" s="164"/>
      <c r="M2" s="164"/>
      <c r="N2" s="164"/>
      <c r="O2" s="164"/>
      <c r="P2" s="164"/>
      <c r="Q2" s="164"/>
      <c r="R2" s="164"/>
    </row>
    <row r="3" spans="1:18" ht="15.75" customHeight="1" x14ac:dyDescent="0.25">
      <c r="A3" s="167" t="s">
        <v>389</v>
      </c>
      <c r="B3" s="360" t="s">
        <v>191</v>
      </c>
      <c r="C3" s="360" t="s">
        <v>192</v>
      </c>
      <c r="D3" s="307"/>
      <c r="E3" s="403" t="s">
        <v>193</v>
      </c>
      <c r="F3" s="403"/>
      <c r="G3" s="360" t="s">
        <v>72</v>
      </c>
      <c r="H3" s="18" t="s">
        <v>194</v>
      </c>
      <c r="I3" s="360" t="s">
        <v>9</v>
      </c>
      <c r="K3" s="500" t="s">
        <v>628</v>
      </c>
    </row>
    <row r="4" spans="1:18" ht="12" customHeight="1" thickBot="1" x14ac:dyDescent="0.3">
      <c r="A4" s="44"/>
      <c r="B4" s="448"/>
      <c r="C4" s="448"/>
      <c r="D4" s="316"/>
      <c r="E4" s="404"/>
      <c r="F4" s="404"/>
      <c r="G4" s="448"/>
      <c r="H4" s="17" t="s">
        <v>195</v>
      </c>
      <c r="I4" s="448"/>
      <c r="K4" s="500"/>
    </row>
    <row r="5" spans="1:18" ht="12" customHeight="1" thickBot="1" x14ac:dyDescent="0.3">
      <c r="A5" s="168" t="s">
        <v>388</v>
      </c>
      <c r="B5" s="361"/>
      <c r="C5" s="361"/>
      <c r="D5" s="316"/>
      <c r="E5" s="70" t="s">
        <v>35</v>
      </c>
      <c r="F5" s="70" t="s">
        <v>70</v>
      </c>
      <c r="G5" s="361"/>
      <c r="H5" s="70" t="s">
        <v>196</v>
      </c>
      <c r="I5" s="361"/>
      <c r="K5" s="500"/>
    </row>
    <row r="6" spans="1:18" ht="12" customHeight="1" x14ac:dyDescent="0.25">
      <c r="A6" s="67" t="s">
        <v>197</v>
      </c>
      <c r="B6" s="46">
        <v>16629</v>
      </c>
      <c r="C6" s="47" t="s">
        <v>39</v>
      </c>
      <c r="D6" s="311"/>
      <c r="E6" s="47" t="s">
        <v>39</v>
      </c>
      <c r="F6" s="47" t="s">
        <v>39</v>
      </c>
      <c r="G6" s="47" t="s">
        <v>39</v>
      </c>
      <c r="H6" s="47">
        <v>46</v>
      </c>
      <c r="I6" s="46">
        <v>16675</v>
      </c>
    </row>
    <row r="7" spans="1:18" ht="12" customHeight="1" x14ac:dyDescent="0.25">
      <c r="A7" s="67" t="s">
        <v>198</v>
      </c>
      <c r="B7" s="46">
        <v>3839</v>
      </c>
      <c r="C7" s="47" t="s">
        <v>39</v>
      </c>
      <c r="D7" s="311"/>
      <c r="E7" s="47" t="s">
        <v>39</v>
      </c>
      <c r="F7" s="47" t="s">
        <v>39</v>
      </c>
      <c r="G7" s="47" t="s">
        <v>39</v>
      </c>
      <c r="H7" s="47" t="s">
        <v>39</v>
      </c>
      <c r="I7" s="46">
        <v>3839</v>
      </c>
    </row>
    <row r="8" spans="1:18" ht="12" customHeight="1" x14ac:dyDescent="0.25">
      <c r="A8" s="67" t="s">
        <v>199</v>
      </c>
      <c r="B8" s="47">
        <v>1083</v>
      </c>
      <c r="C8" s="47" t="s">
        <v>39</v>
      </c>
      <c r="D8" s="311"/>
      <c r="E8" s="47" t="s">
        <v>39</v>
      </c>
      <c r="F8" s="47" t="s">
        <v>39</v>
      </c>
      <c r="G8" s="47" t="s">
        <v>39</v>
      </c>
      <c r="H8" s="47" t="s">
        <v>39</v>
      </c>
      <c r="I8" s="46">
        <v>1083</v>
      </c>
    </row>
    <row r="9" spans="1:18" ht="12" customHeight="1" x14ac:dyDescent="0.25">
      <c r="A9" s="67" t="s">
        <v>200</v>
      </c>
      <c r="B9" s="47">
        <v>275</v>
      </c>
      <c r="C9" s="47" t="s">
        <v>39</v>
      </c>
      <c r="D9" s="311"/>
      <c r="E9" s="47" t="s">
        <v>39</v>
      </c>
      <c r="F9" s="47" t="s">
        <v>39</v>
      </c>
      <c r="G9" s="47" t="s">
        <v>39</v>
      </c>
      <c r="H9" s="47" t="s">
        <v>39</v>
      </c>
      <c r="I9" s="47">
        <v>275</v>
      </c>
    </row>
    <row r="10" spans="1:18" ht="12" customHeight="1" x14ac:dyDescent="0.25">
      <c r="A10" s="67" t="s">
        <v>201</v>
      </c>
      <c r="B10" s="47">
        <v>53</v>
      </c>
      <c r="C10" s="47" t="s">
        <v>39</v>
      </c>
      <c r="D10" s="311"/>
      <c r="E10" s="47" t="s">
        <v>39</v>
      </c>
      <c r="F10" s="47" t="s">
        <v>39</v>
      </c>
      <c r="G10" s="47" t="s">
        <v>39</v>
      </c>
      <c r="H10" s="47" t="s">
        <v>39</v>
      </c>
      <c r="I10" s="47">
        <v>53</v>
      </c>
    </row>
    <row r="11" spans="1:18" ht="12" customHeight="1" x14ac:dyDescent="0.25">
      <c r="A11" s="67" t="s">
        <v>202</v>
      </c>
      <c r="B11" s="47">
        <v>196</v>
      </c>
      <c r="C11" s="47" t="s">
        <v>39</v>
      </c>
      <c r="D11" s="311"/>
      <c r="E11" s="47" t="s">
        <v>39</v>
      </c>
      <c r="F11" s="47" t="s">
        <v>39</v>
      </c>
      <c r="G11" s="47" t="s">
        <v>39</v>
      </c>
      <c r="H11" s="47" t="s">
        <v>39</v>
      </c>
      <c r="I11" s="47">
        <v>196</v>
      </c>
    </row>
    <row r="12" spans="1:18" ht="12" customHeight="1" x14ac:dyDescent="0.25">
      <c r="A12" s="67" t="s">
        <v>192</v>
      </c>
      <c r="B12" s="47" t="s">
        <v>39</v>
      </c>
      <c r="C12" s="46">
        <v>6869</v>
      </c>
      <c r="D12" s="309"/>
      <c r="E12" s="47" t="s">
        <v>39</v>
      </c>
      <c r="F12" s="47" t="s">
        <v>39</v>
      </c>
      <c r="G12" s="47" t="s">
        <v>39</v>
      </c>
      <c r="H12" s="47" t="s">
        <v>39</v>
      </c>
      <c r="I12" s="46">
        <v>6869</v>
      </c>
    </row>
    <row r="13" spans="1:18" ht="12" customHeight="1" thickBot="1" x14ac:dyDescent="0.3">
      <c r="A13" s="69" t="s">
        <v>204</v>
      </c>
      <c r="B13" s="49">
        <v>22075</v>
      </c>
      <c r="C13" s="49">
        <v>6869</v>
      </c>
      <c r="D13" s="310"/>
      <c r="E13" s="51">
        <v>0</v>
      </c>
      <c r="F13" s="51">
        <v>0</v>
      </c>
      <c r="G13" s="51">
        <v>0</v>
      </c>
      <c r="H13" s="51">
        <v>46</v>
      </c>
      <c r="I13" s="49">
        <v>28990</v>
      </c>
    </row>
    <row r="14" spans="1:18" ht="12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</row>
    <row r="15" spans="1:18" ht="12" customHeight="1" x14ac:dyDescent="0.25">
      <c r="A15" s="67" t="s">
        <v>205</v>
      </c>
      <c r="B15" s="47">
        <v>339</v>
      </c>
      <c r="C15" s="47" t="s">
        <v>39</v>
      </c>
      <c r="D15" s="311"/>
      <c r="E15" s="47" t="s">
        <v>39</v>
      </c>
      <c r="F15" s="47" t="s">
        <v>39</v>
      </c>
      <c r="G15" s="47" t="s">
        <v>39</v>
      </c>
      <c r="H15" s="47" t="s">
        <v>39</v>
      </c>
      <c r="I15" s="47">
        <v>339</v>
      </c>
    </row>
    <row r="16" spans="1:18" ht="12" customHeight="1" x14ac:dyDescent="0.25">
      <c r="A16" s="67" t="s">
        <v>206</v>
      </c>
      <c r="B16" s="47">
        <v>507</v>
      </c>
      <c r="C16" s="47" t="s">
        <v>39</v>
      </c>
      <c r="D16" s="311"/>
      <c r="E16" s="47" t="s">
        <v>39</v>
      </c>
      <c r="F16" s="47" t="s">
        <v>39</v>
      </c>
      <c r="G16" s="47" t="s">
        <v>39</v>
      </c>
      <c r="H16" s="47" t="s">
        <v>39</v>
      </c>
      <c r="I16" s="47">
        <v>507</v>
      </c>
    </row>
    <row r="17" spans="1:11" ht="12" customHeight="1" thickBot="1" x14ac:dyDescent="0.3">
      <c r="A17" s="69" t="s">
        <v>207</v>
      </c>
      <c r="B17" s="51">
        <v>846</v>
      </c>
      <c r="C17" s="51">
        <v>0</v>
      </c>
      <c r="D17" s="313"/>
      <c r="E17" s="51">
        <v>0</v>
      </c>
      <c r="F17" s="51">
        <v>0</v>
      </c>
      <c r="G17" s="51">
        <v>0</v>
      </c>
      <c r="H17" s="51">
        <v>0</v>
      </c>
      <c r="I17" s="51">
        <v>846</v>
      </c>
    </row>
    <row r="18" spans="1:11" ht="12" customHeight="1" x14ac:dyDescent="0.25">
      <c r="A18" s="67"/>
      <c r="B18" s="50"/>
      <c r="C18" s="50"/>
      <c r="D18" s="50"/>
      <c r="E18" s="47"/>
      <c r="F18" s="47"/>
      <c r="G18" s="50"/>
      <c r="H18" s="50"/>
      <c r="I18" s="50"/>
    </row>
    <row r="19" spans="1:11" ht="12" customHeight="1" x14ac:dyDescent="0.25">
      <c r="A19" s="67" t="s">
        <v>208</v>
      </c>
      <c r="B19" s="157">
        <v>3196</v>
      </c>
      <c r="C19" s="158" t="s">
        <v>39</v>
      </c>
      <c r="D19" s="158"/>
      <c r="E19" s="158" t="s">
        <v>39</v>
      </c>
      <c r="F19" s="158" t="s">
        <v>39</v>
      </c>
      <c r="G19" s="158" t="s">
        <v>39</v>
      </c>
      <c r="H19" s="158" t="s">
        <v>39</v>
      </c>
      <c r="I19" s="157">
        <v>3196</v>
      </c>
    </row>
    <row r="20" spans="1:11" ht="12" customHeight="1" x14ac:dyDescent="0.25">
      <c r="A20" s="67" t="s">
        <v>209</v>
      </c>
      <c r="B20" s="158">
        <v>130</v>
      </c>
      <c r="C20" s="158" t="s">
        <v>39</v>
      </c>
      <c r="D20" s="158"/>
      <c r="E20" s="158" t="s">
        <v>39</v>
      </c>
      <c r="F20" s="158" t="s">
        <v>39</v>
      </c>
      <c r="G20" s="158" t="s">
        <v>39</v>
      </c>
      <c r="H20" s="158" t="s">
        <v>39</v>
      </c>
      <c r="I20" s="158">
        <v>130</v>
      </c>
    </row>
    <row r="21" spans="1:11" ht="12" customHeight="1" x14ac:dyDescent="0.25">
      <c r="A21" s="67" t="s">
        <v>210</v>
      </c>
      <c r="B21" s="158">
        <v>650</v>
      </c>
      <c r="C21" s="158" t="s">
        <v>39</v>
      </c>
      <c r="D21" s="158"/>
      <c r="E21" s="158" t="s">
        <v>39</v>
      </c>
      <c r="F21" s="158" t="s">
        <v>39</v>
      </c>
      <c r="G21" s="158" t="s">
        <v>39</v>
      </c>
      <c r="H21" s="158" t="s">
        <v>39</v>
      </c>
      <c r="I21" s="158">
        <v>650</v>
      </c>
    </row>
    <row r="22" spans="1:11" ht="12" customHeight="1" x14ac:dyDescent="0.25">
      <c r="A22" s="67" t="s">
        <v>211</v>
      </c>
      <c r="B22" s="158">
        <v>773</v>
      </c>
      <c r="C22" s="158" t="s">
        <v>39</v>
      </c>
      <c r="D22" s="158"/>
      <c r="E22" s="158" t="s">
        <v>39</v>
      </c>
      <c r="F22" s="158" t="s">
        <v>39</v>
      </c>
      <c r="G22" s="158" t="s">
        <v>39</v>
      </c>
      <c r="H22" s="158" t="s">
        <v>39</v>
      </c>
      <c r="I22" s="158">
        <v>773</v>
      </c>
    </row>
    <row r="23" spans="1:11" ht="12" customHeight="1" thickBot="1" x14ac:dyDescent="0.3">
      <c r="A23" s="69" t="s">
        <v>212</v>
      </c>
      <c r="B23" s="49">
        <v>4749</v>
      </c>
      <c r="C23" s="51">
        <v>0</v>
      </c>
      <c r="D23" s="313"/>
      <c r="E23" s="51">
        <v>0</v>
      </c>
      <c r="F23" s="51">
        <v>0</v>
      </c>
      <c r="G23" s="51">
        <v>0</v>
      </c>
      <c r="H23" s="51">
        <v>0</v>
      </c>
      <c r="I23" s="49">
        <v>4749</v>
      </c>
    </row>
    <row r="24" spans="1:11" ht="12" customHeight="1" x14ac:dyDescent="0.25">
      <c r="A24" s="44"/>
      <c r="B24" s="44"/>
      <c r="C24" s="44"/>
      <c r="D24" s="44"/>
      <c r="E24" s="44"/>
      <c r="F24" s="44"/>
      <c r="G24" s="44"/>
      <c r="H24" s="44"/>
      <c r="I24" s="44"/>
    </row>
    <row r="25" spans="1:11" ht="12" customHeight="1" x14ac:dyDescent="0.25">
      <c r="A25" s="67" t="s">
        <v>213</v>
      </c>
      <c r="B25" s="47" t="s">
        <v>39</v>
      </c>
      <c r="C25" s="47" t="s">
        <v>39</v>
      </c>
      <c r="D25" s="311"/>
      <c r="E25" s="47">
        <v>669</v>
      </c>
      <c r="F25" s="47">
        <v>1549</v>
      </c>
      <c r="G25" s="47" t="s">
        <v>39</v>
      </c>
      <c r="H25" s="47" t="s">
        <v>39</v>
      </c>
      <c r="I25" s="47">
        <v>2218</v>
      </c>
    </row>
    <row r="26" spans="1:11" ht="12" customHeight="1" x14ac:dyDescent="0.25">
      <c r="A26" s="67" t="s">
        <v>214</v>
      </c>
      <c r="B26" s="47">
        <v>476</v>
      </c>
      <c r="C26" s="47" t="s">
        <v>39</v>
      </c>
      <c r="D26" s="311"/>
      <c r="E26" s="47" t="s">
        <v>39</v>
      </c>
      <c r="F26" s="47" t="s">
        <v>39</v>
      </c>
      <c r="G26" s="47" t="s">
        <v>39</v>
      </c>
      <c r="H26" s="47" t="s">
        <v>39</v>
      </c>
      <c r="I26" s="47">
        <v>476</v>
      </c>
    </row>
    <row r="27" spans="1:11" ht="12" customHeight="1" thickBot="1" x14ac:dyDescent="0.3">
      <c r="A27" s="69" t="s">
        <v>215</v>
      </c>
      <c r="B27" s="51">
        <v>476</v>
      </c>
      <c r="C27" s="51">
        <v>0</v>
      </c>
      <c r="D27" s="313"/>
      <c r="E27" s="51">
        <v>669</v>
      </c>
      <c r="F27" s="51">
        <v>1549</v>
      </c>
      <c r="G27" s="51">
        <v>0</v>
      </c>
      <c r="H27" s="51">
        <v>0</v>
      </c>
      <c r="I27" s="51">
        <v>2694</v>
      </c>
    </row>
    <row r="28" spans="1:11" ht="12" customHeight="1" thickBot="1" x14ac:dyDescent="0.3">
      <c r="A28" s="69"/>
      <c r="B28" s="165"/>
      <c r="C28" s="165"/>
      <c r="D28" s="165"/>
      <c r="E28" s="51"/>
      <c r="F28" s="51"/>
      <c r="G28" s="165"/>
      <c r="H28" s="165"/>
      <c r="I28" s="165"/>
    </row>
    <row r="29" spans="1:11" ht="12" customHeight="1" thickBot="1" x14ac:dyDescent="0.3">
      <c r="A29" s="69" t="s">
        <v>216</v>
      </c>
      <c r="B29" s="49">
        <v>28146</v>
      </c>
      <c r="C29" s="49">
        <v>6869</v>
      </c>
      <c r="D29" s="310"/>
      <c r="E29" s="51">
        <v>669</v>
      </c>
      <c r="F29" s="49">
        <v>1549</v>
      </c>
      <c r="G29" s="51">
        <v>0</v>
      </c>
      <c r="H29" s="51">
        <v>46</v>
      </c>
      <c r="I29" s="49">
        <v>37279</v>
      </c>
      <c r="K29" s="320">
        <f>I29/B.5!I29/'2.1-2.4'!R4*1000</f>
        <v>3106.5056706915661</v>
      </c>
    </row>
    <row r="30" spans="1:11" ht="12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</row>
    <row r="31" spans="1:11" ht="12" customHeight="1" thickBot="1" x14ac:dyDescent="0.3">
      <c r="A31" s="69" t="s">
        <v>217</v>
      </c>
      <c r="B31" s="166">
        <v>0</v>
      </c>
      <c r="C31" s="166">
        <v>0</v>
      </c>
      <c r="D31" s="166"/>
      <c r="E31" s="51">
        <v>0</v>
      </c>
      <c r="F31" s="51">
        <v>0</v>
      </c>
      <c r="G31" s="49">
        <v>4528</v>
      </c>
      <c r="H31" s="166">
        <v>0</v>
      </c>
      <c r="I31" s="49">
        <v>4528</v>
      </c>
    </row>
    <row r="32" spans="1:11" ht="12" customHeight="1" thickBot="1" x14ac:dyDescent="0.3">
      <c r="A32" s="69"/>
      <c r="B32" s="165"/>
      <c r="C32" s="165"/>
      <c r="D32" s="165"/>
      <c r="E32" s="51"/>
      <c r="F32" s="51"/>
      <c r="G32" s="165"/>
      <c r="H32" s="165"/>
      <c r="I32" s="165"/>
    </row>
    <row r="33" spans="1:11" ht="12" customHeight="1" x14ac:dyDescent="0.25">
      <c r="A33" s="67" t="s">
        <v>218</v>
      </c>
      <c r="B33" s="364">
        <v>28146</v>
      </c>
      <c r="C33" s="364">
        <v>6869</v>
      </c>
      <c r="D33" s="308"/>
      <c r="E33" s="365">
        <v>669</v>
      </c>
      <c r="F33" s="364">
        <v>1549</v>
      </c>
      <c r="G33" s="364">
        <v>4528</v>
      </c>
      <c r="H33" s="365">
        <v>46</v>
      </c>
      <c r="I33" s="364">
        <v>41807</v>
      </c>
      <c r="K33" s="499">
        <f>I33/B.5!I33/'2.1-2.4'!R4*1000</f>
        <v>3485.3107909830605</v>
      </c>
    </row>
    <row r="34" spans="1:11" ht="12" customHeight="1" thickBot="1" x14ac:dyDescent="0.3">
      <c r="A34" s="69" t="s">
        <v>219</v>
      </c>
      <c r="B34" s="457"/>
      <c r="C34" s="457"/>
      <c r="D34" s="318"/>
      <c r="E34" s="456"/>
      <c r="F34" s="457"/>
      <c r="G34" s="457"/>
      <c r="H34" s="456"/>
      <c r="I34" s="457"/>
      <c r="K34" s="499"/>
    </row>
    <row r="35" spans="1:11" s="315" customFormat="1" ht="12" customHeight="1" thickBot="1" x14ac:dyDescent="0.3">
      <c r="A35" s="321"/>
      <c r="B35" s="322"/>
      <c r="C35" s="322"/>
      <c r="D35" s="322"/>
      <c r="E35" s="322"/>
      <c r="F35" s="322"/>
      <c r="G35" s="322"/>
      <c r="H35" s="322"/>
      <c r="I35" s="322"/>
      <c r="J35" s="324"/>
    </row>
    <row r="36" spans="1:11" ht="15.75" x14ac:dyDescent="0.25">
      <c r="A36" s="167" t="s">
        <v>390</v>
      </c>
      <c r="B36" s="360" t="s">
        <v>191</v>
      </c>
      <c r="C36" s="360" t="s">
        <v>192</v>
      </c>
      <c r="D36" s="307"/>
      <c r="E36" s="403" t="s">
        <v>193</v>
      </c>
      <c r="F36" s="403"/>
      <c r="G36" s="360" t="s">
        <v>72</v>
      </c>
      <c r="H36" s="18" t="s">
        <v>221</v>
      </c>
      <c r="I36" s="360" t="s">
        <v>9</v>
      </c>
    </row>
    <row r="37" spans="1:11" ht="12" customHeight="1" thickBot="1" x14ac:dyDescent="0.3">
      <c r="A37" s="44"/>
      <c r="B37" s="448"/>
      <c r="C37" s="448"/>
      <c r="D37" s="316"/>
      <c r="E37" s="404"/>
      <c r="F37" s="404"/>
      <c r="G37" s="448"/>
      <c r="H37" s="17" t="s">
        <v>195</v>
      </c>
      <c r="I37" s="448"/>
    </row>
    <row r="38" spans="1:11" ht="12" customHeight="1" thickBot="1" x14ac:dyDescent="0.3">
      <c r="A38" s="168" t="s">
        <v>388</v>
      </c>
      <c r="B38" s="361"/>
      <c r="C38" s="361"/>
      <c r="D38" s="316"/>
      <c r="E38" s="70" t="s">
        <v>35</v>
      </c>
      <c r="F38" s="70" t="s">
        <v>70</v>
      </c>
      <c r="G38" s="361"/>
      <c r="H38" s="70" t="s">
        <v>196</v>
      </c>
      <c r="I38" s="361"/>
    </row>
    <row r="39" spans="1:11" ht="12" customHeight="1" x14ac:dyDescent="0.25">
      <c r="A39" s="67" t="s">
        <v>197</v>
      </c>
      <c r="B39" s="46">
        <v>27787</v>
      </c>
      <c r="C39" s="47" t="s">
        <v>39</v>
      </c>
      <c r="D39" s="311"/>
      <c r="E39" s="47" t="s">
        <v>39</v>
      </c>
      <c r="F39" s="47" t="s">
        <v>39</v>
      </c>
      <c r="G39" s="47" t="s">
        <v>39</v>
      </c>
      <c r="H39" s="47">
        <v>170</v>
      </c>
      <c r="I39" s="46">
        <v>27957</v>
      </c>
    </row>
    <row r="40" spans="1:11" ht="12" customHeight="1" x14ac:dyDescent="0.25">
      <c r="A40" s="67" t="s">
        <v>198</v>
      </c>
      <c r="B40" s="46">
        <v>2580</v>
      </c>
      <c r="C40" s="47" t="s">
        <v>39</v>
      </c>
      <c r="D40" s="311"/>
      <c r="E40" s="47" t="s">
        <v>39</v>
      </c>
      <c r="F40" s="47" t="s">
        <v>39</v>
      </c>
      <c r="G40" s="47" t="s">
        <v>39</v>
      </c>
      <c r="H40" s="47" t="s">
        <v>39</v>
      </c>
      <c r="I40" s="46">
        <v>2580</v>
      </c>
    </row>
    <row r="41" spans="1:11" ht="12" customHeight="1" x14ac:dyDescent="0.25">
      <c r="A41" s="67" t="s">
        <v>199</v>
      </c>
      <c r="B41" s="47">
        <v>915</v>
      </c>
      <c r="C41" s="47" t="s">
        <v>39</v>
      </c>
      <c r="D41" s="311"/>
      <c r="E41" s="47" t="s">
        <v>39</v>
      </c>
      <c r="F41" s="47" t="s">
        <v>39</v>
      </c>
      <c r="G41" s="47" t="s">
        <v>39</v>
      </c>
      <c r="H41" s="47" t="s">
        <v>39</v>
      </c>
      <c r="I41" s="47">
        <v>915</v>
      </c>
    </row>
    <row r="42" spans="1:11" ht="12" customHeight="1" x14ac:dyDescent="0.25">
      <c r="A42" s="67" t="s">
        <v>200</v>
      </c>
      <c r="B42" s="47">
        <v>216</v>
      </c>
      <c r="C42" s="47" t="s">
        <v>39</v>
      </c>
      <c r="D42" s="311"/>
      <c r="E42" s="47" t="s">
        <v>39</v>
      </c>
      <c r="F42" s="47" t="s">
        <v>39</v>
      </c>
      <c r="G42" s="47" t="s">
        <v>39</v>
      </c>
      <c r="H42" s="47" t="s">
        <v>39</v>
      </c>
      <c r="I42" s="47">
        <v>216</v>
      </c>
    </row>
    <row r="43" spans="1:11" ht="12" customHeight="1" x14ac:dyDescent="0.25">
      <c r="A43" s="67" t="s">
        <v>201</v>
      </c>
      <c r="B43" s="47">
        <v>302</v>
      </c>
      <c r="C43" s="47" t="s">
        <v>39</v>
      </c>
      <c r="D43" s="311"/>
      <c r="E43" s="47" t="s">
        <v>39</v>
      </c>
      <c r="F43" s="47" t="s">
        <v>39</v>
      </c>
      <c r="G43" s="47" t="s">
        <v>39</v>
      </c>
      <c r="H43" s="47" t="s">
        <v>39</v>
      </c>
      <c r="I43" s="47">
        <v>302</v>
      </c>
    </row>
    <row r="44" spans="1:11" ht="12" customHeight="1" x14ac:dyDescent="0.25">
      <c r="A44" s="67" t="s">
        <v>202</v>
      </c>
      <c r="B44" s="47">
        <v>1220</v>
      </c>
      <c r="C44" s="47" t="s">
        <v>39</v>
      </c>
      <c r="D44" s="311"/>
      <c r="E44" s="47" t="s">
        <v>39</v>
      </c>
      <c r="F44" s="47" t="s">
        <v>39</v>
      </c>
      <c r="G44" s="47" t="s">
        <v>39</v>
      </c>
      <c r="H44" s="47" t="s">
        <v>39</v>
      </c>
      <c r="I44" s="46">
        <v>1220</v>
      </c>
    </row>
    <row r="45" spans="1:11" ht="12" customHeight="1" x14ac:dyDescent="0.25">
      <c r="A45" s="67" t="s">
        <v>192</v>
      </c>
      <c r="B45" s="47" t="s">
        <v>39</v>
      </c>
      <c r="C45" s="46">
        <v>9956</v>
      </c>
      <c r="D45" s="309"/>
      <c r="E45" s="47" t="s">
        <v>39</v>
      </c>
      <c r="F45" s="47" t="s">
        <v>39</v>
      </c>
      <c r="G45" s="47" t="s">
        <v>39</v>
      </c>
      <c r="H45" s="47" t="s">
        <v>39</v>
      </c>
      <c r="I45" s="46">
        <v>9956</v>
      </c>
    </row>
    <row r="46" spans="1:11" ht="12" customHeight="1" thickBot="1" x14ac:dyDescent="0.3">
      <c r="A46" s="69" t="s">
        <v>204</v>
      </c>
      <c r="B46" s="49">
        <v>33020</v>
      </c>
      <c r="C46" s="49">
        <v>9956</v>
      </c>
      <c r="D46" s="310"/>
      <c r="E46" s="51">
        <v>0</v>
      </c>
      <c r="F46" s="51">
        <v>0</v>
      </c>
      <c r="G46" s="51">
        <v>0</v>
      </c>
      <c r="H46" s="51">
        <v>170</v>
      </c>
      <c r="I46" s="49">
        <v>43146</v>
      </c>
    </row>
    <row r="47" spans="1:11" ht="12" customHeight="1" x14ac:dyDescent="0.25">
      <c r="A47" s="44"/>
      <c r="B47" s="44"/>
      <c r="C47" s="44"/>
      <c r="D47" s="44"/>
      <c r="E47" s="44"/>
      <c r="F47" s="44"/>
      <c r="G47" s="44"/>
      <c r="H47" s="44"/>
      <c r="I47" s="44"/>
    </row>
    <row r="48" spans="1:11" ht="12" customHeight="1" x14ac:dyDescent="0.25">
      <c r="A48" s="67" t="s">
        <v>205</v>
      </c>
      <c r="B48" s="47">
        <v>733</v>
      </c>
      <c r="C48" s="47" t="s">
        <v>39</v>
      </c>
      <c r="D48" s="311"/>
      <c r="E48" s="47" t="s">
        <v>39</v>
      </c>
      <c r="F48" s="47" t="s">
        <v>39</v>
      </c>
      <c r="G48" s="47" t="s">
        <v>39</v>
      </c>
      <c r="H48" s="47" t="s">
        <v>39</v>
      </c>
      <c r="I48" s="47">
        <v>733</v>
      </c>
    </row>
    <row r="49" spans="1:11" ht="12" customHeight="1" x14ac:dyDescent="0.25">
      <c r="A49" s="67" t="s">
        <v>206</v>
      </c>
      <c r="B49" s="47">
        <v>22</v>
      </c>
      <c r="C49" s="47" t="s">
        <v>39</v>
      </c>
      <c r="D49" s="311"/>
      <c r="E49" s="47" t="s">
        <v>39</v>
      </c>
      <c r="F49" s="47" t="s">
        <v>39</v>
      </c>
      <c r="G49" s="47" t="s">
        <v>39</v>
      </c>
      <c r="H49" s="47" t="s">
        <v>39</v>
      </c>
      <c r="I49" s="47">
        <v>22</v>
      </c>
    </row>
    <row r="50" spans="1:11" ht="12" customHeight="1" thickBot="1" x14ac:dyDescent="0.3">
      <c r="A50" s="69" t="s">
        <v>207</v>
      </c>
      <c r="B50" s="51">
        <v>755</v>
      </c>
      <c r="C50" s="51">
        <v>0</v>
      </c>
      <c r="D50" s="313"/>
      <c r="E50" s="51">
        <v>0</v>
      </c>
      <c r="F50" s="51">
        <v>0</v>
      </c>
      <c r="G50" s="51">
        <v>0</v>
      </c>
      <c r="H50" s="51">
        <v>0</v>
      </c>
      <c r="I50" s="51">
        <v>755</v>
      </c>
    </row>
    <row r="51" spans="1:11" ht="12" customHeight="1" x14ac:dyDescent="0.25">
      <c r="A51" s="67"/>
      <c r="B51" s="50"/>
      <c r="C51" s="50"/>
      <c r="D51" s="50"/>
      <c r="E51" s="50"/>
      <c r="F51" s="50"/>
      <c r="G51" s="50"/>
      <c r="H51" s="50"/>
      <c r="I51" s="50"/>
    </row>
    <row r="52" spans="1:11" ht="12" customHeight="1" x14ac:dyDescent="0.25">
      <c r="A52" s="67" t="s">
        <v>208</v>
      </c>
      <c r="B52" s="157">
        <v>4528</v>
      </c>
      <c r="C52" s="158" t="s">
        <v>39</v>
      </c>
      <c r="D52" s="158"/>
      <c r="E52" s="158" t="s">
        <v>39</v>
      </c>
      <c r="F52" s="158" t="s">
        <v>39</v>
      </c>
      <c r="G52" s="158" t="s">
        <v>39</v>
      </c>
      <c r="H52" s="158" t="s">
        <v>39</v>
      </c>
      <c r="I52" s="157">
        <v>4528</v>
      </c>
    </row>
    <row r="53" spans="1:11" ht="12" customHeight="1" x14ac:dyDescent="0.25">
      <c r="A53" s="67" t="s">
        <v>209</v>
      </c>
      <c r="B53" s="158">
        <v>111</v>
      </c>
      <c r="C53" s="158" t="s">
        <v>39</v>
      </c>
      <c r="D53" s="158"/>
      <c r="E53" s="158" t="s">
        <v>39</v>
      </c>
      <c r="F53" s="158" t="s">
        <v>39</v>
      </c>
      <c r="G53" s="158" t="s">
        <v>39</v>
      </c>
      <c r="H53" s="158" t="s">
        <v>39</v>
      </c>
      <c r="I53" s="158">
        <v>111</v>
      </c>
    </row>
    <row r="54" spans="1:11" ht="12" customHeight="1" x14ac:dyDescent="0.25">
      <c r="A54" s="67" t="s">
        <v>210</v>
      </c>
      <c r="B54" s="157">
        <v>6201</v>
      </c>
      <c r="C54" s="158" t="s">
        <v>39</v>
      </c>
      <c r="D54" s="158"/>
      <c r="E54" s="158" t="s">
        <v>39</v>
      </c>
      <c r="F54" s="158" t="s">
        <v>39</v>
      </c>
      <c r="G54" s="158" t="s">
        <v>39</v>
      </c>
      <c r="H54" s="158" t="s">
        <v>39</v>
      </c>
      <c r="I54" s="157">
        <v>6201</v>
      </c>
    </row>
    <row r="55" spans="1:11" ht="12" customHeight="1" x14ac:dyDescent="0.25">
      <c r="A55" s="67" t="s">
        <v>211</v>
      </c>
      <c r="B55" s="157">
        <v>1247</v>
      </c>
      <c r="C55" s="158" t="s">
        <v>39</v>
      </c>
      <c r="D55" s="158"/>
      <c r="E55" s="158" t="s">
        <v>39</v>
      </c>
      <c r="F55" s="158" t="s">
        <v>39</v>
      </c>
      <c r="G55" s="158" t="s">
        <v>39</v>
      </c>
      <c r="H55" s="158" t="s">
        <v>39</v>
      </c>
      <c r="I55" s="157">
        <v>1247</v>
      </c>
    </row>
    <row r="56" spans="1:11" ht="12" customHeight="1" thickBot="1" x14ac:dyDescent="0.3">
      <c r="A56" s="69" t="s">
        <v>212</v>
      </c>
      <c r="B56" s="49">
        <v>12087</v>
      </c>
      <c r="C56" s="51">
        <v>0</v>
      </c>
      <c r="D56" s="313"/>
      <c r="E56" s="51">
        <v>0</v>
      </c>
      <c r="F56" s="51">
        <v>0</v>
      </c>
      <c r="G56" s="51">
        <v>0</v>
      </c>
      <c r="H56" s="51">
        <v>0</v>
      </c>
      <c r="I56" s="49">
        <v>12087</v>
      </c>
    </row>
    <row r="57" spans="1:11" ht="12" customHeight="1" x14ac:dyDescent="0.25">
      <c r="A57" s="44"/>
      <c r="B57" s="44"/>
      <c r="C57" s="44"/>
      <c r="D57" s="44"/>
      <c r="E57" s="44"/>
      <c r="F57" s="44"/>
      <c r="G57" s="44"/>
      <c r="H57" s="44"/>
      <c r="I57" s="44"/>
    </row>
    <row r="58" spans="1:11" ht="12" customHeight="1" x14ac:dyDescent="0.25">
      <c r="A58" s="67" t="s">
        <v>213</v>
      </c>
      <c r="B58" s="47" t="s">
        <v>39</v>
      </c>
      <c r="C58" s="47" t="s">
        <v>39</v>
      </c>
      <c r="D58" s="311"/>
      <c r="E58" s="47">
        <v>705</v>
      </c>
      <c r="F58" s="47">
        <v>684</v>
      </c>
      <c r="G58" s="47" t="s">
        <v>39</v>
      </c>
      <c r="H58" s="47" t="s">
        <v>39</v>
      </c>
      <c r="I58" s="47">
        <v>1389</v>
      </c>
    </row>
    <row r="59" spans="1:11" ht="12" customHeight="1" x14ac:dyDescent="0.25">
      <c r="A59" s="67" t="s">
        <v>214</v>
      </c>
      <c r="B59" s="47">
        <v>7</v>
      </c>
      <c r="C59" s="47" t="s">
        <v>39</v>
      </c>
      <c r="D59" s="311"/>
      <c r="E59" s="47" t="s">
        <v>39</v>
      </c>
      <c r="F59" s="47" t="s">
        <v>39</v>
      </c>
      <c r="G59" s="47" t="s">
        <v>39</v>
      </c>
      <c r="H59" s="47" t="s">
        <v>39</v>
      </c>
      <c r="I59" s="47">
        <v>7</v>
      </c>
    </row>
    <row r="60" spans="1:11" ht="12" customHeight="1" thickBot="1" x14ac:dyDescent="0.3">
      <c r="A60" s="69" t="s">
        <v>215</v>
      </c>
      <c r="B60" s="51">
        <v>7</v>
      </c>
      <c r="C60" s="51">
        <v>0</v>
      </c>
      <c r="D60" s="313"/>
      <c r="E60" s="51">
        <v>705</v>
      </c>
      <c r="F60" s="51">
        <v>684</v>
      </c>
      <c r="G60" s="51">
        <v>0</v>
      </c>
      <c r="H60" s="51">
        <v>0</v>
      </c>
      <c r="I60" s="51">
        <v>1396</v>
      </c>
    </row>
    <row r="61" spans="1:11" ht="12" customHeight="1" x14ac:dyDescent="0.25">
      <c r="A61" s="67"/>
      <c r="B61" s="50"/>
      <c r="C61" s="50"/>
      <c r="D61" s="50"/>
      <c r="E61" s="50"/>
      <c r="F61" s="50"/>
      <c r="G61" s="50"/>
      <c r="H61" s="50"/>
      <c r="I61" s="50"/>
    </row>
    <row r="62" spans="1:11" ht="12" customHeight="1" thickBot="1" x14ac:dyDescent="0.3">
      <c r="A62" s="69" t="s">
        <v>216</v>
      </c>
      <c r="B62" s="49">
        <v>45869</v>
      </c>
      <c r="C62" s="49">
        <v>9956</v>
      </c>
      <c r="D62" s="310"/>
      <c r="E62" s="51">
        <v>705</v>
      </c>
      <c r="F62" s="51">
        <v>684</v>
      </c>
      <c r="G62" s="51">
        <v>0</v>
      </c>
      <c r="H62" s="51">
        <v>170</v>
      </c>
      <c r="I62" s="49">
        <v>57384</v>
      </c>
      <c r="K62" s="320">
        <f>I62/B.5!I62/'2.1-2.4'!R5*1000</f>
        <v>1197.5483065827175</v>
      </c>
    </row>
    <row r="63" spans="1:11" ht="12" customHeight="1" x14ac:dyDescent="0.25">
      <c r="A63" s="44"/>
      <c r="B63" s="44"/>
      <c r="C63" s="44"/>
      <c r="D63" s="44"/>
      <c r="E63" s="44"/>
      <c r="F63" s="44"/>
      <c r="G63" s="44"/>
      <c r="H63" s="44"/>
      <c r="I63" s="44"/>
      <c r="K63" s="315"/>
    </row>
    <row r="64" spans="1:11" ht="12" customHeight="1" thickBot="1" x14ac:dyDescent="0.3">
      <c r="A64" s="69" t="s">
        <v>217</v>
      </c>
      <c r="B64" s="161">
        <v>0</v>
      </c>
      <c r="C64" s="161">
        <v>0</v>
      </c>
      <c r="D64" s="161"/>
      <c r="E64" s="161">
        <v>0</v>
      </c>
      <c r="F64" s="161">
        <v>0</v>
      </c>
      <c r="G64" s="160">
        <v>20342</v>
      </c>
      <c r="H64" s="161">
        <v>0</v>
      </c>
      <c r="I64" s="49">
        <v>20342</v>
      </c>
      <c r="K64" s="315"/>
    </row>
    <row r="65" spans="1:11" ht="12" customHeight="1" thickBot="1" x14ac:dyDescent="0.3">
      <c r="A65" s="69"/>
      <c r="B65" s="165"/>
      <c r="C65" s="165"/>
      <c r="D65" s="165"/>
      <c r="E65" s="165"/>
      <c r="F65" s="165"/>
      <c r="G65" s="165"/>
      <c r="H65" s="165"/>
      <c r="I65" s="165"/>
      <c r="K65" s="315"/>
    </row>
    <row r="66" spans="1:11" ht="12" customHeight="1" x14ac:dyDescent="0.25">
      <c r="A66" s="67" t="s">
        <v>218</v>
      </c>
      <c r="B66" s="364">
        <v>45869</v>
      </c>
      <c r="C66" s="364">
        <v>9956</v>
      </c>
      <c r="D66" s="308"/>
      <c r="E66" s="365">
        <v>705</v>
      </c>
      <c r="F66" s="365">
        <v>684</v>
      </c>
      <c r="G66" s="364">
        <v>20342</v>
      </c>
      <c r="H66" s="365">
        <v>170</v>
      </c>
      <c r="I66" s="364">
        <v>77726</v>
      </c>
      <c r="K66" s="499">
        <f>I66/B.5!I66/'2.1-2.4'!R5*1000</f>
        <v>1605.4148619536547</v>
      </c>
    </row>
    <row r="67" spans="1:11" ht="12" customHeight="1" thickBot="1" x14ac:dyDescent="0.3">
      <c r="A67" s="69" t="s">
        <v>219</v>
      </c>
      <c r="B67" s="457"/>
      <c r="C67" s="457"/>
      <c r="D67" s="318"/>
      <c r="E67" s="456"/>
      <c r="F67" s="456"/>
      <c r="G67" s="457"/>
      <c r="H67" s="456"/>
      <c r="I67" s="457"/>
      <c r="K67" s="499"/>
    </row>
    <row r="68" spans="1:11" s="315" customFormat="1" ht="12" customHeight="1" thickBot="1" x14ac:dyDescent="0.3">
      <c r="A68" s="321"/>
      <c r="B68" s="322"/>
      <c r="C68" s="322"/>
      <c r="D68" s="322"/>
      <c r="E68" s="322"/>
      <c r="F68" s="322"/>
      <c r="G68" s="322"/>
      <c r="H68" s="322"/>
      <c r="I68" s="322"/>
      <c r="J68" s="324"/>
    </row>
    <row r="69" spans="1:11" ht="25.5" x14ac:dyDescent="0.25">
      <c r="A69" s="167" t="s">
        <v>391</v>
      </c>
      <c r="B69" s="360" t="s">
        <v>191</v>
      </c>
      <c r="C69" s="360" t="s">
        <v>192</v>
      </c>
      <c r="D69" s="307"/>
      <c r="E69" s="360" t="s">
        <v>193</v>
      </c>
      <c r="F69" s="360"/>
      <c r="G69" s="360" t="s">
        <v>72</v>
      </c>
      <c r="H69" s="18" t="s">
        <v>247</v>
      </c>
      <c r="I69" s="360" t="s">
        <v>9</v>
      </c>
    </row>
    <row r="70" spans="1:11" ht="12" customHeight="1" thickBot="1" x14ac:dyDescent="0.3">
      <c r="A70" s="44"/>
      <c r="B70" s="448"/>
      <c r="C70" s="448"/>
      <c r="D70" s="316"/>
      <c r="E70" s="405"/>
      <c r="F70" s="405"/>
      <c r="G70" s="448"/>
      <c r="H70" s="17" t="s">
        <v>196</v>
      </c>
      <c r="I70" s="448"/>
    </row>
    <row r="71" spans="1:11" ht="12" customHeight="1" thickBot="1" x14ac:dyDescent="0.3">
      <c r="A71" s="168" t="s">
        <v>388</v>
      </c>
      <c r="B71" s="361"/>
      <c r="C71" s="361"/>
      <c r="D71" s="316"/>
      <c r="E71" s="70" t="s">
        <v>35</v>
      </c>
      <c r="F71" s="70" t="s">
        <v>70</v>
      </c>
      <c r="G71" s="361"/>
      <c r="H71" s="169"/>
      <c r="I71" s="361"/>
    </row>
    <row r="72" spans="1:11" ht="12" customHeight="1" x14ac:dyDescent="0.25">
      <c r="A72" s="67" t="s">
        <v>197</v>
      </c>
      <c r="B72" s="46">
        <v>54530</v>
      </c>
      <c r="C72" s="47" t="s">
        <v>39</v>
      </c>
      <c r="D72" s="311"/>
      <c r="E72" s="47" t="s">
        <v>39</v>
      </c>
      <c r="F72" s="47" t="s">
        <v>39</v>
      </c>
      <c r="G72" s="47" t="s">
        <v>39</v>
      </c>
      <c r="H72" s="47">
        <v>846</v>
      </c>
      <c r="I72" s="46">
        <v>55376</v>
      </c>
    </row>
    <row r="73" spans="1:11" ht="12" customHeight="1" x14ac:dyDescent="0.25">
      <c r="A73" s="67" t="s">
        <v>198</v>
      </c>
      <c r="B73" s="46">
        <v>5259</v>
      </c>
      <c r="C73" s="47" t="s">
        <v>39</v>
      </c>
      <c r="D73" s="311"/>
      <c r="E73" s="47" t="s">
        <v>39</v>
      </c>
      <c r="F73" s="47" t="s">
        <v>39</v>
      </c>
      <c r="G73" s="47" t="s">
        <v>39</v>
      </c>
      <c r="H73" s="47" t="s">
        <v>39</v>
      </c>
      <c r="I73" s="46">
        <v>5259</v>
      </c>
    </row>
    <row r="74" spans="1:11" ht="12" customHeight="1" x14ac:dyDescent="0.25">
      <c r="A74" s="67" t="s">
        <v>199</v>
      </c>
      <c r="B74" s="47">
        <v>4437</v>
      </c>
      <c r="C74" s="47" t="s">
        <v>39</v>
      </c>
      <c r="D74" s="311"/>
      <c r="E74" s="47" t="s">
        <v>39</v>
      </c>
      <c r="F74" s="47" t="s">
        <v>39</v>
      </c>
      <c r="G74" s="47" t="s">
        <v>39</v>
      </c>
      <c r="H74" s="47" t="s">
        <v>39</v>
      </c>
      <c r="I74" s="46">
        <v>4437</v>
      </c>
    </row>
    <row r="75" spans="1:11" ht="12" customHeight="1" x14ac:dyDescent="0.25">
      <c r="A75" s="67" t="s">
        <v>200</v>
      </c>
      <c r="B75" s="47">
        <v>3062</v>
      </c>
      <c r="C75" s="47" t="s">
        <v>39</v>
      </c>
      <c r="D75" s="311"/>
      <c r="E75" s="47" t="s">
        <v>39</v>
      </c>
      <c r="F75" s="47" t="s">
        <v>39</v>
      </c>
      <c r="G75" s="47" t="s">
        <v>39</v>
      </c>
      <c r="H75" s="47" t="s">
        <v>39</v>
      </c>
      <c r="I75" s="46">
        <v>3062</v>
      </c>
    </row>
    <row r="76" spans="1:11" ht="12" customHeight="1" x14ac:dyDescent="0.25">
      <c r="A76" s="67" t="s">
        <v>201</v>
      </c>
      <c r="B76" s="47">
        <v>266</v>
      </c>
      <c r="C76" s="47" t="s">
        <v>39</v>
      </c>
      <c r="D76" s="311"/>
      <c r="E76" s="47" t="s">
        <v>39</v>
      </c>
      <c r="F76" s="47" t="s">
        <v>39</v>
      </c>
      <c r="G76" s="47" t="s">
        <v>39</v>
      </c>
      <c r="H76" s="47" t="s">
        <v>39</v>
      </c>
      <c r="I76" s="47">
        <v>266</v>
      </c>
    </row>
    <row r="77" spans="1:11" ht="12" customHeight="1" x14ac:dyDescent="0.25">
      <c r="A77" s="67" t="s">
        <v>202</v>
      </c>
      <c r="B77" s="47">
        <v>1083</v>
      </c>
      <c r="C77" s="47" t="s">
        <v>39</v>
      </c>
      <c r="D77" s="311"/>
      <c r="E77" s="47" t="s">
        <v>39</v>
      </c>
      <c r="F77" s="47" t="s">
        <v>39</v>
      </c>
      <c r="G77" s="47" t="s">
        <v>39</v>
      </c>
      <c r="H77" s="47" t="s">
        <v>39</v>
      </c>
      <c r="I77" s="46">
        <v>1083</v>
      </c>
    </row>
    <row r="78" spans="1:11" ht="12" customHeight="1" x14ac:dyDescent="0.25">
      <c r="A78" s="67" t="s">
        <v>192</v>
      </c>
      <c r="B78" s="47" t="s">
        <v>39</v>
      </c>
      <c r="C78" s="46">
        <v>10281</v>
      </c>
      <c r="D78" s="309"/>
      <c r="E78" s="47" t="s">
        <v>39</v>
      </c>
      <c r="F78" s="47" t="s">
        <v>39</v>
      </c>
      <c r="G78" s="47" t="s">
        <v>39</v>
      </c>
      <c r="H78" s="47" t="s">
        <v>39</v>
      </c>
      <c r="I78" s="46">
        <v>10281</v>
      </c>
    </row>
    <row r="79" spans="1:11" ht="12" customHeight="1" thickBot="1" x14ac:dyDescent="0.3">
      <c r="A79" s="69" t="s">
        <v>204</v>
      </c>
      <c r="B79" s="49">
        <v>68637</v>
      </c>
      <c r="C79" s="49">
        <v>10281</v>
      </c>
      <c r="D79" s="310"/>
      <c r="E79" s="51">
        <v>0</v>
      </c>
      <c r="F79" s="51">
        <v>0</v>
      </c>
      <c r="G79" s="51">
        <v>0</v>
      </c>
      <c r="H79" s="51">
        <v>846</v>
      </c>
      <c r="I79" s="49">
        <v>79764</v>
      </c>
    </row>
    <row r="80" spans="1:11" ht="12" customHeight="1" x14ac:dyDescent="0.25">
      <c r="A80" s="44"/>
      <c r="B80" s="44"/>
      <c r="C80" s="44"/>
      <c r="D80" s="44"/>
      <c r="E80" s="44"/>
      <c r="F80" s="44"/>
      <c r="G80" s="44"/>
      <c r="H80" s="44"/>
      <c r="I80" s="44"/>
    </row>
    <row r="81" spans="1:11" ht="12" customHeight="1" x14ac:dyDescent="0.25">
      <c r="A81" s="67" t="s">
        <v>205</v>
      </c>
      <c r="B81" s="47">
        <v>1859</v>
      </c>
      <c r="C81" s="47" t="s">
        <v>39</v>
      </c>
      <c r="D81" s="311"/>
      <c r="E81" s="47" t="s">
        <v>39</v>
      </c>
      <c r="F81" s="47" t="s">
        <v>39</v>
      </c>
      <c r="G81" s="47" t="s">
        <v>39</v>
      </c>
      <c r="H81" s="47" t="s">
        <v>39</v>
      </c>
      <c r="I81" s="47">
        <v>1859</v>
      </c>
    </row>
    <row r="82" spans="1:11" ht="12" customHeight="1" x14ac:dyDescent="0.25">
      <c r="A82" s="67" t="s">
        <v>206</v>
      </c>
      <c r="B82" s="47">
        <v>327</v>
      </c>
      <c r="C82" s="47" t="s">
        <v>39</v>
      </c>
      <c r="D82" s="311"/>
      <c r="E82" s="47" t="s">
        <v>39</v>
      </c>
      <c r="F82" s="47" t="s">
        <v>39</v>
      </c>
      <c r="G82" s="47" t="s">
        <v>39</v>
      </c>
      <c r="H82" s="47" t="s">
        <v>39</v>
      </c>
      <c r="I82" s="47">
        <v>327</v>
      </c>
    </row>
    <row r="83" spans="1:11" ht="12" customHeight="1" thickBot="1" x14ac:dyDescent="0.3">
      <c r="A83" s="69" t="s">
        <v>207</v>
      </c>
      <c r="B83" s="51">
        <v>2186</v>
      </c>
      <c r="C83" s="51">
        <v>0</v>
      </c>
      <c r="D83" s="313"/>
      <c r="E83" s="51">
        <v>0</v>
      </c>
      <c r="F83" s="51">
        <v>0</v>
      </c>
      <c r="G83" s="51">
        <v>0</v>
      </c>
      <c r="H83" s="51">
        <v>0</v>
      </c>
      <c r="I83" s="51">
        <v>2186</v>
      </c>
    </row>
    <row r="84" spans="1:11" ht="12" customHeight="1" x14ac:dyDescent="0.25">
      <c r="A84" s="67"/>
      <c r="B84" s="50"/>
      <c r="C84" s="50"/>
      <c r="D84" s="50"/>
      <c r="E84" s="50"/>
      <c r="F84" s="50"/>
      <c r="G84" s="50"/>
      <c r="H84" s="50"/>
      <c r="I84" s="50"/>
    </row>
    <row r="85" spans="1:11" ht="12" customHeight="1" x14ac:dyDescent="0.25">
      <c r="A85" s="67" t="s">
        <v>208</v>
      </c>
      <c r="B85" s="157">
        <v>11640</v>
      </c>
      <c r="C85" s="158" t="s">
        <v>39</v>
      </c>
      <c r="D85" s="158"/>
      <c r="E85" s="158" t="s">
        <v>39</v>
      </c>
      <c r="F85" s="158" t="s">
        <v>39</v>
      </c>
      <c r="G85" s="158" t="s">
        <v>39</v>
      </c>
      <c r="H85" s="158" t="s">
        <v>39</v>
      </c>
      <c r="I85" s="157">
        <v>11640</v>
      </c>
    </row>
    <row r="86" spans="1:11" ht="12" customHeight="1" x14ac:dyDescent="0.25">
      <c r="A86" s="67" t="s">
        <v>209</v>
      </c>
      <c r="B86" s="158">
        <v>169</v>
      </c>
      <c r="C86" s="158" t="s">
        <v>39</v>
      </c>
      <c r="D86" s="158"/>
      <c r="E86" s="158" t="s">
        <v>39</v>
      </c>
      <c r="F86" s="158" t="s">
        <v>39</v>
      </c>
      <c r="G86" s="158" t="s">
        <v>39</v>
      </c>
      <c r="H86" s="158" t="s">
        <v>39</v>
      </c>
      <c r="I86" s="158">
        <v>169</v>
      </c>
    </row>
    <row r="87" spans="1:11" ht="12" customHeight="1" x14ac:dyDescent="0.25">
      <c r="A87" s="67" t="s">
        <v>210</v>
      </c>
      <c r="B87" s="157">
        <v>3497</v>
      </c>
      <c r="C87" s="158" t="s">
        <v>39</v>
      </c>
      <c r="D87" s="158"/>
      <c r="E87" s="158" t="s">
        <v>39</v>
      </c>
      <c r="F87" s="158" t="s">
        <v>39</v>
      </c>
      <c r="G87" s="158" t="s">
        <v>39</v>
      </c>
      <c r="H87" s="158" t="s">
        <v>39</v>
      </c>
      <c r="I87" s="157">
        <v>3497</v>
      </c>
    </row>
    <row r="88" spans="1:11" ht="12" customHeight="1" x14ac:dyDescent="0.25">
      <c r="A88" s="67" t="s">
        <v>211</v>
      </c>
      <c r="B88" s="157">
        <v>4199</v>
      </c>
      <c r="C88" s="158" t="s">
        <v>39</v>
      </c>
      <c r="D88" s="158"/>
      <c r="E88" s="158" t="s">
        <v>39</v>
      </c>
      <c r="F88" s="158" t="s">
        <v>39</v>
      </c>
      <c r="G88" s="158" t="s">
        <v>39</v>
      </c>
      <c r="H88" s="158" t="s">
        <v>39</v>
      </c>
      <c r="I88" s="157">
        <v>4199</v>
      </c>
    </row>
    <row r="89" spans="1:11" ht="12" customHeight="1" thickBot="1" x14ac:dyDescent="0.3">
      <c r="A89" s="69" t="s">
        <v>212</v>
      </c>
      <c r="B89" s="49">
        <v>19505</v>
      </c>
      <c r="C89" s="51">
        <v>0</v>
      </c>
      <c r="D89" s="313"/>
      <c r="E89" s="51">
        <v>0</v>
      </c>
      <c r="F89" s="51">
        <v>0</v>
      </c>
      <c r="G89" s="51">
        <v>0</v>
      </c>
      <c r="H89" s="51">
        <v>0</v>
      </c>
      <c r="I89" s="49">
        <v>19505</v>
      </c>
    </row>
    <row r="90" spans="1:11" ht="12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</row>
    <row r="91" spans="1:11" ht="12" customHeight="1" x14ac:dyDescent="0.25">
      <c r="A91" s="67" t="s">
        <v>213</v>
      </c>
      <c r="B91" s="47" t="s">
        <v>39</v>
      </c>
      <c r="C91" s="47" t="s">
        <v>39</v>
      </c>
      <c r="D91" s="311"/>
      <c r="E91" s="47">
        <v>1708</v>
      </c>
      <c r="F91" s="47">
        <v>3714</v>
      </c>
      <c r="G91" s="47" t="s">
        <v>39</v>
      </c>
      <c r="H91" s="47" t="s">
        <v>39</v>
      </c>
      <c r="I91" s="47">
        <v>5422</v>
      </c>
    </row>
    <row r="92" spans="1:11" ht="12" customHeight="1" x14ac:dyDescent="0.25">
      <c r="A92" s="67" t="s">
        <v>214</v>
      </c>
      <c r="B92" s="47">
        <v>319</v>
      </c>
      <c r="C92" s="47" t="s">
        <v>39</v>
      </c>
      <c r="D92" s="311"/>
      <c r="E92" s="47" t="s">
        <v>39</v>
      </c>
      <c r="F92" s="47" t="s">
        <v>39</v>
      </c>
      <c r="G92" s="47" t="s">
        <v>39</v>
      </c>
      <c r="H92" s="47" t="s">
        <v>39</v>
      </c>
      <c r="I92" s="47">
        <v>319</v>
      </c>
    </row>
    <row r="93" spans="1:11" ht="12" customHeight="1" thickBot="1" x14ac:dyDescent="0.3">
      <c r="A93" s="69" t="s">
        <v>215</v>
      </c>
      <c r="B93" s="51">
        <v>319</v>
      </c>
      <c r="C93" s="51">
        <v>0</v>
      </c>
      <c r="D93" s="313"/>
      <c r="E93" s="51">
        <v>1708</v>
      </c>
      <c r="F93" s="51">
        <v>3714</v>
      </c>
      <c r="G93" s="51">
        <v>0</v>
      </c>
      <c r="H93" s="51">
        <v>0</v>
      </c>
      <c r="I93" s="51">
        <v>5741</v>
      </c>
    </row>
    <row r="94" spans="1:11" ht="12" customHeight="1" x14ac:dyDescent="0.25">
      <c r="A94" s="67"/>
      <c r="B94" s="50"/>
      <c r="C94" s="50"/>
      <c r="D94" s="50"/>
      <c r="E94" s="50"/>
      <c r="F94" s="50"/>
      <c r="G94" s="50"/>
      <c r="H94" s="50"/>
      <c r="I94" s="50"/>
    </row>
    <row r="95" spans="1:11" ht="12" customHeight="1" thickBot="1" x14ac:dyDescent="0.3">
      <c r="A95" s="69" t="s">
        <v>216</v>
      </c>
      <c r="B95" s="49">
        <v>90647</v>
      </c>
      <c r="C95" s="49">
        <v>10281</v>
      </c>
      <c r="D95" s="310"/>
      <c r="E95" s="49">
        <v>1708</v>
      </c>
      <c r="F95" s="49">
        <v>3714</v>
      </c>
      <c r="G95" s="51">
        <v>0</v>
      </c>
      <c r="H95" s="51">
        <v>846</v>
      </c>
      <c r="I95" s="49">
        <v>107196</v>
      </c>
      <c r="K95" s="320">
        <f>I95/B.5!I95/'2.1-2.4'!R6*1000</f>
        <v>2908.272063810738</v>
      </c>
    </row>
    <row r="96" spans="1:11" ht="12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</row>
    <row r="97" spans="1:11" ht="12" customHeight="1" thickBot="1" x14ac:dyDescent="0.3">
      <c r="A97" s="69" t="s">
        <v>217</v>
      </c>
      <c r="B97" s="161">
        <v>0</v>
      </c>
      <c r="C97" s="161">
        <v>0</v>
      </c>
      <c r="D97" s="161"/>
      <c r="E97" s="161">
        <v>0</v>
      </c>
      <c r="F97" s="161">
        <v>0</v>
      </c>
      <c r="G97" s="160">
        <v>35845</v>
      </c>
      <c r="H97" s="161">
        <v>0</v>
      </c>
      <c r="I97" s="49">
        <v>35845</v>
      </c>
    </row>
    <row r="98" spans="1:11" ht="12" customHeight="1" thickBot="1" x14ac:dyDescent="0.3">
      <c r="A98" s="69"/>
      <c r="B98" s="165"/>
      <c r="C98" s="165"/>
      <c r="D98" s="165"/>
      <c r="E98" s="165"/>
      <c r="F98" s="165"/>
      <c r="G98" s="165"/>
      <c r="H98" s="165"/>
      <c r="I98" s="165"/>
    </row>
    <row r="99" spans="1:11" ht="12" customHeight="1" x14ac:dyDescent="0.25">
      <c r="A99" s="67" t="s">
        <v>218</v>
      </c>
      <c r="B99" s="364">
        <v>90647</v>
      </c>
      <c r="C99" s="364">
        <v>10281</v>
      </c>
      <c r="D99" s="308"/>
      <c r="E99" s="364">
        <v>1708</v>
      </c>
      <c r="F99" s="364">
        <v>3714</v>
      </c>
      <c r="G99" s="364">
        <v>35845</v>
      </c>
      <c r="H99" s="365">
        <v>846</v>
      </c>
      <c r="I99" s="364">
        <v>143041</v>
      </c>
    </row>
    <row r="100" spans="1:11" ht="12" customHeight="1" thickBot="1" x14ac:dyDescent="0.3">
      <c r="A100" s="69" t="s">
        <v>219</v>
      </c>
      <c r="B100" s="457"/>
      <c r="C100" s="457"/>
      <c r="D100" s="318"/>
      <c r="E100" s="457"/>
      <c r="F100" s="457"/>
      <c r="G100" s="457"/>
      <c r="H100" s="456"/>
      <c r="I100" s="457"/>
      <c r="K100" s="320">
        <f>I99/B.5!I99/'2.1-2.4'!R6*1000</f>
        <v>3843.8655516381459</v>
      </c>
    </row>
    <row r="101" spans="1:11" s="315" customFormat="1" ht="12" customHeight="1" thickBot="1" x14ac:dyDescent="0.3">
      <c r="A101" s="321"/>
      <c r="B101" s="322"/>
      <c r="C101" s="322"/>
      <c r="D101" s="322"/>
      <c r="E101" s="322"/>
      <c r="F101" s="322"/>
      <c r="G101" s="322"/>
      <c r="H101" s="322"/>
      <c r="I101" s="322"/>
      <c r="J101" s="324"/>
    </row>
    <row r="102" spans="1:11" ht="15.75" x14ac:dyDescent="0.25">
      <c r="A102" s="167" t="s">
        <v>392</v>
      </c>
      <c r="B102" s="360" t="s">
        <v>191</v>
      </c>
      <c r="C102" s="360" t="s">
        <v>192</v>
      </c>
      <c r="D102" s="307"/>
      <c r="E102" s="403" t="s">
        <v>193</v>
      </c>
      <c r="F102" s="403"/>
      <c r="G102" s="360" t="s">
        <v>72</v>
      </c>
      <c r="H102" s="18" t="s">
        <v>221</v>
      </c>
      <c r="I102" s="360" t="s">
        <v>9</v>
      </c>
    </row>
    <row r="103" spans="1:11" ht="12" customHeight="1" thickBot="1" x14ac:dyDescent="0.3">
      <c r="A103" s="44"/>
      <c r="B103" s="448"/>
      <c r="C103" s="448"/>
      <c r="D103" s="316"/>
      <c r="E103" s="404"/>
      <c r="F103" s="404"/>
      <c r="G103" s="448"/>
      <c r="H103" s="17" t="s">
        <v>195</v>
      </c>
      <c r="I103" s="448"/>
    </row>
    <row r="104" spans="1:11" ht="12" customHeight="1" thickBot="1" x14ac:dyDescent="0.3">
      <c r="A104" s="168" t="s">
        <v>388</v>
      </c>
      <c r="B104" s="361"/>
      <c r="C104" s="361"/>
      <c r="D104" s="316"/>
      <c r="E104" s="70" t="s">
        <v>35</v>
      </c>
      <c r="F104" s="70" t="s">
        <v>70</v>
      </c>
      <c r="G104" s="361"/>
      <c r="H104" s="70" t="s">
        <v>196</v>
      </c>
      <c r="I104" s="361"/>
    </row>
    <row r="105" spans="1:11" ht="12" customHeight="1" x14ac:dyDescent="0.25">
      <c r="A105" s="67" t="s">
        <v>197</v>
      </c>
      <c r="B105" s="46">
        <v>6447</v>
      </c>
      <c r="C105" s="47" t="s">
        <v>39</v>
      </c>
      <c r="D105" s="311"/>
      <c r="E105" s="47" t="s">
        <v>39</v>
      </c>
      <c r="F105" s="47" t="s">
        <v>39</v>
      </c>
      <c r="G105" s="47" t="s">
        <v>39</v>
      </c>
      <c r="H105" s="47">
        <v>89</v>
      </c>
      <c r="I105" s="46">
        <v>6536</v>
      </c>
    </row>
    <row r="106" spans="1:11" ht="12" customHeight="1" x14ac:dyDescent="0.25">
      <c r="A106" s="67" t="s">
        <v>198</v>
      </c>
      <c r="B106" s="46">
        <v>1380</v>
      </c>
      <c r="C106" s="47" t="s">
        <v>39</v>
      </c>
      <c r="D106" s="311"/>
      <c r="E106" s="47" t="s">
        <v>39</v>
      </c>
      <c r="F106" s="47" t="s">
        <v>39</v>
      </c>
      <c r="G106" s="47" t="s">
        <v>39</v>
      </c>
      <c r="H106" s="47" t="s">
        <v>39</v>
      </c>
      <c r="I106" s="46">
        <v>1380</v>
      </c>
    </row>
    <row r="107" spans="1:11" ht="12" customHeight="1" x14ac:dyDescent="0.25">
      <c r="A107" s="67" t="s">
        <v>199</v>
      </c>
      <c r="B107" s="47">
        <v>159</v>
      </c>
      <c r="C107" s="47" t="s">
        <v>39</v>
      </c>
      <c r="D107" s="311"/>
      <c r="E107" s="47" t="s">
        <v>39</v>
      </c>
      <c r="F107" s="47" t="s">
        <v>39</v>
      </c>
      <c r="G107" s="47" t="s">
        <v>39</v>
      </c>
      <c r="H107" s="47" t="s">
        <v>39</v>
      </c>
      <c r="I107" s="47">
        <v>159</v>
      </c>
    </row>
    <row r="108" spans="1:11" ht="12" customHeight="1" x14ac:dyDescent="0.25">
      <c r="A108" s="67" t="s">
        <v>200</v>
      </c>
      <c r="B108" s="47">
        <v>84</v>
      </c>
      <c r="C108" s="47" t="s">
        <v>39</v>
      </c>
      <c r="D108" s="311"/>
      <c r="E108" s="47" t="s">
        <v>39</v>
      </c>
      <c r="F108" s="47" t="s">
        <v>39</v>
      </c>
      <c r="G108" s="47" t="s">
        <v>39</v>
      </c>
      <c r="H108" s="47" t="s">
        <v>39</v>
      </c>
      <c r="I108" s="47">
        <v>84</v>
      </c>
    </row>
    <row r="109" spans="1:11" ht="12" customHeight="1" x14ac:dyDescent="0.25">
      <c r="A109" s="67" t="s">
        <v>201</v>
      </c>
      <c r="B109" s="47">
        <v>69</v>
      </c>
      <c r="C109" s="47" t="s">
        <v>39</v>
      </c>
      <c r="D109" s="311"/>
      <c r="E109" s="47" t="s">
        <v>39</v>
      </c>
      <c r="F109" s="47" t="s">
        <v>39</v>
      </c>
      <c r="G109" s="47" t="s">
        <v>39</v>
      </c>
      <c r="H109" s="47" t="s">
        <v>39</v>
      </c>
      <c r="I109" s="47">
        <v>69</v>
      </c>
    </row>
    <row r="110" spans="1:11" ht="12" customHeight="1" x14ac:dyDescent="0.25">
      <c r="A110" s="67" t="s">
        <v>202</v>
      </c>
      <c r="B110" s="47">
        <v>78</v>
      </c>
      <c r="C110" s="47" t="s">
        <v>39</v>
      </c>
      <c r="D110" s="311"/>
      <c r="E110" s="47" t="s">
        <v>39</v>
      </c>
      <c r="F110" s="47" t="s">
        <v>39</v>
      </c>
      <c r="G110" s="47" t="s">
        <v>39</v>
      </c>
      <c r="H110" s="47" t="s">
        <v>39</v>
      </c>
      <c r="I110" s="47">
        <v>78</v>
      </c>
    </row>
    <row r="111" spans="1:11" ht="12" customHeight="1" x14ac:dyDescent="0.25">
      <c r="A111" s="67" t="s">
        <v>192</v>
      </c>
      <c r="B111" s="47" t="s">
        <v>39</v>
      </c>
      <c r="C111" s="47">
        <v>553</v>
      </c>
      <c r="D111" s="311"/>
      <c r="E111" s="47" t="s">
        <v>39</v>
      </c>
      <c r="F111" s="47" t="s">
        <v>39</v>
      </c>
      <c r="G111" s="47" t="s">
        <v>39</v>
      </c>
      <c r="H111" s="47" t="s">
        <v>39</v>
      </c>
      <c r="I111" s="47">
        <v>553</v>
      </c>
    </row>
    <row r="112" spans="1:11" ht="12" customHeight="1" thickBot="1" x14ac:dyDescent="0.3">
      <c r="A112" s="69" t="s">
        <v>204</v>
      </c>
      <c r="B112" s="49">
        <v>8217</v>
      </c>
      <c r="C112" s="51">
        <v>553</v>
      </c>
      <c r="D112" s="313"/>
      <c r="E112" s="51">
        <v>0</v>
      </c>
      <c r="F112" s="51">
        <v>0</v>
      </c>
      <c r="G112" s="51">
        <v>0</v>
      </c>
      <c r="H112" s="51">
        <v>89</v>
      </c>
      <c r="I112" s="49">
        <v>8859</v>
      </c>
    </row>
    <row r="113" spans="1:11" ht="12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</row>
    <row r="114" spans="1:11" ht="12" customHeight="1" x14ac:dyDescent="0.25">
      <c r="A114" s="67" t="s">
        <v>205</v>
      </c>
      <c r="B114" s="47">
        <v>462</v>
      </c>
      <c r="C114" s="47" t="s">
        <v>39</v>
      </c>
      <c r="D114" s="311"/>
      <c r="E114" s="47" t="s">
        <v>39</v>
      </c>
      <c r="F114" s="47" t="s">
        <v>39</v>
      </c>
      <c r="G114" s="47" t="s">
        <v>39</v>
      </c>
      <c r="H114" s="47" t="s">
        <v>39</v>
      </c>
      <c r="I114" s="47">
        <v>462</v>
      </c>
    </row>
    <row r="115" spans="1:11" ht="12" customHeight="1" x14ac:dyDescent="0.25">
      <c r="A115" s="67" t="s">
        <v>206</v>
      </c>
      <c r="B115" s="47">
        <v>7</v>
      </c>
      <c r="C115" s="47" t="s">
        <v>39</v>
      </c>
      <c r="D115" s="311"/>
      <c r="E115" s="47" t="s">
        <v>39</v>
      </c>
      <c r="F115" s="47" t="s">
        <v>39</v>
      </c>
      <c r="G115" s="47" t="s">
        <v>39</v>
      </c>
      <c r="H115" s="47" t="s">
        <v>39</v>
      </c>
      <c r="I115" s="47">
        <v>7</v>
      </c>
    </row>
    <row r="116" spans="1:11" ht="12" customHeight="1" thickBot="1" x14ac:dyDescent="0.3">
      <c r="A116" s="69" t="s">
        <v>207</v>
      </c>
      <c r="B116" s="51">
        <v>469</v>
      </c>
      <c r="C116" s="51">
        <v>0</v>
      </c>
      <c r="D116" s="313"/>
      <c r="E116" s="51">
        <v>0</v>
      </c>
      <c r="F116" s="51">
        <v>0</v>
      </c>
      <c r="G116" s="51">
        <v>0</v>
      </c>
      <c r="H116" s="51">
        <v>0</v>
      </c>
      <c r="I116" s="51">
        <v>469</v>
      </c>
    </row>
    <row r="117" spans="1:11" ht="12" customHeight="1" x14ac:dyDescent="0.25">
      <c r="A117" s="67"/>
      <c r="B117" s="50"/>
      <c r="C117" s="50"/>
      <c r="D117" s="50"/>
      <c r="E117" s="50"/>
      <c r="F117" s="50"/>
      <c r="G117" s="50"/>
      <c r="H117" s="50"/>
      <c r="I117" s="50"/>
    </row>
    <row r="118" spans="1:11" ht="12" customHeight="1" x14ac:dyDescent="0.25">
      <c r="A118" s="67" t="s">
        <v>208</v>
      </c>
      <c r="B118" s="157">
        <v>4359</v>
      </c>
      <c r="C118" s="158" t="s">
        <v>39</v>
      </c>
      <c r="D118" s="158"/>
      <c r="E118" s="158" t="s">
        <v>39</v>
      </c>
      <c r="F118" s="158" t="s">
        <v>39</v>
      </c>
      <c r="G118" s="158" t="s">
        <v>39</v>
      </c>
      <c r="H118" s="158" t="s">
        <v>39</v>
      </c>
      <c r="I118" s="157">
        <v>4359</v>
      </c>
    </row>
    <row r="119" spans="1:11" ht="12" customHeight="1" x14ac:dyDescent="0.25">
      <c r="A119" s="67" t="s">
        <v>209</v>
      </c>
      <c r="B119" s="158">
        <v>0</v>
      </c>
      <c r="C119" s="158" t="s">
        <v>39</v>
      </c>
      <c r="D119" s="158"/>
      <c r="E119" s="158" t="s">
        <v>39</v>
      </c>
      <c r="F119" s="158" t="s">
        <v>39</v>
      </c>
      <c r="G119" s="158" t="s">
        <v>39</v>
      </c>
      <c r="H119" s="158" t="s">
        <v>39</v>
      </c>
      <c r="I119" s="158">
        <v>0</v>
      </c>
    </row>
    <row r="120" spans="1:11" ht="12" customHeight="1" x14ac:dyDescent="0.25">
      <c r="A120" s="67" t="s">
        <v>210</v>
      </c>
      <c r="B120" s="157">
        <v>1380</v>
      </c>
      <c r="C120" s="158" t="s">
        <v>39</v>
      </c>
      <c r="D120" s="158"/>
      <c r="E120" s="158" t="s">
        <v>39</v>
      </c>
      <c r="F120" s="158" t="s">
        <v>39</v>
      </c>
      <c r="G120" s="158" t="s">
        <v>39</v>
      </c>
      <c r="H120" s="158" t="s">
        <v>39</v>
      </c>
      <c r="I120" s="157">
        <v>1380</v>
      </c>
    </row>
    <row r="121" spans="1:11" ht="12" customHeight="1" x14ac:dyDescent="0.25">
      <c r="A121" s="67" t="s">
        <v>211</v>
      </c>
      <c r="B121" s="158">
        <v>820</v>
      </c>
      <c r="C121" s="158" t="s">
        <v>39</v>
      </c>
      <c r="D121" s="158"/>
      <c r="E121" s="158" t="s">
        <v>39</v>
      </c>
      <c r="F121" s="158" t="s">
        <v>39</v>
      </c>
      <c r="G121" s="158" t="s">
        <v>39</v>
      </c>
      <c r="H121" s="158" t="s">
        <v>39</v>
      </c>
      <c r="I121" s="158">
        <v>820</v>
      </c>
    </row>
    <row r="122" spans="1:11" ht="12" customHeight="1" thickBot="1" x14ac:dyDescent="0.3">
      <c r="A122" s="69" t="s">
        <v>212</v>
      </c>
      <c r="B122" s="49">
        <v>6559</v>
      </c>
      <c r="C122" s="51">
        <v>0</v>
      </c>
      <c r="D122" s="313"/>
      <c r="E122" s="51">
        <v>0</v>
      </c>
      <c r="F122" s="51">
        <v>0</v>
      </c>
      <c r="G122" s="51">
        <v>0</v>
      </c>
      <c r="H122" s="51">
        <v>0</v>
      </c>
      <c r="I122" s="49">
        <v>6559</v>
      </c>
    </row>
    <row r="123" spans="1:11" ht="12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</row>
    <row r="124" spans="1:11" ht="12" customHeight="1" x14ac:dyDescent="0.25">
      <c r="A124" s="67" t="s">
        <v>213</v>
      </c>
      <c r="B124" s="47" t="s">
        <v>39</v>
      </c>
      <c r="C124" s="47" t="s">
        <v>39</v>
      </c>
      <c r="D124" s="311"/>
      <c r="E124" s="47">
        <v>322</v>
      </c>
      <c r="F124" s="47">
        <v>278</v>
      </c>
      <c r="G124" s="47" t="s">
        <v>39</v>
      </c>
      <c r="H124" s="47" t="s">
        <v>39</v>
      </c>
      <c r="I124" s="47">
        <v>600</v>
      </c>
    </row>
    <row r="125" spans="1:11" ht="12" customHeight="1" x14ac:dyDescent="0.25">
      <c r="A125" s="67" t="s">
        <v>214</v>
      </c>
      <c r="B125" s="47">
        <v>0</v>
      </c>
      <c r="C125" s="47" t="s">
        <v>39</v>
      </c>
      <c r="D125" s="311"/>
      <c r="E125" s="47" t="s">
        <v>39</v>
      </c>
      <c r="F125" s="47" t="s">
        <v>39</v>
      </c>
      <c r="G125" s="47" t="s">
        <v>39</v>
      </c>
      <c r="H125" s="47" t="s">
        <v>39</v>
      </c>
      <c r="I125" s="47">
        <v>0</v>
      </c>
    </row>
    <row r="126" spans="1:11" ht="12" customHeight="1" thickBot="1" x14ac:dyDescent="0.3">
      <c r="A126" s="69" t="s">
        <v>215</v>
      </c>
      <c r="B126" s="51">
        <v>0</v>
      </c>
      <c r="C126" s="51">
        <v>0</v>
      </c>
      <c r="D126" s="313"/>
      <c r="E126" s="51">
        <v>322</v>
      </c>
      <c r="F126" s="51">
        <v>278</v>
      </c>
      <c r="G126" s="51">
        <v>0</v>
      </c>
      <c r="H126" s="51">
        <v>0</v>
      </c>
      <c r="I126" s="51">
        <v>600</v>
      </c>
    </row>
    <row r="127" spans="1:11" ht="12" customHeight="1" x14ac:dyDescent="0.25">
      <c r="A127" s="44"/>
      <c r="B127" s="50" t="s">
        <v>39</v>
      </c>
      <c r="C127" s="50" t="s">
        <v>39</v>
      </c>
      <c r="D127" s="50"/>
      <c r="E127" s="50" t="s">
        <v>39</v>
      </c>
      <c r="F127" s="50" t="s">
        <v>39</v>
      </c>
      <c r="G127" s="50" t="s">
        <v>39</v>
      </c>
      <c r="H127" s="50" t="s">
        <v>39</v>
      </c>
      <c r="I127" s="50" t="s">
        <v>39</v>
      </c>
    </row>
    <row r="128" spans="1:11" ht="12" customHeight="1" thickBot="1" x14ac:dyDescent="0.3">
      <c r="A128" s="69" t="s">
        <v>216</v>
      </c>
      <c r="B128" s="49">
        <v>15245</v>
      </c>
      <c r="C128" s="51">
        <v>553</v>
      </c>
      <c r="D128" s="313"/>
      <c r="E128" s="51">
        <v>322</v>
      </c>
      <c r="F128" s="51">
        <v>278</v>
      </c>
      <c r="G128" s="51">
        <v>0</v>
      </c>
      <c r="H128" s="51">
        <v>89</v>
      </c>
      <c r="I128" s="49">
        <v>16487</v>
      </c>
      <c r="K128" s="320">
        <f>I128/B.5!I128/'2.1-2.4'!R7*1000</f>
        <v>2856.5240743628392</v>
      </c>
    </row>
    <row r="129" spans="1:11" ht="12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</row>
    <row r="130" spans="1:11" ht="12" customHeight="1" thickBot="1" x14ac:dyDescent="0.3">
      <c r="A130" s="69" t="s">
        <v>217</v>
      </c>
      <c r="B130" s="161">
        <v>0</v>
      </c>
      <c r="C130" s="161">
        <v>0</v>
      </c>
      <c r="D130" s="161"/>
      <c r="E130" s="161">
        <v>0</v>
      </c>
      <c r="F130" s="161">
        <v>0</v>
      </c>
      <c r="G130" s="160">
        <v>3621</v>
      </c>
      <c r="H130" s="161">
        <v>0</v>
      </c>
      <c r="I130" s="49">
        <v>3621</v>
      </c>
    </row>
    <row r="131" spans="1:11" ht="12" customHeight="1" thickBot="1" x14ac:dyDescent="0.3">
      <c r="A131" s="69"/>
      <c r="B131" s="165"/>
      <c r="C131" s="165"/>
      <c r="D131" s="165"/>
      <c r="E131" s="165"/>
      <c r="F131" s="165"/>
      <c r="G131" s="165"/>
      <c r="H131" s="165"/>
      <c r="I131" s="165"/>
    </row>
    <row r="132" spans="1:11" ht="12" customHeight="1" x14ac:dyDescent="0.25">
      <c r="A132" s="67" t="s">
        <v>218</v>
      </c>
      <c r="B132" s="364">
        <v>15245</v>
      </c>
      <c r="C132" s="365">
        <v>553</v>
      </c>
      <c r="D132" s="312"/>
      <c r="E132" s="365">
        <v>322</v>
      </c>
      <c r="F132" s="365">
        <v>278</v>
      </c>
      <c r="G132" s="364">
        <v>3621</v>
      </c>
      <c r="H132" s="365">
        <v>89</v>
      </c>
      <c r="I132" s="364">
        <v>20108</v>
      </c>
    </row>
    <row r="133" spans="1:11" ht="12" customHeight="1" thickBot="1" x14ac:dyDescent="0.3">
      <c r="A133" s="69" t="s">
        <v>219</v>
      </c>
      <c r="B133" s="457"/>
      <c r="C133" s="456"/>
      <c r="D133" s="317"/>
      <c r="E133" s="456"/>
      <c r="F133" s="456"/>
      <c r="G133" s="457"/>
      <c r="H133" s="456"/>
      <c r="I133" s="457"/>
      <c r="K133" s="320">
        <f>I132/B.5!I132/'2.1-2.4'!R7*1000</f>
        <v>3483.8955593672572</v>
      </c>
    </row>
  </sheetData>
  <mergeCells count="52">
    <mergeCell ref="K33:K34"/>
    <mergeCell ref="K66:K67"/>
    <mergeCell ref="A1:I1"/>
    <mergeCell ref="K3:K5"/>
    <mergeCell ref="I132:I133"/>
    <mergeCell ref="B132:B133"/>
    <mergeCell ref="C132:C133"/>
    <mergeCell ref="E132:E133"/>
    <mergeCell ref="F132:F133"/>
    <mergeCell ref="G132:G133"/>
    <mergeCell ref="H132:H133"/>
    <mergeCell ref="I99:I100"/>
    <mergeCell ref="B102:B104"/>
    <mergeCell ref="C102:C104"/>
    <mergeCell ref="E102:F103"/>
    <mergeCell ref="G102:G104"/>
    <mergeCell ref="I102:I104"/>
    <mergeCell ref="B99:B100"/>
    <mergeCell ref="C99:C100"/>
    <mergeCell ref="E99:E100"/>
    <mergeCell ref="F99:F100"/>
    <mergeCell ref="G99:G100"/>
    <mergeCell ref="H99:H100"/>
    <mergeCell ref="I66:I67"/>
    <mergeCell ref="H66:H67"/>
    <mergeCell ref="B69:B71"/>
    <mergeCell ref="C69:C71"/>
    <mergeCell ref="E69:F70"/>
    <mergeCell ref="G69:G71"/>
    <mergeCell ref="I69:I71"/>
    <mergeCell ref="B66:B67"/>
    <mergeCell ref="C66:C67"/>
    <mergeCell ref="E66:E67"/>
    <mergeCell ref="F66:F67"/>
    <mergeCell ref="G66:G67"/>
    <mergeCell ref="H33:H34"/>
    <mergeCell ref="I33:I34"/>
    <mergeCell ref="B36:B38"/>
    <mergeCell ref="C36:C38"/>
    <mergeCell ref="E36:F37"/>
    <mergeCell ref="G36:G38"/>
    <mergeCell ref="I36:I38"/>
    <mergeCell ref="B33:B34"/>
    <mergeCell ref="C33:C34"/>
    <mergeCell ref="E33:E34"/>
    <mergeCell ref="F33:F34"/>
    <mergeCell ref="G33:G34"/>
    <mergeCell ref="B3:B5"/>
    <mergeCell ref="C3:C5"/>
    <mergeCell ref="E3:F4"/>
    <mergeCell ref="G3:G5"/>
    <mergeCell ref="I3:I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showGridLines="0" showZeros="0" workbookViewId="0">
      <selection activeCell="I29" sqref="I29"/>
    </sheetView>
  </sheetViews>
  <sheetFormatPr defaultRowHeight="12" customHeight="1" x14ac:dyDescent="0.25"/>
  <cols>
    <col min="1" max="1" width="40.42578125" customWidth="1"/>
    <col min="3" max="3" width="12.28515625" customWidth="1"/>
    <col min="4" max="4" width="1.7109375" style="315" customWidth="1"/>
  </cols>
  <sheetData>
    <row r="1" spans="1:17" ht="12" customHeight="1" x14ac:dyDescent="0.25">
      <c r="A1" s="493" t="s">
        <v>493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</row>
    <row r="2" spans="1:17" ht="12" customHeight="1" thickBot="1" x14ac:dyDescent="0.3">
      <c r="A2" s="164"/>
      <c r="B2" s="164"/>
      <c r="C2" s="164"/>
      <c r="D2" s="319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5.75" x14ac:dyDescent="0.25">
      <c r="A3" s="167" t="s">
        <v>389</v>
      </c>
      <c r="B3" s="360" t="s">
        <v>191</v>
      </c>
      <c r="C3" s="360" t="s">
        <v>192</v>
      </c>
      <c r="D3" s="307"/>
      <c r="E3" s="403" t="s">
        <v>193</v>
      </c>
      <c r="F3" s="403"/>
      <c r="G3" s="360" t="s">
        <v>72</v>
      </c>
      <c r="H3" s="18" t="s">
        <v>221</v>
      </c>
      <c r="I3" s="360" t="s">
        <v>9</v>
      </c>
    </row>
    <row r="4" spans="1:17" ht="12" customHeight="1" thickBot="1" x14ac:dyDescent="0.3">
      <c r="A4" s="44"/>
      <c r="B4" s="448"/>
      <c r="C4" s="448"/>
      <c r="D4" s="316"/>
      <c r="E4" s="404"/>
      <c r="F4" s="404"/>
      <c r="G4" s="448"/>
      <c r="H4" s="17" t="s">
        <v>195</v>
      </c>
      <c r="I4" s="448"/>
    </row>
    <row r="5" spans="1:17" ht="12" customHeight="1" thickBot="1" x14ac:dyDescent="0.3">
      <c r="A5" s="168" t="s">
        <v>388</v>
      </c>
      <c r="B5" s="361"/>
      <c r="C5" s="361"/>
      <c r="D5" s="314"/>
      <c r="E5" s="70" t="s">
        <v>35</v>
      </c>
      <c r="F5" s="70" t="s">
        <v>70</v>
      </c>
      <c r="G5" s="361"/>
      <c r="H5" s="70" t="s">
        <v>196</v>
      </c>
      <c r="I5" s="361"/>
    </row>
    <row r="6" spans="1:17" ht="12" customHeight="1" x14ac:dyDescent="0.25">
      <c r="A6" s="67" t="s">
        <v>197</v>
      </c>
      <c r="B6" s="157">
        <v>1409</v>
      </c>
      <c r="C6" s="158" t="s">
        <v>39</v>
      </c>
      <c r="D6" s="158"/>
      <c r="E6" s="158" t="s">
        <v>39</v>
      </c>
      <c r="F6" s="158" t="s">
        <v>39</v>
      </c>
      <c r="G6" s="158" t="s">
        <v>39</v>
      </c>
      <c r="H6" s="158">
        <v>24</v>
      </c>
      <c r="I6" s="46">
        <v>1409</v>
      </c>
    </row>
    <row r="7" spans="1:17" ht="12" customHeight="1" x14ac:dyDescent="0.25">
      <c r="A7" s="67" t="s">
        <v>198</v>
      </c>
      <c r="B7" s="158">
        <v>154</v>
      </c>
      <c r="C7" s="158" t="s">
        <v>39</v>
      </c>
      <c r="D7" s="158"/>
      <c r="E7" s="158" t="s">
        <v>39</v>
      </c>
      <c r="F7" s="158" t="s">
        <v>39</v>
      </c>
      <c r="G7" s="158" t="s">
        <v>39</v>
      </c>
      <c r="H7" s="158" t="s">
        <v>39</v>
      </c>
      <c r="I7" s="47">
        <v>154</v>
      </c>
    </row>
    <row r="8" spans="1:17" ht="12" customHeight="1" x14ac:dyDescent="0.25">
      <c r="A8" s="67" t="s">
        <v>199</v>
      </c>
      <c r="B8" s="158">
        <v>662</v>
      </c>
      <c r="C8" s="158" t="s">
        <v>39</v>
      </c>
      <c r="D8" s="158"/>
      <c r="E8" s="158" t="s">
        <v>39</v>
      </c>
      <c r="F8" s="158" t="s">
        <v>39</v>
      </c>
      <c r="G8" s="158" t="s">
        <v>39</v>
      </c>
      <c r="H8" s="158" t="s">
        <v>39</v>
      </c>
      <c r="I8" s="47">
        <v>662</v>
      </c>
    </row>
    <row r="9" spans="1:17" ht="12" customHeight="1" x14ac:dyDescent="0.25">
      <c r="A9" s="67" t="s">
        <v>200</v>
      </c>
      <c r="B9" s="158">
        <v>272</v>
      </c>
      <c r="C9" s="158" t="s">
        <v>39</v>
      </c>
      <c r="D9" s="158"/>
      <c r="E9" s="158" t="s">
        <v>39</v>
      </c>
      <c r="F9" s="158" t="s">
        <v>39</v>
      </c>
      <c r="G9" s="158" t="s">
        <v>39</v>
      </c>
      <c r="H9" s="158" t="s">
        <v>39</v>
      </c>
      <c r="I9" s="47">
        <v>272</v>
      </c>
    </row>
    <row r="10" spans="1:17" ht="12" customHeight="1" x14ac:dyDescent="0.25">
      <c r="A10" s="67" t="s">
        <v>201</v>
      </c>
      <c r="B10" s="158">
        <v>226</v>
      </c>
      <c r="C10" s="158" t="s">
        <v>39</v>
      </c>
      <c r="D10" s="158"/>
      <c r="E10" s="158" t="s">
        <v>39</v>
      </c>
      <c r="F10" s="158" t="s">
        <v>39</v>
      </c>
      <c r="G10" s="158" t="s">
        <v>39</v>
      </c>
      <c r="H10" s="158" t="s">
        <v>39</v>
      </c>
      <c r="I10" s="47">
        <v>226</v>
      </c>
    </row>
    <row r="11" spans="1:17" ht="12" customHeight="1" x14ac:dyDescent="0.25">
      <c r="A11" s="67" t="s">
        <v>202</v>
      </c>
      <c r="B11" s="158">
        <v>180</v>
      </c>
      <c r="C11" s="158" t="s">
        <v>39</v>
      </c>
      <c r="D11" s="158"/>
      <c r="E11" s="158" t="s">
        <v>39</v>
      </c>
      <c r="F11" s="158" t="s">
        <v>39</v>
      </c>
      <c r="G11" s="158" t="s">
        <v>39</v>
      </c>
      <c r="H11" s="158" t="s">
        <v>39</v>
      </c>
      <c r="I11" s="47">
        <v>180</v>
      </c>
    </row>
    <row r="12" spans="1:17" ht="12" customHeight="1" x14ac:dyDescent="0.25">
      <c r="A12" s="67" t="s">
        <v>192</v>
      </c>
      <c r="B12" s="158" t="s">
        <v>39</v>
      </c>
      <c r="C12" s="157">
        <v>2267</v>
      </c>
      <c r="D12" s="157"/>
      <c r="E12" s="158" t="s">
        <v>39</v>
      </c>
      <c r="F12" s="158" t="s">
        <v>39</v>
      </c>
      <c r="G12" s="158" t="s">
        <v>39</v>
      </c>
      <c r="H12" s="158" t="s">
        <v>39</v>
      </c>
      <c r="I12" s="46">
        <v>2267</v>
      </c>
    </row>
    <row r="13" spans="1:17" ht="12" customHeight="1" thickBot="1" x14ac:dyDescent="0.3">
      <c r="A13" s="69" t="s">
        <v>204</v>
      </c>
      <c r="B13" s="160">
        <v>1834</v>
      </c>
      <c r="C13" s="160">
        <v>2267</v>
      </c>
      <c r="D13" s="160"/>
      <c r="E13" s="51">
        <v>0</v>
      </c>
      <c r="F13" s="51">
        <v>0</v>
      </c>
      <c r="G13" s="51">
        <v>0</v>
      </c>
      <c r="H13" s="51">
        <v>24</v>
      </c>
      <c r="I13" s="160">
        <v>2346</v>
      </c>
    </row>
    <row r="14" spans="1:17" ht="12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</row>
    <row r="15" spans="1:17" ht="12" customHeight="1" x14ac:dyDescent="0.25">
      <c r="A15" s="67" t="s">
        <v>205</v>
      </c>
      <c r="B15" s="47">
        <v>24</v>
      </c>
      <c r="C15" s="158" t="s">
        <v>39</v>
      </c>
      <c r="D15" s="158"/>
      <c r="E15" s="158" t="s">
        <v>39</v>
      </c>
      <c r="F15" s="158" t="s">
        <v>39</v>
      </c>
      <c r="G15" s="158" t="s">
        <v>39</v>
      </c>
      <c r="H15" s="158" t="s">
        <v>39</v>
      </c>
      <c r="I15" s="47">
        <v>24</v>
      </c>
    </row>
    <row r="16" spans="1:17" ht="12" customHeight="1" x14ac:dyDescent="0.25">
      <c r="A16" s="67" t="s">
        <v>206</v>
      </c>
      <c r="B16" s="47">
        <v>419</v>
      </c>
      <c r="C16" s="158" t="s">
        <v>39</v>
      </c>
      <c r="D16" s="158"/>
      <c r="E16" s="158" t="s">
        <v>39</v>
      </c>
      <c r="F16" s="158" t="s">
        <v>39</v>
      </c>
      <c r="G16" s="158" t="s">
        <v>39</v>
      </c>
      <c r="H16" s="158" t="s">
        <v>39</v>
      </c>
      <c r="I16" s="47">
        <v>419</v>
      </c>
    </row>
    <row r="17" spans="1:9" ht="12" customHeight="1" thickBot="1" x14ac:dyDescent="0.3">
      <c r="A17" s="69" t="s">
        <v>207</v>
      </c>
      <c r="B17" s="161">
        <v>419</v>
      </c>
      <c r="C17" s="51">
        <v>0</v>
      </c>
      <c r="D17" s="313"/>
      <c r="E17" s="51">
        <v>0</v>
      </c>
      <c r="F17" s="51">
        <v>0</v>
      </c>
      <c r="G17" s="51">
        <v>0</v>
      </c>
      <c r="H17" s="51">
        <v>0</v>
      </c>
      <c r="I17" s="161">
        <v>419</v>
      </c>
    </row>
    <row r="18" spans="1:9" ht="12" customHeight="1" x14ac:dyDescent="0.25">
      <c r="A18" s="44"/>
      <c r="B18" s="44"/>
      <c r="C18" s="44"/>
      <c r="D18" s="44"/>
      <c r="E18" s="44"/>
      <c r="F18" s="44"/>
      <c r="G18" s="44"/>
      <c r="H18" s="44"/>
      <c r="I18" s="44"/>
    </row>
    <row r="19" spans="1:9" ht="12" customHeight="1" x14ac:dyDescent="0.25">
      <c r="A19" s="67" t="s">
        <v>208</v>
      </c>
      <c r="B19" s="158">
        <v>598</v>
      </c>
      <c r="C19" s="158" t="s">
        <v>39</v>
      </c>
      <c r="D19" s="158"/>
      <c r="E19" s="158" t="s">
        <v>39</v>
      </c>
      <c r="F19" s="158" t="s">
        <v>39</v>
      </c>
      <c r="G19" s="158" t="s">
        <v>39</v>
      </c>
      <c r="H19" s="158" t="s">
        <v>39</v>
      </c>
      <c r="I19" s="158">
        <v>598</v>
      </c>
    </row>
    <row r="20" spans="1:9" ht="12" customHeight="1" x14ac:dyDescent="0.25">
      <c r="A20" s="67" t="s">
        <v>209</v>
      </c>
      <c r="B20" s="158">
        <v>27</v>
      </c>
      <c r="C20" s="158" t="s">
        <v>39</v>
      </c>
      <c r="D20" s="158"/>
      <c r="E20" s="158" t="s">
        <v>39</v>
      </c>
      <c r="F20" s="158" t="s">
        <v>39</v>
      </c>
      <c r="G20" s="158" t="s">
        <v>39</v>
      </c>
      <c r="H20" s="158" t="s">
        <v>39</v>
      </c>
      <c r="I20" s="158">
        <v>27</v>
      </c>
    </row>
    <row r="21" spans="1:9" ht="12" customHeight="1" x14ac:dyDescent="0.25">
      <c r="A21" s="67" t="s">
        <v>210</v>
      </c>
      <c r="B21" s="158">
        <v>718</v>
      </c>
      <c r="C21" s="158" t="s">
        <v>39</v>
      </c>
      <c r="D21" s="158"/>
      <c r="E21" s="158" t="s">
        <v>39</v>
      </c>
      <c r="F21" s="158" t="s">
        <v>39</v>
      </c>
      <c r="G21" s="158" t="s">
        <v>39</v>
      </c>
      <c r="H21" s="158" t="s">
        <v>39</v>
      </c>
      <c r="I21" s="158">
        <v>718</v>
      </c>
    </row>
    <row r="22" spans="1:9" ht="12" customHeight="1" x14ac:dyDescent="0.25">
      <c r="A22" s="67" t="s">
        <v>211</v>
      </c>
      <c r="B22" s="158">
        <v>185</v>
      </c>
      <c r="C22" s="158" t="s">
        <v>39</v>
      </c>
      <c r="D22" s="158"/>
      <c r="E22" s="158" t="s">
        <v>39</v>
      </c>
      <c r="F22" s="158" t="s">
        <v>39</v>
      </c>
      <c r="G22" s="158" t="s">
        <v>39</v>
      </c>
      <c r="H22" s="158" t="s">
        <v>39</v>
      </c>
      <c r="I22" s="158">
        <v>185</v>
      </c>
    </row>
    <row r="23" spans="1:9" ht="12" customHeight="1" thickBot="1" x14ac:dyDescent="0.3">
      <c r="A23" s="69" t="s">
        <v>212</v>
      </c>
      <c r="B23" s="160">
        <v>1164</v>
      </c>
      <c r="C23" s="51">
        <v>0</v>
      </c>
      <c r="D23" s="313"/>
      <c r="E23" s="51">
        <v>0</v>
      </c>
      <c r="F23" s="51">
        <v>0</v>
      </c>
      <c r="G23" s="51">
        <v>0</v>
      </c>
      <c r="H23" s="51">
        <v>0</v>
      </c>
      <c r="I23" s="160">
        <v>1164</v>
      </c>
    </row>
    <row r="24" spans="1:9" ht="12" customHeight="1" x14ac:dyDescent="0.25">
      <c r="A24" s="44"/>
      <c r="B24" s="44"/>
      <c r="C24" s="44"/>
      <c r="D24" s="44"/>
      <c r="E24" s="44"/>
      <c r="F24" s="44"/>
      <c r="G24" s="44"/>
      <c r="H24" s="44"/>
      <c r="I24" s="44"/>
    </row>
    <row r="25" spans="1:9" ht="12" customHeight="1" x14ac:dyDescent="0.25">
      <c r="A25" s="67" t="s">
        <v>213</v>
      </c>
      <c r="B25" s="47" t="s">
        <v>39</v>
      </c>
      <c r="C25" s="47" t="s">
        <v>39</v>
      </c>
      <c r="D25" s="311"/>
      <c r="E25" s="47">
        <v>680</v>
      </c>
      <c r="F25" s="46">
        <v>1463</v>
      </c>
      <c r="G25" s="47" t="s">
        <v>39</v>
      </c>
      <c r="H25" s="47" t="s">
        <v>39</v>
      </c>
      <c r="I25" s="157">
        <v>1710</v>
      </c>
    </row>
    <row r="26" spans="1:9" ht="12" customHeight="1" x14ac:dyDescent="0.25">
      <c r="A26" s="67" t="s">
        <v>214</v>
      </c>
      <c r="B26" s="47">
        <v>81</v>
      </c>
      <c r="C26" s="158" t="s">
        <v>39</v>
      </c>
      <c r="D26" s="158"/>
      <c r="E26" s="158" t="s">
        <v>39</v>
      </c>
      <c r="F26" s="158" t="s">
        <v>39</v>
      </c>
      <c r="G26" s="158" t="s">
        <v>39</v>
      </c>
      <c r="H26" s="158" t="s">
        <v>39</v>
      </c>
      <c r="I26" s="47">
        <v>81</v>
      </c>
    </row>
    <row r="27" spans="1:9" ht="12" customHeight="1" thickBot="1" x14ac:dyDescent="0.3">
      <c r="A27" s="69" t="s">
        <v>215</v>
      </c>
      <c r="B27" s="51">
        <v>81</v>
      </c>
      <c r="C27" s="51">
        <v>0</v>
      </c>
      <c r="D27" s="313"/>
      <c r="E27" s="51">
        <v>680</v>
      </c>
      <c r="F27" s="49">
        <v>1463</v>
      </c>
      <c r="G27" s="51">
        <v>0</v>
      </c>
      <c r="H27" s="51">
        <v>0</v>
      </c>
      <c r="I27" s="49">
        <v>1737</v>
      </c>
    </row>
    <row r="28" spans="1:9" ht="12" customHeight="1" thickBot="1" x14ac:dyDescent="0.3">
      <c r="A28" s="69"/>
      <c r="B28" s="165"/>
      <c r="C28" s="165"/>
      <c r="D28" s="165"/>
      <c r="E28" s="165"/>
      <c r="F28" s="165"/>
      <c r="G28" s="165"/>
      <c r="H28" s="165"/>
      <c r="I28" s="165"/>
    </row>
    <row r="29" spans="1:9" ht="12" customHeight="1" thickBot="1" x14ac:dyDescent="0.3">
      <c r="A29" s="69" t="s">
        <v>216</v>
      </c>
      <c r="B29" s="49">
        <v>2096</v>
      </c>
      <c r="C29" s="49">
        <v>2267</v>
      </c>
      <c r="D29" s="310"/>
      <c r="E29" s="51">
        <v>680</v>
      </c>
      <c r="F29" s="49">
        <v>1463</v>
      </c>
      <c r="G29" s="51">
        <v>0</v>
      </c>
      <c r="H29" s="51">
        <v>24</v>
      </c>
      <c r="I29" s="49">
        <v>2353</v>
      </c>
    </row>
    <row r="30" spans="1:9" ht="12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</row>
    <row r="31" spans="1:9" ht="12" customHeight="1" thickBot="1" x14ac:dyDescent="0.3">
      <c r="A31" s="69" t="s">
        <v>217</v>
      </c>
      <c r="B31" s="51">
        <v>0</v>
      </c>
      <c r="C31" s="51">
        <v>0</v>
      </c>
      <c r="D31" s="313"/>
      <c r="E31" s="51">
        <v>0</v>
      </c>
      <c r="F31" s="51">
        <v>0</v>
      </c>
      <c r="G31" s="49">
        <v>2270</v>
      </c>
      <c r="H31" s="51">
        <v>0</v>
      </c>
      <c r="I31" s="160">
        <v>2270</v>
      </c>
    </row>
    <row r="32" spans="1:9" ht="12" customHeight="1" thickBot="1" x14ac:dyDescent="0.3">
      <c r="A32" s="69"/>
      <c r="B32" s="165"/>
      <c r="C32" s="165"/>
      <c r="D32" s="165"/>
      <c r="E32" s="165"/>
      <c r="F32" s="165"/>
      <c r="G32" s="165"/>
      <c r="H32" s="165"/>
      <c r="I32" s="165"/>
    </row>
    <row r="33" spans="1:9" ht="12" customHeight="1" x14ac:dyDescent="0.25">
      <c r="A33" s="67" t="s">
        <v>218</v>
      </c>
      <c r="B33" s="364">
        <v>2096</v>
      </c>
      <c r="C33" s="364">
        <v>2267</v>
      </c>
      <c r="D33" s="308"/>
      <c r="E33" s="365">
        <v>680</v>
      </c>
      <c r="F33" s="364">
        <v>1463</v>
      </c>
      <c r="G33" s="364">
        <v>2270</v>
      </c>
      <c r="H33" s="365">
        <v>24</v>
      </c>
      <c r="I33" s="364">
        <v>2352</v>
      </c>
    </row>
    <row r="34" spans="1:9" ht="12" customHeight="1" thickBot="1" x14ac:dyDescent="0.3">
      <c r="A34" s="69" t="s">
        <v>219</v>
      </c>
      <c r="B34" s="457"/>
      <c r="C34" s="457"/>
      <c r="D34" s="318"/>
      <c r="E34" s="456"/>
      <c r="F34" s="457"/>
      <c r="G34" s="457"/>
      <c r="H34" s="456"/>
      <c r="I34" s="457"/>
    </row>
    <row r="35" spans="1:9" ht="12" customHeight="1" thickBot="1" x14ac:dyDescent="0.3">
      <c r="A35" s="321"/>
      <c r="B35" s="322"/>
      <c r="C35" s="322"/>
      <c r="D35" s="322"/>
      <c r="E35" s="322"/>
      <c r="F35" s="322"/>
      <c r="G35" s="322"/>
      <c r="H35" s="322"/>
      <c r="I35" s="322"/>
    </row>
    <row r="36" spans="1:9" ht="15.75" x14ac:dyDescent="0.25">
      <c r="A36" s="167" t="s">
        <v>390</v>
      </c>
      <c r="B36" s="360" t="s">
        <v>191</v>
      </c>
      <c r="C36" s="360" t="s">
        <v>192</v>
      </c>
      <c r="D36" s="307"/>
      <c r="E36" s="403" t="s">
        <v>193</v>
      </c>
      <c r="F36" s="403"/>
      <c r="G36" s="360" t="s">
        <v>72</v>
      </c>
      <c r="H36" s="18" t="s">
        <v>221</v>
      </c>
      <c r="I36" s="360" t="s">
        <v>9</v>
      </c>
    </row>
    <row r="37" spans="1:9" ht="12" customHeight="1" thickBot="1" x14ac:dyDescent="0.3">
      <c r="A37" s="44"/>
      <c r="B37" s="448"/>
      <c r="C37" s="448"/>
      <c r="D37" s="316"/>
      <c r="E37" s="404"/>
      <c r="F37" s="404"/>
      <c r="G37" s="448"/>
      <c r="H37" s="17" t="s">
        <v>195</v>
      </c>
      <c r="I37" s="448"/>
    </row>
    <row r="38" spans="1:9" ht="12" customHeight="1" thickBot="1" x14ac:dyDescent="0.3">
      <c r="A38" s="168" t="s">
        <v>388</v>
      </c>
      <c r="B38" s="361"/>
      <c r="C38" s="361"/>
      <c r="D38" s="314"/>
      <c r="E38" s="70" t="s">
        <v>35</v>
      </c>
      <c r="F38" s="70" t="s">
        <v>70</v>
      </c>
      <c r="G38" s="361"/>
      <c r="H38" s="70" t="s">
        <v>196</v>
      </c>
      <c r="I38" s="361"/>
    </row>
    <row r="39" spans="1:9" ht="12" customHeight="1" x14ac:dyDescent="0.25">
      <c r="A39" s="67" t="s">
        <v>197</v>
      </c>
      <c r="B39" s="46">
        <v>2901</v>
      </c>
      <c r="C39" s="47" t="s">
        <v>39</v>
      </c>
      <c r="D39" s="311"/>
      <c r="E39" s="47" t="s">
        <v>39</v>
      </c>
      <c r="F39" s="47" t="s">
        <v>39</v>
      </c>
      <c r="G39" s="47" t="s">
        <v>39</v>
      </c>
      <c r="H39" s="47">
        <v>66</v>
      </c>
      <c r="I39" s="46">
        <v>2901</v>
      </c>
    </row>
    <row r="40" spans="1:9" ht="12" customHeight="1" x14ac:dyDescent="0.25">
      <c r="A40" s="67" t="s">
        <v>198</v>
      </c>
      <c r="B40" s="47">
        <v>234</v>
      </c>
      <c r="C40" s="47" t="s">
        <v>39</v>
      </c>
      <c r="D40" s="311"/>
      <c r="E40" s="47" t="s">
        <v>39</v>
      </c>
      <c r="F40" s="47" t="s">
        <v>39</v>
      </c>
      <c r="G40" s="47" t="s">
        <v>39</v>
      </c>
      <c r="H40" s="47" t="s">
        <v>39</v>
      </c>
      <c r="I40" s="47">
        <v>234</v>
      </c>
    </row>
    <row r="41" spans="1:9" ht="12" customHeight="1" x14ac:dyDescent="0.25">
      <c r="A41" s="67" t="s">
        <v>199</v>
      </c>
      <c r="B41" s="47">
        <v>847</v>
      </c>
      <c r="C41" s="47" t="s">
        <v>39</v>
      </c>
      <c r="D41" s="311"/>
      <c r="E41" s="47" t="s">
        <v>39</v>
      </c>
      <c r="F41" s="47" t="s">
        <v>39</v>
      </c>
      <c r="G41" s="47" t="s">
        <v>39</v>
      </c>
      <c r="H41" s="47" t="s">
        <v>39</v>
      </c>
      <c r="I41" s="47">
        <v>847</v>
      </c>
    </row>
    <row r="42" spans="1:9" ht="12" customHeight="1" x14ac:dyDescent="0.25">
      <c r="A42" s="67" t="s">
        <v>200</v>
      </c>
      <c r="B42" s="47">
        <v>501</v>
      </c>
      <c r="C42" s="47" t="s">
        <v>39</v>
      </c>
      <c r="D42" s="311"/>
      <c r="E42" s="47" t="s">
        <v>39</v>
      </c>
      <c r="F42" s="47" t="s">
        <v>39</v>
      </c>
      <c r="G42" s="47" t="s">
        <v>39</v>
      </c>
      <c r="H42" s="47" t="s">
        <v>39</v>
      </c>
      <c r="I42" s="47">
        <v>501</v>
      </c>
    </row>
    <row r="43" spans="1:9" ht="12" customHeight="1" x14ac:dyDescent="0.25">
      <c r="A43" s="67" t="s">
        <v>201</v>
      </c>
      <c r="B43" s="47">
        <v>790</v>
      </c>
      <c r="C43" s="47" t="s">
        <v>39</v>
      </c>
      <c r="D43" s="311"/>
      <c r="E43" s="47" t="s">
        <v>39</v>
      </c>
      <c r="F43" s="47" t="s">
        <v>39</v>
      </c>
      <c r="G43" s="47" t="s">
        <v>39</v>
      </c>
      <c r="H43" s="47" t="s">
        <v>39</v>
      </c>
      <c r="I43" s="47">
        <v>790</v>
      </c>
    </row>
    <row r="44" spans="1:9" ht="12" customHeight="1" x14ac:dyDescent="0.25">
      <c r="A44" s="67" t="s">
        <v>202</v>
      </c>
      <c r="B44" s="47">
        <v>829</v>
      </c>
      <c r="C44" s="47" t="s">
        <v>39</v>
      </c>
      <c r="D44" s="311"/>
      <c r="E44" s="47" t="s">
        <v>39</v>
      </c>
      <c r="F44" s="47" t="s">
        <v>39</v>
      </c>
      <c r="G44" s="47" t="s">
        <v>39</v>
      </c>
      <c r="H44" s="47" t="s">
        <v>39</v>
      </c>
      <c r="I44" s="47">
        <v>829</v>
      </c>
    </row>
    <row r="45" spans="1:9" ht="12" customHeight="1" x14ac:dyDescent="0.25">
      <c r="A45" s="67" t="s">
        <v>192</v>
      </c>
      <c r="B45" s="44"/>
      <c r="C45" s="46">
        <v>5699</v>
      </c>
      <c r="D45" s="309"/>
      <c r="E45" s="47" t="s">
        <v>39</v>
      </c>
      <c r="F45" s="47" t="s">
        <v>39</v>
      </c>
      <c r="G45" s="47" t="s">
        <v>39</v>
      </c>
      <c r="H45" s="47" t="s">
        <v>39</v>
      </c>
      <c r="I45" s="46">
        <v>5699</v>
      </c>
    </row>
    <row r="46" spans="1:9" ht="12" customHeight="1" thickBot="1" x14ac:dyDescent="0.3">
      <c r="A46" s="69" t="s">
        <v>204</v>
      </c>
      <c r="B46" s="160">
        <v>4429</v>
      </c>
      <c r="C46" s="160">
        <v>5699</v>
      </c>
      <c r="D46" s="160"/>
      <c r="E46" s="51">
        <v>0</v>
      </c>
      <c r="F46" s="51">
        <v>0</v>
      </c>
      <c r="G46" s="51">
        <v>0</v>
      </c>
      <c r="H46" s="51">
        <v>66</v>
      </c>
      <c r="I46" s="160">
        <v>6608</v>
      </c>
    </row>
    <row r="47" spans="1:9" ht="12" customHeight="1" x14ac:dyDescent="0.25">
      <c r="A47" s="44"/>
      <c r="B47" s="44"/>
      <c r="C47" s="44"/>
      <c r="D47" s="44"/>
      <c r="E47" s="44"/>
      <c r="F47" s="44"/>
      <c r="G47" s="44"/>
      <c r="H47" s="44"/>
      <c r="I47" s="44"/>
    </row>
    <row r="48" spans="1:9" ht="12" customHeight="1" x14ac:dyDescent="0.25">
      <c r="A48" s="67" t="s">
        <v>205</v>
      </c>
      <c r="B48" s="47">
        <v>37</v>
      </c>
      <c r="C48" s="47" t="s">
        <v>39</v>
      </c>
      <c r="D48" s="311"/>
      <c r="E48" s="47" t="s">
        <v>39</v>
      </c>
      <c r="F48" s="47" t="s">
        <v>39</v>
      </c>
      <c r="G48" s="47" t="s">
        <v>39</v>
      </c>
      <c r="H48" s="47" t="s">
        <v>39</v>
      </c>
      <c r="I48" s="47">
        <v>37</v>
      </c>
    </row>
    <row r="49" spans="1:9" ht="12" customHeight="1" x14ac:dyDescent="0.25">
      <c r="A49" s="67" t="s">
        <v>206</v>
      </c>
      <c r="B49" s="47">
        <v>25</v>
      </c>
      <c r="C49" s="47" t="s">
        <v>39</v>
      </c>
      <c r="D49" s="311"/>
      <c r="E49" s="47" t="s">
        <v>39</v>
      </c>
      <c r="F49" s="47" t="s">
        <v>39</v>
      </c>
      <c r="G49" s="47" t="s">
        <v>39</v>
      </c>
      <c r="H49" s="47" t="s">
        <v>39</v>
      </c>
      <c r="I49" s="47">
        <v>25</v>
      </c>
    </row>
    <row r="50" spans="1:9" ht="12" customHeight="1" thickBot="1" x14ac:dyDescent="0.3">
      <c r="A50" s="69" t="s">
        <v>207</v>
      </c>
      <c r="B50" s="51">
        <v>62</v>
      </c>
      <c r="C50" s="51">
        <v>0</v>
      </c>
      <c r="D50" s="313"/>
      <c r="E50" s="51">
        <v>0</v>
      </c>
      <c r="F50" s="51">
        <v>0</v>
      </c>
      <c r="G50" s="51">
        <v>0</v>
      </c>
      <c r="H50" s="51">
        <v>0</v>
      </c>
      <c r="I50" s="161">
        <v>62</v>
      </c>
    </row>
    <row r="51" spans="1:9" ht="12" customHeight="1" x14ac:dyDescent="0.25">
      <c r="A51" s="67"/>
      <c r="B51" s="50"/>
      <c r="C51" s="50"/>
      <c r="D51" s="50"/>
      <c r="E51" s="50"/>
      <c r="F51" s="50"/>
      <c r="G51" s="50"/>
      <c r="H51" s="50"/>
      <c r="I51" s="50"/>
    </row>
    <row r="52" spans="1:9" ht="12" customHeight="1" x14ac:dyDescent="0.25">
      <c r="A52" s="67" t="s">
        <v>208</v>
      </c>
      <c r="B52" s="158">
        <v>653</v>
      </c>
      <c r="C52" s="47" t="s">
        <v>39</v>
      </c>
      <c r="D52" s="311"/>
      <c r="E52" s="47" t="s">
        <v>39</v>
      </c>
      <c r="F52" s="47" t="s">
        <v>39</v>
      </c>
      <c r="G52" s="47" t="s">
        <v>39</v>
      </c>
      <c r="H52" s="47" t="s">
        <v>39</v>
      </c>
      <c r="I52" s="158">
        <v>653</v>
      </c>
    </row>
    <row r="53" spans="1:9" ht="12" customHeight="1" x14ac:dyDescent="0.25">
      <c r="A53" s="67" t="s">
        <v>209</v>
      </c>
      <c r="B53" s="158">
        <v>98</v>
      </c>
      <c r="C53" s="47" t="s">
        <v>39</v>
      </c>
      <c r="D53" s="311"/>
      <c r="E53" s="47" t="s">
        <v>39</v>
      </c>
      <c r="F53" s="47" t="s">
        <v>39</v>
      </c>
      <c r="G53" s="47" t="s">
        <v>39</v>
      </c>
      <c r="H53" s="47" t="s">
        <v>39</v>
      </c>
      <c r="I53" s="158">
        <v>98</v>
      </c>
    </row>
    <row r="54" spans="1:9" ht="12" customHeight="1" x14ac:dyDescent="0.25">
      <c r="A54" s="67" t="s">
        <v>210</v>
      </c>
      <c r="B54" s="157">
        <v>3425</v>
      </c>
      <c r="C54" s="47" t="s">
        <v>39</v>
      </c>
      <c r="D54" s="311"/>
      <c r="E54" s="47" t="s">
        <v>39</v>
      </c>
      <c r="F54" s="47" t="s">
        <v>39</v>
      </c>
      <c r="G54" s="47" t="s">
        <v>39</v>
      </c>
      <c r="H54" s="47" t="s">
        <v>39</v>
      </c>
      <c r="I54" s="157">
        <v>3425</v>
      </c>
    </row>
    <row r="55" spans="1:9" ht="12" customHeight="1" x14ac:dyDescent="0.25">
      <c r="A55" s="67" t="s">
        <v>211</v>
      </c>
      <c r="B55" s="158">
        <v>114</v>
      </c>
      <c r="C55" s="47" t="s">
        <v>39</v>
      </c>
      <c r="D55" s="311"/>
      <c r="E55" s="47" t="s">
        <v>39</v>
      </c>
      <c r="F55" s="47" t="s">
        <v>39</v>
      </c>
      <c r="G55" s="47" t="s">
        <v>39</v>
      </c>
      <c r="H55" s="47" t="s">
        <v>39</v>
      </c>
      <c r="I55" s="158">
        <v>114</v>
      </c>
    </row>
    <row r="56" spans="1:9" ht="12" customHeight="1" thickBot="1" x14ac:dyDescent="0.3">
      <c r="A56" s="69" t="s">
        <v>212</v>
      </c>
      <c r="B56" s="160">
        <v>3801</v>
      </c>
      <c r="C56" s="51">
        <v>0</v>
      </c>
      <c r="D56" s="313"/>
      <c r="E56" s="51">
        <v>0</v>
      </c>
      <c r="F56" s="51">
        <v>0</v>
      </c>
      <c r="G56" s="51">
        <v>0</v>
      </c>
      <c r="H56" s="51">
        <v>0</v>
      </c>
      <c r="I56" s="160">
        <v>3801</v>
      </c>
    </row>
    <row r="57" spans="1:9" ht="12" customHeight="1" x14ac:dyDescent="0.25">
      <c r="A57" s="44"/>
      <c r="I57" s="44"/>
    </row>
    <row r="58" spans="1:9" ht="12" customHeight="1" x14ac:dyDescent="0.25">
      <c r="A58" s="67" t="s">
        <v>213</v>
      </c>
      <c r="B58" s="47" t="s">
        <v>39</v>
      </c>
      <c r="C58" s="47" t="s">
        <v>39</v>
      </c>
      <c r="D58" s="311"/>
      <c r="E58" s="46">
        <v>1018</v>
      </c>
      <c r="F58" s="46">
        <v>1957</v>
      </c>
      <c r="G58" s="47" t="s">
        <v>39</v>
      </c>
      <c r="H58" s="47" t="s">
        <v>39</v>
      </c>
      <c r="I58" s="157">
        <v>2631</v>
      </c>
    </row>
    <row r="59" spans="1:9" ht="12" customHeight="1" x14ac:dyDescent="0.25">
      <c r="A59" s="67" t="s">
        <v>214</v>
      </c>
      <c r="B59" s="47">
        <v>7</v>
      </c>
      <c r="C59" s="47" t="s">
        <v>39</v>
      </c>
      <c r="D59" s="311"/>
      <c r="E59" s="47" t="s">
        <v>39</v>
      </c>
      <c r="F59" s="47" t="s">
        <v>39</v>
      </c>
      <c r="G59" s="47" t="s">
        <v>39</v>
      </c>
      <c r="H59" s="47" t="s">
        <v>39</v>
      </c>
    </row>
    <row r="60" spans="1:9" ht="12" customHeight="1" thickBot="1" x14ac:dyDescent="0.3">
      <c r="A60" s="69" t="s">
        <v>215</v>
      </c>
      <c r="B60" s="51">
        <v>7</v>
      </c>
      <c r="C60" s="51">
        <v>0</v>
      </c>
      <c r="D60" s="313"/>
      <c r="E60" s="49">
        <v>1018</v>
      </c>
      <c r="F60" s="49">
        <v>1957</v>
      </c>
      <c r="G60" s="51">
        <v>0</v>
      </c>
      <c r="H60" s="51">
        <v>0</v>
      </c>
      <c r="I60" s="49">
        <v>2637</v>
      </c>
    </row>
    <row r="61" spans="1:9" ht="12" customHeight="1" x14ac:dyDescent="0.25">
      <c r="A61" s="44"/>
      <c r="B61" s="44"/>
      <c r="C61" s="44"/>
      <c r="D61" s="44"/>
      <c r="E61" s="44"/>
      <c r="F61" s="44"/>
      <c r="G61" s="44"/>
      <c r="H61" s="44"/>
      <c r="I61" s="44"/>
    </row>
    <row r="62" spans="1:9" ht="12" customHeight="1" thickBot="1" x14ac:dyDescent="0.3">
      <c r="A62" s="69" t="s">
        <v>216</v>
      </c>
      <c r="B62" s="49">
        <v>5871</v>
      </c>
      <c r="C62" s="49">
        <v>5699</v>
      </c>
      <c r="D62" s="310"/>
      <c r="E62" s="49">
        <v>1018</v>
      </c>
      <c r="F62" s="49">
        <v>1957</v>
      </c>
      <c r="G62" s="51">
        <v>0</v>
      </c>
      <c r="H62" s="51">
        <v>66</v>
      </c>
      <c r="I62" s="49">
        <v>6749</v>
      </c>
    </row>
    <row r="63" spans="1:9" ht="12" customHeight="1" x14ac:dyDescent="0.25">
      <c r="A63" s="44"/>
      <c r="B63" s="44"/>
      <c r="C63" s="44"/>
      <c r="D63" s="44"/>
      <c r="E63" s="44"/>
      <c r="F63" s="44"/>
      <c r="G63" s="44"/>
      <c r="H63" s="44"/>
      <c r="I63" s="44"/>
    </row>
    <row r="64" spans="1:9" ht="12" customHeight="1" thickBot="1" x14ac:dyDescent="0.3">
      <c r="A64" s="69" t="s">
        <v>217</v>
      </c>
      <c r="B64" s="161">
        <v>0</v>
      </c>
      <c r="C64" s="161">
        <v>0</v>
      </c>
      <c r="D64" s="161"/>
      <c r="E64" s="161">
        <v>0</v>
      </c>
      <c r="F64" s="161">
        <v>0</v>
      </c>
      <c r="G64" s="160">
        <v>6745</v>
      </c>
      <c r="H64" s="161">
        <v>0</v>
      </c>
      <c r="I64" s="160">
        <v>6745</v>
      </c>
    </row>
    <row r="65" spans="1:9" ht="12" customHeight="1" thickBot="1" x14ac:dyDescent="0.3">
      <c r="A65" s="69"/>
      <c r="B65" s="165"/>
      <c r="C65" s="165"/>
      <c r="D65" s="165"/>
      <c r="E65" s="165"/>
      <c r="F65" s="165"/>
      <c r="G65" s="165"/>
      <c r="H65" s="165"/>
      <c r="I65" s="165"/>
    </row>
    <row r="66" spans="1:9" ht="12" customHeight="1" x14ac:dyDescent="0.25">
      <c r="A66" s="67" t="s">
        <v>218</v>
      </c>
      <c r="B66" s="364">
        <v>5871</v>
      </c>
      <c r="C66" s="364">
        <v>5699</v>
      </c>
      <c r="D66" s="308"/>
      <c r="E66" s="364">
        <v>1018</v>
      </c>
      <c r="F66" s="364">
        <v>1957</v>
      </c>
      <c r="G66" s="364">
        <v>6745</v>
      </c>
      <c r="H66" s="365">
        <v>66</v>
      </c>
      <c r="I66" s="364">
        <v>6819</v>
      </c>
    </row>
    <row r="67" spans="1:9" ht="12" customHeight="1" thickBot="1" x14ac:dyDescent="0.3">
      <c r="A67" s="69" t="s">
        <v>219</v>
      </c>
      <c r="B67" s="457"/>
      <c r="C67" s="457"/>
      <c r="D67" s="318"/>
      <c r="E67" s="457"/>
      <c r="F67" s="457"/>
      <c r="G67" s="457"/>
      <c r="H67" s="456"/>
      <c r="I67" s="457"/>
    </row>
    <row r="68" spans="1:9" ht="12" customHeight="1" thickBot="1" x14ac:dyDescent="0.3">
      <c r="A68" s="321"/>
      <c r="B68" s="322"/>
      <c r="C68" s="322"/>
      <c r="D68" s="322"/>
      <c r="E68" s="322"/>
      <c r="F68" s="322"/>
      <c r="G68" s="322"/>
      <c r="H68" s="322"/>
      <c r="I68" s="322"/>
    </row>
    <row r="69" spans="1:9" ht="25.5" x14ac:dyDescent="0.25">
      <c r="A69" s="167" t="s">
        <v>391</v>
      </c>
      <c r="B69" s="360" t="s">
        <v>191</v>
      </c>
      <c r="C69" s="360" t="s">
        <v>192</v>
      </c>
      <c r="D69" s="307"/>
      <c r="E69" s="360" t="s">
        <v>193</v>
      </c>
      <c r="F69" s="360"/>
      <c r="G69" s="360" t="s">
        <v>72</v>
      </c>
      <c r="H69" s="18" t="s">
        <v>247</v>
      </c>
      <c r="I69" s="360" t="s">
        <v>9</v>
      </c>
    </row>
    <row r="70" spans="1:9" ht="12" customHeight="1" thickBot="1" x14ac:dyDescent="0.3">
      <c r="A70" s="44"/>
      <c r="B70" s="448"/>
      <c r="C70" s="448"/>
      <c r="D70" s="316"/>
      <c r="E70" s="405"/>
      <c r="F70" s="405"/>
      <c r="G70" s="448"/>
      <c r="H70" s="17" t="s">
        <v>196</v>
      </c>
      <c r="I70" s="448"/>
    </row>
    <row r="71" spans="1:9" ht="12" customHeight="1" thickBot="1" x14ac:dyDescent="0.3">
      <c r="A71" s="168" t="s">
        <v>388</v>
      </c>
      <c r="B71" s="361"/>
      <c r="C71" s="361"/>
      <c r="D71" s="314"/>
      <c r="E71" s="70" t="s">
        <v>35</v>
      </c>
      <c r="F71" s="70" t="s">
        <v>70</v>
      </c>
      <c r="G71" s="361"/>
      <c r="H71" s="169"/>
      <c r="I71" s="361"/>
    </row>
    <row r="72" spans="1:9" ht="12" customHeight="1" x14ac:dyDescent="0.25">
      <c r="A72" s="67" t="s">
        <v>197</v>
      </c>
      <c r="B72" s="46">
        <v>4185</v>
      </c>
      <c r="C72" s="47" t="s">
        <v>39</v>
      </c>
      <c r="D72" s="311"/>
      <c r="E72" s="47" t="s">
        <v>39</v>
      </c>
      <c r="F72" s="47" t="s">
        <v>39</v>
      </c>
      <c r="G72" s="47" t="s">
        <v>39</v>
      </c>
      <c r="H72" s="47">
        <v>157</v>
      </c>
      <c r="I72" s="46">
        <v>4185</v>
      </c>
    </row>
    <row r="73" spans="1:9" ht="12" customHeight="1" x14ac:dyDescent="0.25">
      <c r="A73" s="67" t="s">
        <v>198</v>
      </c>
      <c r="B73" s="47">
        <v>277</v>
      </c>
      <c r="C73" s="47" t="s">
        <v>39</v>
      </c>
      <c r="D73" s="311"/>
      <c r="E73" s="47" t="s">
        <v>39</v>
      </c>
      <c r="F73" s="47" t="s">
        <v>39</v>
      </c>
      <c r="G73" s="47" t="s">
        <v>39</v>
      </c>
      <c r="H73" s="47" t="s">
        <v>39</v>
      </c>
      <c r="I73" s="47">
        <v>277</v>
      </c>
    </row>
    <row r="74" spans="1:9" ht="12" customHeight="1" x14ac:dyDescent="0.25">
      <c r="A74" s="67" t="s">
        <v>199</v>
      </c>
      <c r="B74" s="46">
        <v>2290</v>
      </c>
      <c r="C74" s="47" t="s">
        <v>39</v>
      </c>
      <c r="D74" s="311"/>
      <c r="E74" s="47" t="s">
        <v>39</v>
      </c>
      <c r="F74" s="47" t="s">
        <v>39</v>
      </c>
      <c r="G74" s="47" t="s">
        <v>39</v>
      </c>
      <c r="H74" s="47" t="s">
        <v>39</v>
      </c>
      <c r="I74" s="46">
        <v>2290</v>
      </c>
    </row>
    <row r="75" spans="1:9" ht="12" customHeight="1" x14ac:dyDescent="0.25">
      <c r="A75" s="67" t="s">
        <v>200</v>
      </c>
      <c r="B75" s="46">
        <v>1777</v>
      </c>
      <c r="C75" s="47" t="s">
        <v>39</v>
      </c>
      <c r="D75" s="311"/>
      <c r="E75" s="47" t="s">
        <v>39</v>
      </c>
      <c r="F75" s="47" t="s">
        <v>39</v>
      </c>
      <c r="G75" s="47" t="s">
        <v>39</v>
      </c>
      <c r="H75" s="47" t="s">
        <v>39</v>
      </c>
      <c r="I75" s="46">
        <v>1777</v>
      </c>
    </row>
    <row r="76" spans="1:9" ht="12" customHeight="1" x14ac:dyDescent="0.25">
      <c r="A76" s="67" t="s">
        <v>201</v>
      </c>
      <c r="B76" s="47">
        <v>897</v>
      </c>
      <c r="C76" s="47" t="s">
        <v>39</v>
      </c>
      <c r="D76" s="311"/>
      <c r="E76" s="47" t="s">
        <v>39</v>
      </c>
      <c r="F76" s="47" t="s">
        <v>39</v>
      </c>
      <c r="G76" s="47" t="s">
        <v>39</v>
      </c>
      <c r="H76" s="47" t="s">
        <v>39</v>
      </c>
      <c r="I76" s="47">
        <v>897</v>
      </c>
    </row>
    <row r="77" spans="1:9" ht="12" customHeight="1" x14ac:dyDescent="0.25">
      <c r="A77" s="67" t="s">
        <v>202</v>
      </c>
      <c r="B77" s="47">
        <v>965</v>
      </c>
      <c r="C77" s="47" t="s">
        <v>39</v>
      </c>
      <c r="D77" s="311"/>
      <c r="E77" s="47" t="s">
        <v>39</v>
      </c>
      <c r="F77" s="47" t="s">
        <v>39</v>
      </c>
      <c r="G77" s="47" t="s">
        <v>39</v>
      </c>
      <c r="H77" s="47" t="s">
        <v>39</v>
      </c>
      <c r="I77" s="47">
        <v>965</v>
      </c>
    </row>
    <row r="78" spans="1:9" ht="12" customHeight="1" x14ac:dyDescent="0.25">
      <c r="A78" s="67" t="s">
        <v>192</v>
      </c>
      <c r="B78" s="47" t="s">
        <v>39</v>
      </c>
      <c r="C78" s="46">
        <v>4439</v>
      </c>
      <c r="D78" s="309"/>
      <c r="E78" s="47" t="s">
        <v>39</v>
      </c>
      <c r="F78" s="47" t="s">
        <v>39</v>
      </c>
      <c r="G78" s="47" t="s">
        <v>39</v>
      </c>
      <c r="H78" s="47" t="s">
        <v>39</v>
      </c>
      <c r="I78" s="46">
        <v>4439</v>
      </c>
    </row>
    <row r="79" spans="1:9" ht="12" customHeight="1" thickBot="1" x14ac:dyDescent="0.3">
      <c r="A79" s="69" t="s">
        <v>204</v>
      </c>
      <c r="B79" s="160">
        <v>5835</v>
      </c>
      <c r="C79" s="160">
        <v>4439</v>
      </c>
      <c r="D79" s="160"/>
      <c r="E79" s="51">
        <v>0</v>
      </c>
      <c r="F79" s="51">
        <v>0</v>
      </c>
      <c r="G79" s="51">
        <v>0</v>
      </c>
      <c r="H79" s="51">
        <v>157</v>
      </c>
      <c r="I79" s="160">
        <v>6244</v>
      </c>
    </row>
    <row r="80" spans="1:9" ht="12" customHeight="1" x14ac:dyDescent="0.25">
      <c r="A80" s="44"/>
      <c r="B80" s="44"/>
      <c r="C80" s="44"/>
      <c r="D80" s="44"/>
      <c r="E80" s="44"/>
      <c r="F80" s="44"/>
      <c r="G80" s="44"/>
      <c r="H80" s="44"/>
      <c r="I80" s="44"/>
    </row>
    <row r="81" spans="1:9" ht="12" customHeight="1" x14ac:dyDescent="0.25">
      <c r="A81" s="67" t="s">
        <v>205</v>
      </c>
      <c r="B81" s="47">
        <v>60</v>
      </c>
      <c r="C81" s="47" t="s">
        <v>39</v>
      </c>
      <c r="D81" s="311"/>
      <c r="E81" s="47" t="s">
        <v>39</v>
      </c>
      <c r="F81" s="47" t="s">
        <v>39</v>
      </c>
      <c r="G81" s="47" t="s">
        <v>39</v>
      </c>
      <c r="H81" s="47" t="s">
        <v>39</v>
      </c>
      <c r="I81" s="47">
        <v>60</v>
      </c>
    </row>
    <row r="82" spans="1:9" ht="12" customHeight="1" x14ac:dyDescent="0.25">
      <c r="A82" s="67" t="s">
        <v>206</v>
      </c>
      <c r="B82" s="47">
        <v>46</v>
      </c>
      <c r="C82" s="47" t="s">
        <v>39</v>
      </c>
      <c r="D82" s="311"/>
      <c r="E82" s="47" t="s">
        <v>39</v>
      </c>
      <c r="F82" s="47" t="s">
        <v>39</v>
      </c>
      <c r="G82" s="47" t="s">
        <v>39</v>
      </c>
      <c r="H82" s="47" t="s">
        <v>39</v>
      </c>
      <c r="I82" s="47">
        <v>46</v>
      </c>
    </row>
    <row r="83" spans="1:9" ht="12" customHeight="1" thickBot="1" x14ac:dyDescent="0.3">
      <c r="A83" s="69" t="s">
        <v>207</v>
      </c>
      <c r="B83" s="51">
        <v>106</v>
      </c>
      <c r="C83" s="51">
        <v>0</v>
      </c>
      <c r="D83" s="313"/>
      <c r="E83" s="51">
        <v>0</v>
      </c>
      <c r="F83" s="51">
        <v>0</v>
      </c>
      <c r="G83" s="51">
        <v>0</v>
      </c>
      <c r="H83" s="51">
        <v>0</v>
      </c>
      <c r="I83" s="161">
        <v>106</v>
      </c>
    </row>
    <row r="84" spans="1:9" ht="12" customHeight="1" x14ac:dyDescent="0.25">
      <c r="A84" s="44"/>
      <c r="B84" s="44"/>
      <c r="I84" s="44"/>
    </row>
    <row r="85" spans="1:9" ht="12" customHeight="1" x14ac:dyDescent="0.25">
      <c r="A85" s="67" t="s">
        <v>208</v>
      </c>
      <c r="B85" s="157">
        <v>1523</v>
      </c>
      <c r="C85" s="47" t="s">
        <v>39</v>
      </c>
      <c r="D85" s="311"/>
      <c r="E85" s="47" t="s">
        <v>39</v>
      </c>
      <c r="F85" s="47" t="s">
        <v>39</v>
      </c>
      <c r="G85" s="47" t="s">
        <v>39</v>
      </c>
      <c r="H85" s="47" t="s">
        <v>39</v>
      </c>
      <c r="I85" s="157">
        <v>1523</v>
      </c>
    </row>
    <row r="86" spans="1:9" ht="12" customHeight="1" x14ac:dyDescent="0.25">
      <c r="A86" s="67" t="s">
        <v>209</v>
      </c>
      <c r="B86" s="158">
        <v>24</v>
      </c>
      <c r="C86" s="47" t="s">
        <v>39</v>
      </c>
      <c r="D86" s="311"/>
      <c r="E86" s="47" t="s">
        <v>39</v>
      </c>
      <c r="F86" s="47" t="s">
        <v>39</v>
      </c>
      <c r="G86" s="47" t="s">
        <v>39</v>
      </c>
      <c r="H86" s="47" t="s">
        <v>39</v>
      </c>
      <c r="I86" s="158">
        <v>24</v>
      </c>
    </row>
    <row r="87" spans="1:9" ht="12" customHeight="1" x14ac:dyDescent="0.25">
      <c r="A87" s="67" t="s">
        <v>210</v>
      </c>
      <c r="B87" s="157">
        <v>2187</v>
      </c>
      <c r="C87" s="47" t="s">
        <v>39</v>
      </c>
      <c r="D87" s="311"/>
      <c r="E87" s="47" t="s">
        <v>39</v>
      </c>
      <c r="F87" s="47" t="s">
        <v>39</v>
      </c>
      <c r="G87" s="47" t="s">
        <v>39</v>
      </c>
      <c r="H87" s="47" t="s">
        <v>39</v>
      </c>
      <c r="I87" s="157">
        <v>2187</v>
      </c>
    </row>
    <row r="88" spans="1:9" ht="12" customHeight="1" x14ac:dyDescent="0.25">
      <c r="A88" s="67" t="s">
        <v>211</v>
      </c>
      <c r="B88" s="158">
        <v>831</v>
      </c>
      <c r="C88" s="47" t="s">
        <v>39</v>
      </c>
      <c r="D88" s="311"/>
      <c r="E88" s="47" t="s">
        <v>39</v>
      </c>
      <c r="F88" s="47" t="s">
        <v>39</v>
      </c>
      <c r="G88" s="47" t="s">
        <v>39</v>
      </c>
      <c r="H88" s="47" t="s">
        <v>39</v>
      </c>
      <c r="I88" s="158">
        <v>831</v>
      </c>
    </row>
    <row r="89" spans="1:9" ht="12" customHeight="1" thickBot="1" x14ac:dyDescent="0.3">
      <c r="A89" s="69" t="s">
        <v>212</v>
      </c>
      <c r="B89" s="160">
        <v>3321</v>
      </c>
      <c r="C89" s="51">
        <v>0</v>
      </c>
      <c r="D89" s="313"/>
      <c r="E89" s="51">
        <v>0</v>
      </c>
      <c r="F89" s="51">
        <v>0</v>
      </c>
      <c r="G89" s="51">
        <v>0</v>
      </c>
      <c r="H89" s="51">
        <v>0</v>
      </c>
      <c r="I89" s="160">
        <v>3321</v>
      </c>
    </row>
    <row r="90" spans="1:9" ht="12" customHeight="1" x14ac:dyDescent="0.25">
      <c r="A90" s="44"/>
      <c r="I90" s="44"/>
    </row>
    <row r="91" spans="1:9" ht="12" customHeight="1" x14ac:dyDescent="0.25">
      <c r="A91" s="67" t="s">
        <v>213</v>
      </c>
      <c r="B91" s="158" t="s">
        <v>39</v>
      </c>
      <c r="C91" s="47" t="s">
        <v>39</v>
      </c>
      <c r="D91" s="311"/>
      <c r="E91" s="46">
        <v>1507</v>
      </c>
      <c r="F91" s="46">
        <v>2620</v>
      </c>
      <c r="G91" s="47" t="s">
        <v>39</v>
      </c>
      <c r="H91" s="47" t="s">
        <v>39</v>
      </c>
      <c r="I91" s="157">
        <v>3453</v>
      </c>
    </row>
    <row r="92" spans="1:9" ht="12" customHeight="1" x14ac:dyDescent="0.25">
      <c r="A92" s="67" t="s">
        <v>214</v>
      </c>
      <c r="B92" s="47">
        <v>116</v>
      </c>
      <c r="C92" s="47" t="s">
        <v>39</v>
      </c>
      <c r="D92" s="311"/>
      <c r="E92" s="47" t="s">
        <v>39</v>
      </c>
      <c r="F92" s="47" t="s">
        <v>39</v>
      </c>
      <c r="G92" s="47" t="s">
        <v>39</v>
      </c>
      <c r="H92" s="47" t="s">
        <v>39</v>
      </c>
    </row>
    <row r="93" spans="1:9" ht="12" customHeight="1" thickBot="1" x14ac:dyDescent="0.3">
      <c r="A93" s="69" t="s">
        <v>215</v>
      </c>
      <c r="B93" s="51">
        <v>116</v>
      </c>
      <c r="C93" s="51">
        <v>0</v>
      </c>
      <c r="D93" s="313"/>
      <c r="E93" s="49">
        <v>1507</v>
      </c>
      <c r="F93" s="49">
        <v>2620</v>
      </c>
      <c r="G93" s="51">
        <v>0</v>
      </c>
      <c r="H93" s="51">
        <v>0</v>
      </c>
      <c r="I93" s="49">
        <v>3488</v>
      </c>
    </row>
    <row r="94" spans="1:9" ht="12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</row>
    <row r="95" spans="1:9" ht="12" customHeight="1" thickBot="1" x14ac:dyDescent="0.3">
      <c r="A95" s="69" t="s">
        <v>216</v>
      </c>
      <c r="B95" s="49">
        <v>6256</v>
      </c>
      <c r="C95" s="49">
        <v>4439</v>
      </c>
      <c r="D95" s="310"/>
      <c r="E95" s="49">
        <v>1507</v>
      </c>
      <c r="F95" s="49">
        <v>2620</v>
      </c>
      <c r="G95" s="51">
        <v>0</v>
      </c>
      <c r="H95" s="51">
        <v>157</v>
      </c>
      <c r="I95" s="49">
        <v>6355</v>
      </c>
    </row>
    <row r="96" spans="1:9" ht="12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</row>
    <row r="97" spans="1:9" ht="12" customHeight="1" thickBot="1" x14ac:dyDescent="0.3">
      <c r="A97" s="69" t="s">
        <v>217</v>
      </c>
      <c r="B97" s="161">
        <v>0</v>
      </c>
      <c r="C97" s="161">
        <v>0</v>
      </c>
      <c r="D97" s="161"/>
      <c r="E97" s="161">
        <v>0</v>
      </c>
      <c r="F97" s="161">
        <v>0</v>
      </c>
      <c r="G97" s="160">
        <v>6280</v>
      </c>
      <c r="H97" s="161">
        <v>0</v>
      </c>
      <c r="I97" s="49">
        <v>6280</v>
      </c>
    </row>
    <row r="98" spans="1:9" ht="12" customHeight="1" thickBot="1" x14ac:dyDescent="0.3">
      <c r="A98" s="69"/>
      <c r="B98" s="165"/>
      <c r="C98" s="165"/>
      <c r="D98" s="165"/>
      <c r="E98" s="165"/>
      <c r="F98" s="165"/>
      <c r="G98" s="165"/>
      <c r="H98" s="165"/>
      <c r="I98" s="165"/>
    </row>
    <row r="99" spans="1:9" ht="12" customHeight="1" x14ac:dyDescent="0.25">
      <c r="A99" s="67" t="s">
        <v>218</v>
      </c>
      <c r="B99" s="364">
        <v>6256</v>
      </c>
      <c r="C99" s="364">
        <v>4439</v>
      </c>
      <c r="D99" s="308"/>
      <c r="E99" s="364">
        <v>1507</v>
      </c>
      <c r="F99" s="364">
        <v>2620</v>
      </c>
      <c r="G99" s="364">
        <v>6280</v>
      </c>
      <c r="H99" s="365">
        <v>157</v>
      </c>
      <c r="I99" s="364">
        <v>6416</v>
      </c>
    </row>
    <row r="100" spans="1:9" ht="12" customHeight="1" thickBot="1" x14ac:dyDescent="0.3">
      <c r="A100" s="69" t="s">
        <v>219</v>
      </c>
      <c r="B100" s="457"/>
      <c r="C100" s="457"/>
      <c r="D100" s="318"/>
      <c r="E100" s="457"/>
      <c r="F100" s="457"/>
      <c r="G100" s="457"/>
      <c r="H100" s="456"/>
      <c r="I100" s="457"/>
    </row>
    <row r="101" spans="1:9" s="315" customFormat="1" ht="12" customHeight="1" thickBot="1" x14ac:dyDescent="0.3">
      <c r="A101" s="321"/>
      <c r="B101" s="322"/>
      <c r="C101" s="322"/>
      <c r="D101" s="322"/>
      <c r="E101" s="322"/>
      <c r="F101" s="322"/>
      <c r="G101" s="322"/>
      <c r="H101" s="322"/>
      <c r="I101" s="322"/>
    </row>
    <row r="102" spans="1:9" ht="15.75" x14ac:dyDescent="0.25">
      <c r="A102" s="167" t="s">
        <v>392</v>
      </c>
      <c r="B102" s="360" t="s">
        <v>191</v>
      </c>
      <c r="C102" s="360" t="s">
        <v>192</v>
      </c>
      <c r="D102" s="307"/>
      <c r="E102" s="403" t="s">
        <v>193</v>
      </c>
      <c r="F102" s="403"/>
      <c r="G102" s="360" t="s">
        <v>72</v>
      </c>
      <c r="H102" s="18" t="s">
        <v>221</v>
      </c>
      <c r="I102" s="360" t="s">
        <v>9</v>
      </c>
    </row>
    <row r="103" spans="1:9" ht="12" customHeight="1" thickBot="1" x14ac:dyDescent="0.3">
      <c r="A103" s="44"/>
      <c r="B103" s="448"/>
      <c r="C103" s="448"/>
      <c r="D103" s="316"/>
      <c r="E103" s="404"/>
      <c r="F103" s="404"/>
      <c r="G103" s="448"/>
      <c r="H103" s="17" t="s">
        <v>195</v>
      </c>
      <c r="I103" s="448"/>
    </row>
    <row r="104" spans="1:9" ht="12" customHeight="1" thickBot="1" x14ac:dyDescent="0.3">
      <c r="A104" s="168" t="s">
        <v>388</v>
      </c>
      <c r="B104" s="361"/>
      <c r="C104" s="361"/>
      <c r="D104" s="314"/>
      <c r="E104" s="70" t="s">
        <v>35</v>
      </c>
      <c r="F104" s="70" t="s">
        <v>70</v>
      </c>
      <c r="G104" s="361"/>
      <c r="H104" s="70" t="s">
        <v>196</v>
      </c>
      <c r="I104" s="361"/>
    </row>
    <row r="105" spans="1:9" ht="12" customHeight="1" x14ac:dyDescent="0.25">
      <c r="A105" s="67" t="s">
        <v>197</v>
      </c>
      <c r="B105" s="47">
        <v>761</v>
      </c>
      <c r="C105" s="47" t="s">
        <v>39</v>
      </c>
      <c r="D105" s="311"/>
      <c r="E105" s="47" t="s">
        <v>39</v>
      </c>
      <c r="F105" s="47" t="s">
        <v>39</v>
      </c>
      <c r="G105" s="47" t="s">
        <v>39</v>
      </c>
      <c r="H105" s="47">
        <v>131</v>
      </c>
      <c r="I105" s="47">
        <v>761</v>
      </c>
    </row>
    <row r="106" spans="1:9" ht="12" customHeight="1" x14ac:dyDescent="0.25">
      <c r="A106" s="67" t="s">
        <v>198</v>
      </c>
      <c r="B106" s="47">
        <v>88</v>
      </c>
      <c r="C106" s="47" t="s">
        <v>39</v>
      </c>
      <c r="D106" s="311"/>
      <c r="E106" s="47" t="s">
        <v>39</v>
      </c>
      <c r="F106" s="47" t="s">
        <v>39</v>
      </c>
      <c r="G106" s="47" t="s">
        <v>39</v>
      </c>
      <c r="H106" s="47" t="s">
        <v>39</v>
      </c>
      <c r="I106" s="47">
        <v>88</v>
      </c>
    </row>
    <row r="107" spans="1:9" ht="12" customHeight="1" x14ac:dyDescent="0.25">
      <c r="A107" s="67" t="s">
        <v>199</v>
      </c>
      <c r="B107" s="47">
        <v>213</v>
      </c>
      <c r="C107" s="47" t="s">
        <v>39</v>
      </c>
      <c r="D107" s="311"/>
      <c r="E107" s="47" t="s">
        <v>39</v>
      </c>
      <c r="F107" s="47" t="s">
        <v>39</v>
      </c>
      <c r="G107" s="47" t="s">
        <v>39</v>
      </c>
      <c r="H107" s="47" t="s">
        <v>39</v>
      </c>
      <c r="I107" s="47">
        <v>213</v>
      </c>
    </row>
    <row r="108" spans="1:9" ht="12" customHeight="1" x14ac:dyDescent="0.25">
      <c r="A108" s="67" t="s">
        <v>200</v>
      </c>
      <c r="B108" s="47">
        <v>88</v>
      </c>
      <c r="C108" s="47" t="s">
        <v>39</v>
      </c>
      <c r="D108" s="311"/>
      <c r="E108" s="47" t="s">
        <v>39</v>
      </c>
      <c r="F108" s="47" t="s">
        <v>39</v>
      </c>
      <c r="G108" s="47" t="s">
        <v>39</v>
      </c>
      <c r="H108" s="47" t="s">
        <v>39</v>
      </c>
      <c r="I108" s="47">
        <v>88</v>
      </c>
    </row>
    <row r="109" spans="1:9" ht="12" customHeight="1" x14ac:dyDescent="0.25">
      <c r="A109" s="67" t="s">
        <v>201</v>
      </c>
      <c r="B109" s="47">
        <v>104</v>
      </c>
      <c r="C109" s="47" t="s">
        <v>39</v>
      </c>
      <c r="D109" s="311"/>
      <c r="E109" s="47" t="s">
        <v>39</v>
      </c>
      <c r="F109" s="47" t="s">
        <v>39</v>
      </c>
      <c r="G109" s="47" t="s">
        <v>39</v>
      </c>
      <c r="H109" s="47" t="s">
        <v>39</v>
      </c>
      <c r="I109" s="47">
        <v>104</v>
      </c>
    </row>
    <row r="110" spans="1:9" ht="12" customHeight="1" x14ac:dyDescent="0.25">
      <c r="A110" s="67" t="s">
        <v>202</v>
      </c>
      <c r="B110" s="47">
        <v>181</v>
      </c>
      <c r="C110" s="47" t="s">
        <v>39</v>
      </c>
      <c r="D110" s="311"/>
      <c r="E110" s="47" t="s">
        <v>39</v>
      </c>
      <c r="F110" s="47" t="s">
        <v>39</v>
      </c>
      <c r="G110" s="47" t="s">
        <v>39</v>
      </c>
      <c r="H110" s="47" t="s">
        <v>39</v>
      </c>
      <c r="I110" s="47">
        <v>181</v>
      </c>
    </row>
    <row r="111" spans="1:9" ht="12" customHeight="1" x14ac:dyDescent="0.25">
      <c r="A111" s="67" t="s">
        <v>192</v>
      </c>
      <c r="B111" s="47" t="s">
        <v>39</v>
      </c>
      <c r="C111" s="47">
        <v>821</v>
      </c>
      <c r="D111" s="311"/>
      <c r="E111" s="47" t="s">
        <v>39</v>
      </c>
      <c r="F111" s="47" t="s">
        <v>39</v>
      </c>
      <c r="G111" s="47" t="s">
        <v>39</v>
      </c>
      <c r="H111" s="47" t="s">
        <v>39</v>
      </c>
      <c r="I111" s="47">
        <v>821</v>
      </c>
    </row>
    <row r="112" spans="1:9" ht="12" customHeight="1" thickBot="1" x14ac:dyDescent="0.3">
      <c r="A112" s="69" t="s">
        <v>204</v>
      </c>
      <c r="B112" s="161">
        <v>942</v>
      </c>
      <c r="C112" s="161">
        <v>821</v>
      </c>
      <c r="D112" s="161"/>
      <c r="E112" s="51">
        <v>0</v>
      </c>
      <c r="F112" s="51">
        <v>0</v>
      </c>
      <c r="G112" s="51">
        <v>0</v>
      </c>
      <c r="H112" s="51">
        <v>131</v>
      </c>
      <c r="I112" s="160">
        <v>1040</v>
      </c>
    </row>
    <row r="113" spans="1:9" ht="12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</row>
    <row r="114" spans="1:9" ht="12" customHeight="1" x14ac:dyDescent="0.25">
      <c r="A114" s="67" t="s">
        <v>205</v>
      </c>
      <c r="B114" s="47">
        <v>27</v>
      </c>
      <c r="C114" s="47" t="s">
        <v>39</v>
      </c>
      <c r="D114" s="311"/>
      <c r="E114" s="47" t="s">
        <v>39</v>
      </c>
      <c r="F114" s="47" t="s">
        <v>39</v>
      </c>
      <c r="G114" s="47" t="s">
        <v>39</v>
      </c>
      <c r="H114" s="47" t="s">
        <v>39</v>
      </c>
      <c r="I114" s="47">
        <v>27</v>
      </c>
    </row>
    <row r="115" spans="1:9" ht="12" customHeight="1" x14ac:dyDescent="0.25">
      <c r="A115" s="67" t="s">
        <v>206</v>
      </c>
      <c r="B115" s="47">
        <v>11</v>
      </c>
      <c r="C115" s="47" t="s">
        <v>39</v>
      </c>
      <c r="D115" s="311"/>
      <c r="E115" s="47" t="s">
        <v>39</v>
      </c>
      <c r="F115" s="47" t="s">
        <v>39</v>
      </c>
      <c r="G115" s="47" t="s">
        <v>39</v>
      </c>
      <c r="H115" s="47" t="s">
        <v>39</v>
      </c>
      <c r="I115" s="47">
        <v>11</v>
      </c>
    </row>
    <row r="116" spans="1:9" ht="12" customHeight="1" thickBot="1" x14ac:dyDescent="0.3">
      <c r="A116" s="69" t="s">
        <v>207</v>
      </c>
      <c r="B116" s="161">
        <v>38</v>
      </c>
      <c r="C116" s="51">
        <v>0</v>
      </c>
      <c r="D116" s="313"/>
      <c r="E116" s="51">
        <v>0</v>
      </c>
      <c r="F116" s="51">
        <v>0</v>
      </c>
      <c r="G116" s="51">
        <v>0</v>
      </c>
      <c r="H116" s="51">
        <v>0</v>
      </c>
      <c r="I116" s="161">
        <v>38</v>
      </c>
    </row>
    <row r="117" spans="1:9" ht="12" customHeight="1" x14ac:dyDescent="0.25">
      <c r="A117" s="44"/>
      <c r="B117" s="50"/>
      <c r="C117" s="50"/>
      <c r="D117" s="50"/>
      <c r="E117" s="50"/>
      <c r="F117" s="50"/>
      <c r="G117" s="50"/>
      <c r="H117" s="50"/>
      <c r="I117" s="50"/>
    </row>
    <row r="118" spans="1:9" ht="12" customHeight="1" x14ac:dyDescent="0.25">
      <c r="A118" s="67" t="s">
        <v>208</v>
      </c>
      <c r="B118" s="158">
        <v>334</v>
      </c>
      <c r="C118" s="47" t="s">
        <v>39</v>
      </c>
      <c r="D118" s="311"/>
      <c r="E118" s="47" t="s">
        <v>39</v>
      </c>
      <c r="F118" s="47" t="s">
        <v>39</v>
      </c>
      <c r="G118" s="47" t="s">
        <v>39</v>
      </c>
      <c r="H118" s="47" t="s">
        <v>39</v>
      </c>
      <c r="I118" s="158">
        <v>334</v>
      </c>
    </row>
    <row r="119" spans="1:9" ht="12" customHeight="1" x14ac:dyDescent="0.25">
      <c r="A119" s="67" t="s">
        <v>209</v>
      </c>
      <c r="B119" s="158">
        <v>0</v>
      </c>
      <c r="C119" s="47" t="s">
        <v>39</v>
      </c>
      <c r="D119" s="311"/>
      <c r="E119" s="47" t="s">
        <v>39</v>
      </c>
      <c r="F119" s="47" t="s">
        <v>39</v>
      </c>
      <c r="G119" s="47" t="s">
        <v>39</v>
      </c>
      <c r="H119" s="47" t="s">
        <v>39</v>
      </c>
      <c r="I119" s="158">
        <v>0</v>
      </c>
    </row>
    <row r="120" spans="1:9" ht="12" customHeight="1" x14ac:dyDescent="0.25">
      <c r="A120" s="67" t="s">
        <v>210</v>
      </c>
      <c r="B120" s="158">
        <v>613</v>
      </c>
      <c r="C120" s="47" t="s">
        <v>39</v>
      </c>
      <c r="D120" s="311"/>
      <c r="E120" s="47" t="s">
        <v>39</v>
      </c>
      <c r="F120" s="47" t="s">
        <v>39</v>
      </c>
      <c r="G120" s="47" t="s">
        <v>39</v>
      </c>
      <c r="H120" s="47" t="s">
        <v>39</v>
      </c>
      <c r="I120" s="158">
        <v>613</v>
      </c>
    </row>
    <row r="121" spans="1:9" ht="12" customHeight="1" x14ac:dyDescent="0.25">
      <c r="A121" s="67" t="s">
        <v>211</v>
      </c>
      <c r="B121" s="158">
        <v>126</v>
      </c>
      <c r="C121" s="47" t="s">
        <v>39</v>
      </c>
      <c r="D121" s="311"/>
      <c r="E121" s="47" t="s">
        <v>39</v>
      </c>
      <c r="F121" s="47" t="s">
        <v>39</v>
      </c>
      <c r="G121" s="47" t="s">
        <v>39</v>
      </c>
      <c r="H121" s="47" t="s">
        <v>39</v>
      </c>
      <c r="I121" s="158">
        <v>126</v>
      </c>
    </row>
    <row r="122" spans="1:9" ht="12" customHeight="1" thickBot="1" x14ac:dyDescent="0.3">
      <c r="A122" s="69" t="s">
        <v>212</v>
      </c>
      <c r="B122" s="161">
        <v>805</v>
      </c>
      <c r="C122" s="51">
        <v>0</v>
      </c>
      <c r="D122" s="313"/>
      <c r="E122" s="51">
        <v>0</v>
      </c>
      <c r="F122" s="51">
        <v>0</v>
      </c>
      <c r="G122" s="51">
        <v>0</v>
      </c>
      <c r="H122" s="51">
        <v>0</v>
      </c>
      <c r="I122" s="161">
        <v>805</v>
      </c>
    </row>
    <row r="123" spans="1:9" ht="12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</row>
    <row r="124" spans="1:9" ht="12" customHeight="1" x14ac:dyDescent="0.25">
      <c r="A124" s="67" t="s">
        <v>213</v>
      </c>
      <c r="B124" s="47" t="s">
        <v>39</v>
      </c>
      <c r="C124" s="47" t="s">
        <v>39</v>
      </c>
      <c r="D124" s="311"/>
      <c r="E124" s="47">
        <v>389</v>
      </c>
      <c r="F124" s="47">
        <v>345</v>
      </c>
      <c r="G124" s="47" t="s">
        <v>39</v>
      </c>
      <c r="H124" s="47" t="s">
        <v>39</v>
      </c>
      <c r="I124" s="158">
        <v>619</v>
      </c>
    </row>
    <row r="125" spans="1:9" ht="12" customHeight="1" x14ac:dyDescent="0.25">
      <c r="A125" s="67" t="s">
        <v>214</v>
      </c>
      <c r="B125" s="47">
        <v>0</v>
      </c>
      <c r="C125" s="47" t="s">
        <v>39</v>
      </c>
      <c r="D125" s="311"/>
      <c r="E125" s="47" t="s">
        <v>39</v>
      </c>
      <c r="F125" s="47" t="s">
        <v>39</v>
      </c>
      <c r="G125" s="47" t="s">
        <v>39</v>
      </c>
      <c r="H125" s="47" t="s">
        <v>39</v>
      </c>
      <c r="I125" s="47">
        <v>0</v>
      </c>
    </row>
    <row r="126" spans="1:9" ht="12" customHeight="1" thickBot="1" x14ac:dyDescent="0.3">
      <c r="A126" s="69" t="s">
        <v>215</v>
      </c>
      <c r="B126" s="51">
        <v>0</v>
      </c>
      <c r="C126" s="51">
        <v>0</v>
      </c>
      <c r="D126" s="313"/>
      <c r="E126" s="51">
        <v>389</v>
      </c>
      <c r="F126" s="51">
        <v>345</v>
      </c>
      <c r="G126" s="51">
        <v>0</v>
      </c>
      <c r="H126" s="51">
        <v>0</v>
      </c>
      <c r="I126" s="51">
        <v>619</v>
      </c>
    </row>
    <row r="127" spans="1:9" ht="12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</row>
    <row r="128" spans="1:9" ht="12" customHeight="1" thickBot="1" x14ac:dyDescent="0.3">
      <c r="A128" s="69" t="s">
        <v>216</v>
      </c>
      <c r="B128" s="49">
        <v>1072</v>
      </c>
      <c r="C128" s="51">
        <v>821</v>
      </c>
      <c r="D128" s="313"/>
      <c r="E128" s="51">
        <v>389</v>
      </c>
      <c r="F128" s="51">
        <v>345</v>
      </c>
      <c r="G128" s="51">
        <v>0</v>
      </c>
      <c r="H128" s="51">
        <v>131</v>
      </c>
      <c r="I128" s="49">
        <v>1089</v>
      </c>
    </row>
    <row r="129" spans="1:9" ht="12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</row>
    <row r="130" spans="1:9" ht="12" customHeight="1" thickBot="1" x14ac:dyDescent="0.3">
      <c r="A130" s="69" t="s">
        <v>217</v>
      </c>
      <c r="B130" s="161">
        <v>0</v>
      </c>
      <c r="C130" s="161">
        <v>0</v>
      </c>
      <c r="D130" s="161"/>
      <c r="E130" s="161">
        <v>0</v>
      </c>
      <c r="F130" s="161">
        <v>0</v>
      </c>
      <c r="G130" s="160">
        <v>1067</v>
      </c>
      <c r="H130" s="161">
        <v>0</v>
      </c>
      <c r="I130" s="49">
        <v>1067</v>
      </c>
    </row>
    <row r="131" spans="1:9" ht="12" customHeight="1" thickBot="1" x14ac:dyDescent="0.3">
      <c r="A131" s="69"/>
      <c r="B131" s="165"/>
      <c r="C131" s="165"/>
      <c r="D131" s="165"/>
      <c r="E131" s="165"/>
      <c r="F131" s="165"/>
      <c r="G131" s="165"/>
      <c r="H131" s="165"/>
      <c r="I131" s="165"/>
    </row>
    <row r="132" spans="1:9" ht="12" customHeight="1" x14ac:dyDescent="0.25">
      <c r="A132" s="67" t="s">
        <v>218</v>
      </c>
      <c r="B132" s="364">
        <v>1072</v>
      </c>
      <c r="C132" s="365">
        <v>821</v>
      </c>
      <c r="D132" s="312"/>
      <c r="E132" s="365">
        <v>389</v>
      </c>
      <c r="F132" s="365">
        <v>345</v>
      </c>
      <c r="G132" s="364">
        <v>1067</v>
      </c>
      <c r="H132" s="365">
        <v>131</v>
      </c>
      <c r="I132" s="364">
        <v>1089</v>
      </c>
    </row>
    <row r="133" spans="1:9" ht="12" customHeight="1" thickBot="1" x14ac:dyDescent="0.3">
      <c r="A133" s="69" t="s">
        <v>219</v>
      </c>
      <c r="B133" s="457"/>
      <c r="C133" s="456"/>
      <c r="D133" s="317"/>
      <c r="E133" s="456"/>
      <c r="F133" s="456"/>
      <c r="G133" s="457"/>
      <c r="H133" s="456"/>
      <c r="I133" s="457"/>
    </row>
    <row r="134" spans="1:9" ht="12" customHeight="1" x14ac:dyDescent="0.25">
      <c r="A134" s="114"/>
    </row>
  </sheetData>
  <mergeCells count="49">
    <mergeCell ref="I132:I133"/>
    <mergeCell ref="A1:Q1"/>
    <mergeCell ref="B132:B133"/>
    <mergeCell ref="C132:C133"/>
    <mergeCell ref="E132:E133"/>
    <mergeCell ref="F132:F133"/>
    <mergeCell ref="G132:G133"/>
    <mergeCell ref="H132:H133"/>
    <mergeCell ref="I99:I100"/>
    <mergeCell ref="B102:B104"/>
    <mergeCell ref="C102:C104"/>
    <mergeCell ref="E102:F103"/>
    <mergeCell ref="G102:G104"/>
    <mergeCell ref="I102:I104"/>
    <mergeCell ref="B99:B100"/>
    <mergeCell ref="C99:C100"/>
    <mergeCell ref="E99:E100"/>
    <mergeCell ref="F99:F100"/>
    <mergeCell ref="G99:G100"/>
    <mergeCell ref="H99:H100"/>
    <mergeCell ref="I66:I67"/>
    <mergeCell ref="H66:H67"/>
    <mergeCell ref="B69:B71"/>
    <mergeCell ref="C69:C71"/>
    <mergeCell ref="E69:F70"/>
    <mergeCell ref="G69:G71"/>
    <mergeCell ref="I69:I71"/>
    <mergeCell ref="B66:B67"/>
    <mergeCell ref="C66:C67"/>
    <mergeCell ref="E66:E67"/>
    <mergeCell ref="F66:F67"/>
    <mergeCell ref="G66:G67"/>
    <mergeCell ref="H33:H34"/>
    <mergeCell ref="I33:I34"/>
    <mergeCell ref="B36:B38"/>
    <mergeCell ref="C36:C38"/>
    <mergeCell ref="E36:F37"/>
    <mergeCell ref="G36:G38"/>
    <mergeCell ref="I36:I38"/>
    <mergeCell ref="B33:B34"/>
    <mergeCell ref="C33:C34"/>
    <mergeCell ref="E33:E34"/>
    <mergeCell ref="F33:F34"/>
    <mergeCell ref="G33:G34"/>
    <mergeCell ref="B3:B5"/>
    <mergeCell ref="C3:C5"/>
    <mergeCell ref="E3:F4"/>
    <mergeCell ref="G3:G5"/>
    <mergeCell ref="I3:I5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showZeros="0" workbookViewId="0">
      <selection activeCell="L23" sqref="L23"/>
    </sheetView>
  </sheetViews>
  <sheetFormatPr defaultRowHeight="12" customHeight="1" x14ac:dyDescent="0.25"/>
  <cols>
    <col min="1" max="1" width="28.5703125" customWidth="1"/>
  </cols>
  <sheetData>
    <row r="1" spans="1:15" ht="12" customHeight="1" x14ac:dyDescent="0.25">
      <c r="A1" s="493" t="s">
        <v>494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</row>
    <row r="2" spans="1:15" ht="12" customHeight="1" thickBot="1" x14ac:dyDescent="0.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2" customHeight="1" thickBot="1" x14ac:dyDescent="0.3">
      <c r="A3" s="421" t="s">
        <v>393</v>
      </c>
      <c r="B3" s="362" t="s">
        <v>394</v>
      </c>
      <c r="C3" s="362"/>
      <c r="D3" s="362"/>
      <c r="E3" s="85"/>
      <c r="F3" s="362" t="s">
        <v>395</v>
      </c>
      <c r="G3" s="362"/>
      <c r="H3" s="362"/>
    </row>
    <row r="4" spans="1:15" ht="12" customHeight="1" x14ac:dyDescent="0.25">
      <c r="A4" s="433"/>
      <c r="B4" s="9" t="s">
        <v>184</v>
      </c>
      <c r="C4" s="30" t="s">
        <v>9</v>
      </c>
      <c r="D4" s="30" t="s">
        <v>400</v>
      </c>
      <c r="E4" s="417"/>
      <c r="F4" s="9" t="s">
        <v>184</v>
      </c>
      <c r="G4" s="30" t="s">
        <v>9</v>
      </c>
      <c r="H4" s="30" t="s">
        <v>400</v>
      </c>
    </row>
    <row r="5" spans="1:15" ht="12" customHeight="1" x14ac:dyDescent="0.25">
      <c r="A5" s="433"/>
      <c r="B5" s="9" t="s">
        <v>396</v>
      </c>
      <c r="C5" s="9" t="s">
        <v>398</v>
      </c>
      <c r="D5" s="9" t="s">
        <v>401</v>
      </c>
      <c r="E5" s="417"/>
      <c r="F5" s="9" t="s">
        <v>396</v>
      </c>
      <c r="G5" s="9" t="s">
        <v>401</v>
      </c>
      <c r="H5" s="9" t="s">
        <v>401</v>
      </c>
    </row>
    <row r="6" spans="1:15" ht="12" customHeight="1" x14ac:dyDescent="0.25">
      <c r="A6" s="433"/>
      <c r="B6" s="9" t="s">
        <v>397</v>
      </c>
      <c r="C6" s="9" t="s">
        <v>399</v>
      </c>
      <c r="D6" s="9" t="s">
        <v>402</v>
      </c>
      <c r="E6" s="417"/>
      <c r="F6" s="9" t="s">
        <v>397</v>
      </c>
      <c r="G6" s="9" t="s">
        <v>399</v>
      </c>
      <c r="H6" s="9" t="s">
        <v>399</v>
      </c>
    </row>
    <row r="7" spans="1:15" ht="12" customHeight="1" thickBot="1" x14ac:dyDescent="0.3">
      <c r="A7" s="399"/>
      <c r="B7" s="28"/>
      <c r="C7" s="5" t="s">
        <v>77</v>
      </c>
      <c r="D7" s="5" t="s">
        <v>128</v>
      </c>
      <c r="E7" s="27"/>
      <c r="F7" s="28"/>
      <c r="G7" s="5" t="s">
        <v>77</v>
      </c>
      <c r="H7" s="5" t="s">
        <v>128</v>
      </c>
    </row>
    <row r="8" spans="1:15" ht="12" customHeight="1" x14ac:dyDescent="0.25">
      <c r="A8" s="6" t="s">
        <v>301</v>
      </c>
      <c r="B8" s="8">
        <v>7658</v>
      </c>
      <c r="C8" s="8">
        <v>89042</v>
      </c>
      <c r="D8" s="8">
        <v>11627</v>
      </c>
      <c r="E8" s="17"/>
      <c r="F8" s="8">
        <v>1598</v>
      </c>
      <c r="G8" s="8">
        <v>16352</v>
      </c>
      <c r="H8" s="8">
        <v>10234</v>
      </c>
    </row>
    <row r="9" spans="1:15" ht="12" customHeight="1" x14ac:dyDescent="0.25">
      <c r="A9" s="6" t="s">
        <v>306</v>
      </c>
      <c r="B9" s="9">
        <v>313</v>
      </c>
      <c r="C9" s="9">
        <v>882</v>
      </c>
      <c r="D9" s="8">
        <v>2820</v>
      </c>
      <c r="E9" s="17"/>
      <c r="F9" s="9">
        <v>65</v>
      </c>
      <c r="G9" s="9">
        <v>268</v>
      </c>
      <c r="H9" s="8">
        <v>4107</v>
      </c>
    </row>
    <row r="10" spans="1:15" ht="12" customHeight="1" x14ac:dyDescent="0.25">
      <c r="A10" s="6" t="s">
        <v>198</v>
      </c>
      <c r="B10" s="9">
        <v>635</v>
      </c>
      <c r="C10" s="8">
        <v>10037</v>
      </c>
      <c r="D10" s="8">
        <v>15819</v>
      </c>
      <c r="E10" s="17"/>
      <c r="F10" s="9">
        <v>117</v>
      </c>
      <c r="G10" s="8">
        <v>3021</v>
      </c>
      <c r="H10" s="8">
        <v>25774</v>
      </c>
    </row>
    <row r="11" spans="1:15" ht="12" customHeight="1" x14ac:dyDescent="0.25">
      <c r="A11" s="6" t="s">
        <v>403</v>
      </c>
      <c r="B11" s="8">
        <v>3361</v>
      </c>
      <c r="C11" s="8">
        <v>5576</v>
      </c>
      <c r="D11" s="8">
        <v>1659</v>
      </c>
      <c r="E11" s="17"/>
      <c r="F11" s="9">
        <v>626</v>
      </c>
      <c r="G11" s="8">
        <v>1018</v>
      </c>
      <c r="H11" s="8">
        <v>1625</v>
      </c>
    </row>
    <row r="12" spans="1:15" ht="12" customHeight="1" x14ac:dyDescent="0.25">
      <c r="A12" s="6" t="s">
        <v>304</v>
      </c>
      <c r="B12" s="8">
        <v>1882</v>
      </c>
      <c r="C12" s="8">
        <v>2337</v>
      </c>
      <c r="D12" s="8">
        <v>1242</v>
      </c>
      <c r="E12" s="17"/>
      <c r="F12" s="9">
        <v>262</v>
      </c>
      <c r="G12" s="9">
        <v>241</v>
      </c>
      <c r="H12" s="9">
        <v>922</v>
      </c>
    </row>
    <row r="13" spans="1:15" ht="12" customHeight="1" x14ac:dyDescent="0.25">
      <c r="A13" s="6" t="s">
        <v>308</v>
      </c>
      <c r="B13" s="8">
        <v>1774</v>
      </c>
      <c r="C13" s="9">
        <v>620</v>
      </c>
      <c r="D13" s="9">
        <v>350</v>
      </c>
      <c r="E13" s="17"/>
      <c r="F13" s="9">
        <v>233</v>
      </c>
      <c r="G13" s="9">
        <v>70</v>
      </c>
      <c r="H13" s="9">
        <v>301</v>
      </c>
    </row>
    <row r="14" spans="1:15" ht="12" customHeight="1" x14ac:dyDescent="0.25">
      <c r="A14" s="6" t="s">
        <v>404</v>
      </c>
      <c r="B14" s="8">
        <v>2127</v>
      </c>
      <c r="C14" s="8">
        <v>3068</v>
      </c>
      <c r="D14" s="8">
        <v>1442</v>
      </c>
      <c r="E14" s="17"/>
      <c r="F14" s="9">
        <v>511</v>
      </c>
      <c r="G14" s="9">
        <v>569</v>
      </c>
      <c r="H14" s="8">
        <v>1115</v>
      </c>
    </row>
    <row r="15" spans="1:15" ht="12" customHeight="1" x14ac:dyDescent="0.25">
      <c r="A15" s="6" t="s">
        <v>192</v>
      </c>
      <c r="B15" s="8">
        <v>10522</v>
      </c>
      <c r="C15" s="8">
        <v>22221</v>
      </c>
      <c r="D15" s="8">
        <v>2112</v>
      </c>
      <c r="E15" s="17"/>
      <c r="F15" s="8">
        <v>2703</v>
      </c>
      <c r="G15" s="8">
        <v>5438</v>
      </c>
      <c r="H15" s="8">
        <v>2012</v>
      </c>
    </row>
    <row r="16" spans="1:15" ht="12" customHeight="1" x14ac:dyDescent="0.25">
      <c r="A16" s="6" t="s">
        <v>205</v>
      </c>
      <c r="B16" s="9">
        <v>125</v>
      </c>
      <c r="C16" s="8">
        <v>3188</v>
      </c>
      <c r="D16" s="8">
        <v>25542</v>
      </c>
      <c r="E16" s="17"/>
      <c r="F16" s="9">
        <v>24</v>
      </c>
      <c r="G16" s="9">
        <v>206</v>
      </c>
      <c r="H16" s="8">
        <v>8671</v>
      </c>
    </row>
    <row r="17" spans="1:8" ht="12" customHeight="1" x14ac:dyDescent="0.25">
      <c r="A17" s="6" t="s">
        <v>206</v>
      </c>
      <c r="B17" s="9">
        <v>391</v>
      </c>
      <c r="C17" s="9">
        <v>366</v>
      </c>
      <c r="D17" s="9">
        <v>936</v>
      </c>
      <c r="E17" s="17"/>
      <c r="F17" s="9">
        <v>110</v>
      </c>
      <c r="G17" s="9">
        <v>498</v>
      </c>
      <c r="H17" s="8">
        <v>4525</v>
      </c>
    </row>
    <row r="18" spans="1:8" ht="12" customHeight="1" x14ac:dyDescent="0.25">
      <c r="A18" s="6" t="s">
        <v>72</v>
      </c>
      <c r="B18" s="8">
        <v>13115</v>
      </c>
      <c r="C18" s="8">
        <v>52320</v>
      </c>
      <c r="D18" s="8">
        <v>3989</v>
      </c>
      <c r="E18" s="17"/>
      <c r="F18" s="8">
        <v>3246</v>
      </c>
      <c r="G18" s="8">
        <v>12016</v>
      </c>
      <c r="H18" s="8">
        <v>3702</v>
      </c>
    </row>
    <row r="19" spans="1:8" ht="12" customHeight="1" x14ac:dyDescent="0.25">
      <c r="A19" s="6" t="s">
        <v>208</v>
      </c>
      <c r="B19" s="8">
        <v>5416</v>
      </c>
      <c r="C19" s="8">
        <v>9529</v>
      </c>
      <c r="D19" s="8">
        <v>1759</v>
      </c>
      <c r="E19" s="17"/>
      <c r="F19" s="8">
        <v>1528</v>
      </c>
      <c r="G19" s="8">
        <v>2199</v>
      </c>
      <c r="H19" s="8">
        <v>1440</v>
      </c>
    </row>
    <row r="20" spans="1:8" ht="12" customHeight="1" x14ac:dyDescent="0.25">
      <c r="A20" s="6" t="s">
        <v>209</v>
      </c>
      <c r="B20" s="8">
        <v>1922</v>
      </c>
      <c r="C20" s="8">
        <v>17134</v>
      </c>
      <c r="D20" s="8">
        <v>8917</v>
      </c>
      <c r="E20" s="17"/>
      <c r="F20" s="8">
        <v>1186</v>
      </c>
      <c r="G20" s="8">
        <v>6589</v>
      </c>
      <c r="H20" s="8">
        <v>5555</v>
      </c>
    </row>
    <row r="21" spans="1:8" ht="12" customHeight="1" x14ac:dyDescent="0.25">
      <c r="A21" s="6" t="s">
        <v>210</v>
      </c>
      <c r="B21" s="9">
        <v>959</v>
      </c>
      <c r="C21" s="8">
        <v>5514</v>
      </c>
      <c r="D21" s="8">
        <v>5752</v>
      </c>
      <c r="E21" s="17"/>
      <c r="F21" s="9">
        <v>297</v>
      </c>
      <c r="G21" s="8">
        <v>1526</v>
      </c>
      <c r="H21" s="8">
        <v>5134</v>
      </c>
    </row>
    <row r="22" spans="1:8" ht="12" customHeight="1" x14ac:dyDescent="0.25">
      <c r="A22" s="6" t="s">
        <v>211</v>
      </c>
      <c r="B22" s="9">
        <v>92</v>
      </c>
      <c r="C22" s="9">
        <v>214</v>
      </c>
      <c r="D22" s="8">
        <v>2334</v>
      </c>
      <c r="E22" s="17"/>
      <c r="F22" s="9">
        <v>58</v>
      </c>
      <c r="G22" s="9">
        <v>196</v>
      </c>
      <c r="H22" s="8">
        <v>3393</v>
      </c>
    </row>
    <row r="23" spans="1:8" ht="12" customHeight="1" x14ac:dyDescent="0.25">
      <c r="A23" s="6" t="s">
        <v>307</v>
      </c>
      <c r="B23" s="9">
        <v>173</v>
      </c>
      <c r="C23" s="9">
        <v>729</v>
      </c>
      <c r="D23" s="8">
        <v>4216</v>
      </c>
      <c r="E23" s="17"/>
      <c r="F23" s="9">
        <v>44</v>
      </c>
      <c r="G23" s="9">
        <v>72</v>
      </c>
      <c r="H23" s="8">
        <v>1646</v>
      </c>
    </row>
    <row r="24" spans="1:8" ht="12" customHeight="1" thickBot="1" x14ac:dyDescent="0.3">
      <c r="A24" s="11" t="s">
        <v>405</v>
      </c>
      <c r="B24" s="12">
        <v>6690</v>
      </c>
      <c r="C24" s="12">
        <v>7445</v>
      </c>
      <c r="D24" s="12">
        <v>1113</v>
      </c>
      <c r="E24" s="70"/>
      <c r="F24" s="12">
        <v>1722</v>
      </c>
      <c r="G24" s="12">
        <v>2183</v>
      </c>
      <c r="H24" s="12">
        <v>1267</v>
      </c>
    </row>
    <row r="25" spans="1:8" ht="12" customHeight="1" thickBot="1" x14ac:dyDescent="0.3">
      <c r="A25" s="11" t="s">
        <v>9</v>
      </c>
      <c r="B25" s="12">
        <v>13365</v>
      </c>
      <c r="C25" s="12">
        <v>230221</v>
      </c>
      <c r="D25" s="12">
        <v>17226</v>
      </c>
      <c r="E25" s="70"/>
      <c r="F25" s="12">
        <v>3313</v>
      </c>
      <c r="G25" s="12">
        <v>52462</v>
      </c>
      <c r="H25" s="12">
        <v>15835</v>
      </c>
    </row>
    <row r="26" spans="1:8" ht="12" customHeight="1" x14ac:dyDescent="0.25">
      <c r="A26" s="114"/>
    </row>
  </sheetData>
  <mergeCells count="5">
    <mergeCell ref="A3:A7"/>
    <mergeCell ref="B3:D3"/>
    <mergeCell ref="F3:H3"/>
    <mergeCell ref="E4:E6"/>
    <mergeCell ref="A1:O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showZeros="0" workbookViewId="0">
      <selection activeCell="I46" sqref="I46"/>
    </sheetView>
  </sheetViews>
  <sheetFormatPr defaultRowHeight="12" customHeight="1" x14ac:dyDescent="0.25"/>
  <cols>
    <col min="1" max="1" width="23.85546875" style="199" bestFit="1" customWidth="1"/>
    <col min="2" max="2" width="5.28515625" style="199" bestFit="1" customWidth="1"/>
    <col min="3" max="3" width="7.28515625" style="199" customWidth="1"/>
    <col min="4" max="5" width="6.7109375" style="199" customWidth="1"/>
    <col min="6" max="6" width="7.28515625" style="199" customWidth="1"/>
    <col min="7" max="8" width="6.7109375" style="199" customWidth="1"/>
    <col min="9" max="9" width="7.28515625" style="199" customWidth="1"/>
    <col min="10" max="11" width="6.7109375" style="199" customWidth="1"/>
    <col min="12" max="12" width="7.28515625" style="199" customWidth="1"/>
    <col min="13" max="14" width="6.7109375" style="199" customWidth="1"/>
    <col min="15" max="15" width="7.28515625" style="199" customWidth="1"/>
    <col min="16" max="17" width="6.7109375" style="199" customWidth="1"/>
    <col min="18" max="18" width="7.28515625" style="199" customWidth="1"/>
    <col min="19" max="19" width="6.7109375" style="199" customWidth="1"/>
    <col min="20" max="20" width="9.140625" style="199"/>
  </cols>
  <sheetData>
    <row r="1" spans="1:20" s="218" customFormat="1" ht="12" customHeight="1" thickBot="1" x14ac:dyDescent="0.25">
      <c r="A1" s="217" t="s">
        <v>489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</row>
    <row r="2" spans="1:20" ht="12" customHeight="1" thickBot="1" x14ac:dyDescent="0.3">
      <c r="A2" s="219"/>
      <c r="B2" s="501" t="s">
        <v>155</v>
      </c>
      <c r="C2" s="502"/>
      <c r="D2" s="503"/>
      <c r="E2" s="501" t="s">
        <v>158</v>
      </c>
      <c r="F2" s="502"/>
      <c r="G2" s="503"/>
      <c r="H2" s="501" t="s">
        <v>160</v>
      </c>
      <c r="I2" s="502"/>
      <c r="J2" s="503"/>
      <c r="K2" s="501" t="s">
        <v>162</v>
      </c>
      <c r="L2" s="502"/>
      <c r="M2" s="503"/>
      <c r="N2" s="501" t="s">
        <v>164</v>
      </c>
      <c r="O2" s="502"/>
      <c r="P2" s="503"/>
      <c r="Q2" s="501" t="s">
        <v>166</v>
      </c>
      <c r="R2" s="502"/>
      <c r="S2" s="503"/>
    </row>
    <row r="3" spans="1:20" ht="12" customHeight="1" x14ac:dyDescent="0.25">
      <c r="A3" s="220"/>
      <c r="B3" s="221"/>
      <c r="C3" s="222" t="s">
        <v>9</v>
      </c>
      <c r="D3" s="222" t="s">
        <v>407</v>
      </c>
      <c r="E3" s="221"/>
      <c r="F3" s="222" t="s">
        <v>9</v>
      </c>
      <c r="G3" s="223" t="s">
        <v>407</v>
      </c>
      <c r="H3" s="221"/>
      <c r="I3" s="204" t="s">
        <v>9</v>
      </c>
      <c r="J3" s="204" t="s">
        <v>407</v>
      </c>
      <c r="K3" s="221"/>
      <c r="L3" s="222" t="s">
        <v>9</v>
      </c>
      <c r="M3" s="223" t="s">
        <v>407</v>
      </c>
      <c r="N3" s="221"/>
      <c r="O3" s="204" t="s">
        <v>9</v>
      </c>
      <c r="P3" s="204" t="s">
        <v>407</v>
      </c>
      <c r="Q3" s="221"/>
      <c r="R3" s="222" t="s">
        <v>9</v>
      </c>
      <c r="S3" s="223" t="s">
        <v>407</v>
      </c>
    </row>
    <row r="4" spans="1:20" ht="12" customHeight="1" x14ac:dyDescent="0.25">
      <c r="A4" s="220"/>
      <c r="B4" s="224" t="s">
        <v>406</v>
      </c>
      <c r="C4" s="204" t="s">
        <v>399</v>
      </c>
      <c r="D4" s="204" t="s">
        <v>194</v>
      </c>
      <c r="E4" s="224" t="s">
        <v>406</v>
      </c>
      <c r="F4" s="225" t="s">
        <v>399</v>
      </c>
      <c r="G4" s="226" t="s">
        <v>194</v>
      </c>
      <c r="H4" s="224" t="s">
        <v>406</v>
      </c>
      <c r="I4" s="204" t="s">
        <v>399</v>
      </c>
      <c r="J4" s="204" t="s">
        <v>194</v>
      </c>
      <c r="K4" s="224" t="s">
        <v>406</v>
      </c>
      <c r="L4" s="225" t="s">
        <v>399</v>
      </c>
      <c r="M4" s="226" t="s">
        <v>194</v>
      </c>
      <c r="N4" s="224" t="s">
        <v>406</v>
      </c>
      <c r="O4" s="204" t="s">
        <v>399</v>
      </c>
      <c r="P4" s="204" t="s">
        <v>194</v>
      </c>
      <c r="Q4" s="224" t="s">
        <v>406</v>
      </c>
      <c r="R4" s="225" t="s">
        <v>399</v>
      </c>
      <c r="S4" s="226" t="s">
        <v>194</v>
      </c>
    </row>
    <row r="5" spans="1:20" ht="12" customHeight="1" thickBot="1" x14ac:dyDescent="0.3">
      <c r="A5" s="227" t="s">
        <v>393</v>
      </c>
      <c r="B5" s="228" t="s">
        <v>259</v>
      </c>
      <c r="C5" s="205" t="s">
        <v>77</v>
      </c>
      <c r="D5" s="205" t="s">
        <v>128</v>
      </c>
      <c r="E5" s="228" t="s">
        <v>259</v>
      </c>
      <c r="F5" s="205" t="s">
        <v>77</v>
      </c>
      <c r="G5" s="229" t="s">
        <v>128</v>
      </c>
      <c r="H5" s="228" t="s">
        <v>259</v>
      </c>
      <c r="I5" s="205" t="s">
        <v>77</v>
      </c>
      <c r="J5" s="205" t="s">
        <v>128</v>
      </c>
      <c r="K5" s="228" t="s">
        <v>259</v>
      </c>
      <c r="L5" s="205" t="s">
        <v>77</v>
      </c>
      <c r="M5" s="229" t="s">
        <v>128</v>
      </c>
      <c r="N5" s="228" t="s">
        <v>259</v>
      </c>
      <c r="O5" s="205" t="s">
        <v>77</v>
      </c>
      <c r="P5" s="205" t="s">
        <v>128</v>
      </c>
      <c r="Q5" s="228" t="s">
        <v>259</v>
      </c>
      <c r="R5" s="205" t="s">
        <v>77</v>
      </c>
      <c r="S5" s="229" t="s">
        <v>128</v>
      </c>
    </row>
    <row r="6" spans="1:20" ht="12" customHeight="1" x14ac:dyDescent="0.25">
      <c r="A6" s="216" t="s">
        <v>301</v>
      </c>
      <c r="B6" s="230">
        <v>1573</v>
      </c>
      <c r="C6" s="204">
        <v>247</v>
      </c>
      <c r="D6" s="206">
        <v>6380</v>
      </c>
      <c r="E6" s="206">
        <v>12523</v>
      </c>
      <c r="F6" s="206">
        <v>1490</v>
      </c>
      <c r="G6" s="206">
        <v>8407</v>
      </c>
      <c r="H6" s="206">
        <v>29342</v>
      </c>
      <c r="I6" s="206">
        <v>2522</v>
      </c>
      <c r="J6" s="206">
        <v>11636</v>
      </c>
      <c r="K6" s="206">
        <v>39424</v>
      </c>
      <c r="L6" s="206">
        <v>3083</v>
      </c>
      <c r="M6" s="206">
        <v>12789</v>
      </c>
      <c r="N6" s="206">
        <v>16787</v>
      </c>
      <c r="O6" s="206">
        <v>1282</v>
      </c>
      <c r="P6" s="206">
        <v>13096</v>
      </c>
      <c r="Q6" s="206">
        <v>5745</v>
      </c>
      <c r="R6" s="204">
        <v>634</v>
      </c>
      <c r="S6" s="206">
        <v>9064</v>
      </c>
    </row>
    <row r="7" spans="1:20" ht="12" customHeight="1" x14ac:dyDescent="0.25">
      <c r="A7" s="216" t="s">
        <v>306</v>
      </c>
      <c r="B7" s="204">
        <v>36</v>
      </c>
      <c r="C7" s="204">
        <v>24</v>
      </c>
      <c r="D7" s="206">
        <v>1507</v>
      </c>
      <c r="E7" s="204">
        <v>244</v>
      </c>
      <c r="F7" s="204">
        <v>64</v>
      </c>
      <c r="G7" s="206">
        <v>3815</v>
      </c>
      <c r="H7" s="204">
        <v>553</v>
      </c>
      <c r="I7" s="204">
        <v>157</v>
      </c>
      <c r="J7" s="206">
        <v>3526</v>
      </c>
      <c r="K7" s="204">
        <v>242</v>
      </c>
      <c r="L7" s="204">
        <v>83</v>
      </c>
      <c r="M7" s="206">
        <v>2919</v>
      </c>
      <c r="N7" s="204">
        <v>74</v>
      </c>
      <c r="O7" s="204">
        <v>45</v>
      </c>
      <c r="P7" s="206">
        <v>1654</v>
      </c>
      <c r="Q7" s="204">
        <v>0</v>
      </c>
      <c r="R7" s="204">
        <v>5</v>
      </c>
      <c r="S7" s="204">
        <v>50</v>
      </c>
    </row>
    <row r="8" spans="1:20" ht="12" customHeight="1" x14ac:dyDescent="0.25">
      <c r="A8" s="216" t="s">
        <v>198</v>
      </c>
      <c r="B8" s="204">
        <v>420</v>
      </c>
      <c r="C8" s="204">
        <v>7</v>
      </c>
      <c r="D8" s="206">
        <v>62400</v>
      </c>
      <c r="E8" s="206">
        <v>2783</v>
      </c>
      <c r="F8" s="204">
        <v>63</v>
      </c>
      <c r="G8" s="206">
        <v>43926</v>
      </c>
      <c r="H8" s="206">
        <v>1953</v>
      </c>
      <c r="I8" s="204">
        <v>179</v>
      </c>
      <c r="J8" s="206">
        <v>10880</v>
      </c>
      <c r="K8" s="206">
        <v>4162</v>
      </c>
      <c r="L8" s="204">
        <v>294</v>
      </c>
      <c r="M8" s="206">
        <v>14168</v>
      </c>
      <c r="N8" s="206">
        <v>2643</v>
      </c>
      <c r="O8" s="204">
        <v>177</v>
      </c>
      <c r="P8" s="206">
        <v>14927</v>
      </c>
      <c r="Q8" s="206">
        <v>1098</v>
      </c>
      <c r="R8" s="204">
        <v>31</v>
      </c>
      <c r="S8" s="206">
        <v>34998</v>
      </c>
    </row>
    <row r="9" spans="1:20" ht="12" customHeight="1" x14ac:dyDescent="0.25">
      <c r="A9" s="216" t="s">
        <v>403</v>
      </c>
      <c r="B9" s="204">
        <v>194</v>
      </c>
      <c r="C9" s="204">
        <v>187</v>
      </c>
      <c r="D9" s="206">
        <v>1037</v>
      </c>
      <c r="E9" s="206">
        <v>1061</v>
      </c>
      <c r="F9" s="204">
        <v>812</v>
      </c>
      <c r="G9" s="206">
        <v>1307</v>
      </c>
      <c r="H9" s="206">
        <v>1847</v>
      </c>
      <c r="I9" s="204">
        <v>983</v>
      </c>
      <c r="J9" s="206">
        <v>1880</v>
      </c>
      <c r="K9" s="206">
        <v>1824</v>
      </c>
      <c r="L9" s="206">
        <v>1055</v>
      </c>
      <c r="M9" s="206">
        <v>1729</v>
      </c>
      <c r="N9" s="206">
        <v>1331</v>
      </c>
      <c r="O9" s="204">
        <v>719</v>
      </c>
      <c r="P9" s="206">
        <v>1850</v>
      </c>
      <c r="Q9" s="204">
        <v>337</v>
      </c>
      <c r="R9" s="204">
        <v>232</v>
      </c>
      <c r="S9" s="206">
        <v>1455</v>
      </c>
    </row>
    <row r="10" spans="1:20" ht="12" customHeight="1" x14ac:dyDescent="0.25">
      <c r="A10" s="216" t="s">
        <v>304</v>
      </c>
      <c r="B10" s="204">
        <v>32</v>
      </c>
      <c r="C10" s="204">
        <v>77</v>
      </c>
      <c r="D10" s="204">
        <v>411</v>
      </c>
      <c r="E10" s="204">
        <v>603</v>
      </c>
      <c r="F10" s="204">
        <v>495</v>
      </c>
      <c r="G10" s="206">
        <v>1219</v>
      </c>
      <c r="H10" s="204">
        <v>770</v>
      </c>
      <c r="I10" s="204">
        <v>552</v>
      </c>
      <c r="J10" s="206">
        <v>1397</v>
      </c>
      <c r="K10" s="204">
        <v>670</v>
      </c>
      <c r="L10" s="204">
        <v>602</v>
      </c>
      <c r="M10" s="206">
        <v>1114</v>
      </c>
      <c r="N10" s="204">
        <v>388</v>
      </c>
      <c r="O10" s="204">
        <v>329</v>
      </c>
      <c r="P10" s="206">
        <v>1177</v>
      </c>
      <c r="Q10" s="204">
        <v>115</v>
      </c>
      <c r="R10" s="204">
        <v>89</v>
      </c>
      <c r="S10" s="206">
        <v>1297</v>
      </c>
    </row>
    <row r="11" spans="1:20" ht="12" customHeight="1" x14ac:dyDescent="0.25">
      <c r="A11" s="216" t="s">
        <v>308</v>
      </c>
      <c r="B11" s="204">
        <v>16</v>
      </c>
      <c r="C11" s="204">
        <v>45</v>
      </c>
      <c r="D11" s="204">
        <v>351</v>
      </c>
      <c r="E11" s="204">
        <v>125</v>
      </c>
      <c r="F11" s="204">
        <v>353</v>
      </c>
      <c r="G11" s="204">
        <v>355</v>
      </c>
      <c r="H11" s="204">
        <v>102</v>
      </c>
      <c r="I11" s="204">
        <v>424</v>
      </c>
      <c r="J11" s="204">
        <v>240</v>
      </c>
      <c r="K11" s="204">
        <v>228</v>
      </c>
      <c r="L11" s="204">
        <v>701</v>
      </c>
      <c r="M11" s="204">
        <v>325</v>
      </c>
      <c r="N11" s="204">
        <v>173</v>
      </c>
      <c r="O11" s="204">
        <v>363</v>
      </c>
      <c r="P11" s="204">
        <v>475</v>
      </c>
      <c r="Q11" s="204">
        <v>47</v>
      </c>
      <c r="R11" s="204">
        <v>121</v>
      </c>
      <c r="S11" s="204">
        <v>386</v>
      </c>
    </row>
    <row r="12" spans="1:20" ht="12" customHeight="1" x14ac:dyDescent="0.25">
      <c r="A12" s="216" t="s">
        <v>404</v>
      </c>
      <c r="B12" s="204">
        <v>135</v>
      </c>
      <c r="C12" s="204">
        <v>80</v>
      </c>
      <c r="D12" s="206">
        <v>1685</v>
      </c>
      <c r="E12" s="204">
        <v>567</v>
      </c>
      <c r="F12" s="204">
        <v>495</v>
      </c>
      <c r="G12" s="206">
        <v>1146</v>
      </c>
      <c r="H12" s="204">
        <v>881</v>
      </c>
      <c r="I12" s="204">
        <v>625</v>
      </c>
      <c r="J12" s="206">
        <v>1410</v>
      </c>
      <c r="K12" s="206">
        <v>1248</v>
      </c>
      <c r="L12" s="204">
        <v>797</v>
      </c>
      <c r="M12" s="206">
        <v>1565</v>
      </c>
      <c r="N12" s="204">
        <v>667</v>
      </c>
      <c r="O12" s="204">
        <v>436</v>
      </c>
      <c r="P12" s="206">
        <v>1531</v>
      </c>
      <c r="Q12" s="204">
        <v>140</v>
      </c>
      <c r="R12" s="204">
        <v>205</v>
      </c>
      <c r="S12" s="204">
        <v>682</v>
      </c>
    </row>
    <row r="13" spans="1:20" ht="12" customHeight="1" x14ac:dyDescent="0.25">
      <c r="A13" s="216" t="s">
        <v>192</v>
      </c>
      <c r="B13" s="204">
        <v>807</v>
      </c>
      <c r="C13" s="204">
        <v>572</v>
      </c>
      <c r="D13" s="206">
        <v>1411</v>
      </c>
      <c r="E13" s="206">
        <v>4518</v>
      </c>
      <c r="F13" s="206">
        <v>2316</v>
      </c>
      <c r="G13" s="206">
        <v>1951</v>
      </c>
      <c r="H13" s="206">
        <v>6257</v>
      </c>
      <c r="I13" s="206">
        <v>3072</v>
      </c>
      <c r="J13" s="206">
        <v>2037</v>
      </c>
      <c r="K13" s="206">
        <v>8064</v>
      </c>
      <c r="L13" s="206">
        <v>3804</v>
      </c>
      <c r="M13" s="206">
        <v>2120</v>
      </c>
      <c r="N13" s="206">
        <v>5826</v>
      </c>
      <c r="O13" s="206">
        <v>2140</v>
      </c>
      <c r="P13" s="206">
        <v>2722</v>
      </c>
      <c r="Q13" s="206">
        <v>2186</v>
      </c>
      <c r="R13" s="206">
        <v>1321</v>
      </c>
      <c r="S13" s="206">
        <v>1655</v>
      </c>
    </row>
    <row r="14" spans="1:20" ht="12" customHeight="1" x14ac:dyDescent="0.25">
      <c r="A14" s="216" t="s">
        <v>205</v>
      </c>
      <c r="B14" s="204"/>
      <c r="C14" s="204">
        <v>0</v>
      </c>
      <c r="D14" s="204">
        <v>0</v>
      </c>
      <c r="E14" s="204">
        <v>0</v>
      </c>
      <c r="F14" s="204">
        <v>0</v>
      </c>
      <c r="G14" s="204">
        <v>0</v>
      </c>
      <c r="H14" s="204">
        <v>106</v>
      </c>
      <c r="I14" s="204">
        <v>19</v>
      </c>
      <c r="J14" s="206">
        <v>5549</v>
      </c>
      <c r="K14" s="204">
        <v>891</v>
      </c>
      <c r="L14" s="204">
        <v>60</v>
      </c>
      <c r="M14" s="206">
        <v>14869</v>
      </c>
      <c r="N14" s="206">
        <v>2224</v>
      </c>
      <c r="O14" s="204">
        <v>53</v>
      </c>
      <c r="P14" s="206">
        <v>42115</v>
      </c>
      <c r="Q14" s="204">
        <v>173</v>
      </c>
      <c r="R14" s="204">
        <v>17</v>
      </c>
      <c r="S14" s="206">
        <v>10380</v>
      </c>
    </row>
    <row r="15" spans="1:20" ht="12" customHeight="1" x14ac:dyDescent="0.25">
      <c r="A15" s="216" t="s">
        <v>206</v>
      </c>
      <c r="B15" s="204">
        <v>20</v>
      </c>
      <c r="C15" s="204">
        <v>31</v>
      </c>
      <c r="D15" s="204">
        <v>651</v>
      </c>
      <c r="E15" s="204">
        <v>21</v>
      </c>
      <c r="F15" s="204">
        <v>70</v>
      </c>
      <c r="G15" s="204">
        <v>300</v>
      </c>
      <c r="H15" s="204">
        <v>17</v>
      </c>
      <c r="I15" s="204">
        <v>86</v>
      </c>
      <c r="J15" s="204">
        <v>193</v>
      </c>
      <c r="K15" s="204">
        <v>492</v>
      </c>
      <c r="L15" s="204">
        <v>155</v>
      </c>
      <c r="M15" s="206">
        <v>3174</v>
      </c>
      <c r="N15" s="204">
        <v>302</v>
      </c>
      <c r="O15" s="204">
        <v>94</v>
      </c>
      <c r="P15" s="206">
        <v>3211</v>
      </c>
      <c r="Q15" s="204">
        <v>11</v>
      </c>
      <c r="R15" s="204">
        <v>64</v>
      </c>
      <c r="S15" s="204">
        <v>178</v>
      </c>
    </row>
    <row r="16" spans="1:20" ht="12" customHeight="1" x14ac:dyDescent="0.25">
      <c r="A16" s="216" t="s">
        <v>72</v>
      </c>
      <c r="B16" s="206">
        <v>2037</v>
      </c>
      <c r="C16" s="204">
        <v>712</v>
      </c>
      <c r="D16" s="206">
        <v>2860</v>
      </c>
      <c r="E16" s="206">
        <v>9992</v>
      </c>
      <c r="F16" s="206">
        <v>2959</v>
      </c>
      <c r="G16" s="206">
        <v>3376</v>
      </c>
      <c r="H16" s="206">
        <v>13914</v>
      </c>
      <c r="I16" s="206">
        <v>3856</v>
      </c>
      <c r="J16" s="206">
        <v>3609</v>
      </c>
      <c r="K16" s="206">
        <v>19015</v>
      </c>
      <c r="L16" s="206">
        <v>4624</v>
      </c>
      <c r="M16" s="206">
        <v>4112</v>
      </c>
      <c r="N16" s="206">
        <v>12284</v>
      </c>
      <c r="O16" s="206">
        <v>2659</v>
      </c>
      <c r="P16" s="206">
        <v>4619</v>
      </c>
      <c r="Q16" s="206">
        <v>7092</v>
      </c>
      <c r="R16" s="206">
        <v>1550</v>
      </c>
      <c r="S16" s="206">
        <v>4574</v>
      </c>
    </row>
    <row r="17" spans="1:19" ht="12" customHeight="1" x14ac:dyDescent="0.25">
      <c r="A17" s="216" t="s">
        <v>208</v>
      </c>
      <c r="B17" s="204">
        <v>268</v>
      </c>
      <c r="C17" s="204">
        <v>282</v>
      </c>
      <c r="D17" s="204">
        <v>951</v>
      </c>
      <c r="E17" s="206">
        <v>1389</v>
      </c>
      <c r="F17" s="206">
        <v>1131</v>
      </c>
      <c r="G17" s="206">
        <v>1229</v>
      </c>
      <c r="H17" s="206">
        <v>2835</v>
      </c>
      <c r="I17" s="206">
        <v>1461</v>
      </c>
      <c r="J17" s="206">
        <v>1940</v>
      </c>
      <c r="K17" s="206">
        <v>3402</v>
      </c>
      <c r="L17" s="206">
        <v>1997</v>
      </c>
      <c r="M17" s="206">
        <v>1703</v>
      </c>
      <c r="N17" s="206">
        <v>2443</v>
      </c>
      <c r="O17" s="206">
        <v>1322</v>
      </c>
      <c r="P17" s="206">
        <v>1848</v>
      </c>
      <c r="Q17" s="206">
        <v>1392</v>
      </c>
      <c r="R17" s="204">
        <v>751</v>
      </c>
      <c r="S17" s="206">
        <v>1853</v>
      </c>
    </row>
    <row r="18" spans="1:19" ht="12" customHeight="1" x14ac:dyDescent="0.25">
      <c r="A18" s="216" t="s">
        <v>209</v>
      </c>
      <c r="B18" s="204">
        <v>40</v>
      </c>
      <c r="C18" s="204">
        <v>17</v>
      </c>
      <c r="D18" s="206">
        <v>2360</v>
      </c>
      <c r="E18" s="204">
        <v>789</v>
      </c>
      <c r="F18" s="204">
        <v>173</v>
      </c>
      <c r="G18" s="206">
        <v>4575</v>
      </c>
      <c r="H18" s="206">
        <v>1482</v>
      </c>
      <c r="I18" s="204">
        <v>209</v>
      </c>
      <c r="J18" s="206">
        <v>7089</v>
      </c>
      <c r="K18" s="206">
        <v>4704</v>
      </c>
      <c r="L18" s="204">
        <v>468</v>
      </c>
      <c r="M18" s="206">
        <v>10049</v>
      </c>
      <c r="N18" s="206">
        <v>11616</v>
      </c>
      <c r="O18" s="206">
        <v>1262</v>
      </c>
      <c r="P18" s="206">
        <v>9204</v>
      </c>
      <c r="Q18" s="206">
        <v>5092</v>
      </c>
      <c r="R18" s="204">
        <v>979</v>
      </c>
      <c r="S18" s="206">
        <v>5202</v>
      </c>
    </row>
    <row r="19" spans="1:19" ht="12" customHeight="1" x14ac:dyDescent="0.25">
      <c r="A19" s="216" t="s">
        <v>210</v>
      </c>
      <c r="B19" s="204">
        <v>30</v>
      </c>
      <c r="C19" s="204">
        <v>12</v>
      </c>
      <c r="D19" s="206">
        <v>2588</v>
      </c>
      <c r="E19" s="204">
        <v>757</v>
      </c>
      <c r="F19" s="204">
        <v>139</v>
      </c>
      <c r="G19" s="206">
        <v>5442</v>
      </c>
      <c r="H19" s="206">
        <v>1882</v>
      </c>
      <c r="I19" s="204">
        <v>326</v>
      </c>
      <c r="J19" s="206">
        <v>5768</v>
      </c>
      <c r="K19" s="206">
        <v>2822</v>
      </c>
      <c r="L19" s="204">
        <v>449</v>
      </c>
      <c r="M19" s="206">
        <v>6280</v>
      </c>
      <c r="N19" s="206">
        <v>1016</v>
      </c>
      <c r="O19" s="204">
        <v>224</v>
      </c>
      <c r="P19" s="206">
        <v>4544</v>
      </c>
      <c r="Q19" s="204">
        <v>534</v>
      </c>
      <c r="R19" s="204">
        <v>106</v>
      </c>
      <c r="S19" s="206">
        <v>5030</v>
      </c>
    </row>
    <row r="20" spans="1:19" ht="12" customHeight="1" x14ac:dyDescent="0.25">
      <c r="A20" s="216" t="s">
        <v>211</v>
      </c>
      <c r="B20" s="204"/>
      <c r="C20" s="204">
        <v>0</v>
      </c>
      <c r="D20" s="204">
        <v>0</v>
      </c>
      <c r="E20" s="204">
        <v>43</v>
      </c>
      <c r="F20" s="204">
        <v>36</v>
      </c>
      <c r="G20" s="206">
        <v>1205</v>
      </c>
      <c r="H20" s="204">
        <v>87</v>
      </c>
      <c r="I20" s="204">
        <v>31</v>
      </c>
      <c r="J20" s="206">
        <v>2783</v>
      </c>
      <c r="K20" s="204">
        <v>1</v>
      </c>
      <c r="L20" s="204">
        <v>7</v>
      </c>
      <c r="M20" s="204">
        <v>200</v>
      </c>
      <c r="N20" s="204">
        <v>130</v>
      </c>
      <c r="O20" s="204">
        <v>18</v>
      </c>
      <c r="P20" s="206">
        <v>7185</v>
      </c>
      <c r="Q20" s="204">
        <v>148</v>
      </c>
      <c r="R20" s="204">
        <v>58</v>
      </c>
      <c r="S20" s="206">
        <v>2569</v>
      </c>
    </row>
    <row r="21" spans="1:19" ht="12" customHeight="1" x14ac:dyDescent="0.25">
      <c r="A21" s="216" t="s">
        <v>307</v>
      </c>
      <c r="B21" s="204"/>
      <c r="C21" s="204">
        <v>0</v>
      </c>
      <c r="D21" s="204">
        <v>0</v>
      </c>
      <c r="E21" s="204">
        <v>51</v>
      </c>
      <c r="F21" s="204">
        <v>7</v>
      </c>
      <c r="G21" s="206">
        <v>7600</v>
      </c>
      <c r="H21" s="204">
        <v>36</v>
      </c>
      <c r="I21" s="204">
        <v>41</v>
      </c>
      <c r="J21" s="204">
        <v>873</v>
      </c>
      <c r="K21" s="204">
        <v>122</v>
      </c>
      <c r="L21" s="204">
        <v>71</v>
      </c>
      <c r="M21" s="206">
        <v>1719</v>
      </c>
      <c r="N21" s="204">
        <v>582</v>
      </c>
      <c r="O21" s="204">
        <v>58</v>
      </c>
      <c r="P21" s="206">
        <v>10042</v>
      </c>
      <c r="Q21" s="204">
        <v>9</v>
      </c>
      <c r="R21" s="204">
        <v>40</v>
      </c>
      <c r="S21" s="204">
        <v>232</v>
      </c>
    </row>
    <row r="22" spans="1:19" ht="12" customHeight="1" thickBot="1" x14ac:dyDescent="0.3">
      <c r="A22" s="172" t="s">
        <v>405</v>
      </c>
      <c r="B22" s="205">
        <v>184</v>
      </c>
      <c r="C22" s="205">
        <v>335</v>
      </c>
      <c r="D22" s="205">
        <v>547</v>
      </c>
      <c r="E22" s="231">
        <v>1651</v>
      </c>
      <c r="F22" s="231">
        <v>1518</v>
      </c>
      <c r="G22" s="231">
        <v>1087</v>
      </c>
      <c r="H22" s="231">
        <v>2017</v>
      </c>
      <c r="I22" s="231">
        <v>2070</v>
      </c>
      <c r="J22" s="205">
        <v>975</v>
      </c>
      <c r="K22" s="231">
        <v>2705</v>
      </c>
      <c r="L22" s="231">
        <v>2402</v>
      </c>
      <c r="M22" s="231">
        <v>1127</v>
      </c>
      <c r="N22" s="231">
        <v>2300</v>
      </c>
      <c r="O22" s="231">
        <v>1371</v>
      </c>
      <c r="P22" s="231">
        <v>1677</v>
      </c>
      <c r="Q22" s="205">
        <v>771</v>
      </c>
      <c r="R22" s="205">
        <v>716</v>
      </c>
      <c r="S22" s="231">
        <v>1076</v>
      </c>
    </row>
    <row r="23" spans="1:19" ht="12" customHeight="1" thickBot="1" x14ac:dyDescent="0.3">
      <c r="A23" s="172" t="s">
        <v>9</v>
      </c>
      <c r="B23" s="232">
        <v>5791</v>
      </c>
      <c r="C23" s="205">
        <v>712</v>
      </c>
      <c r="D23" s="231">
        <v>8128</v>
      </c>
      <c r="E23" s="231">
        <v>37120</v>
      </c>
      <c r="F23" s="231">
        <v>2972</v>
      </c>
      <c r="G23" s="231">
        <v>12490</v>
      </c>
      <c r="H23" s="231">
        <v>64082</v>
      </c>
      <c r="I23" s="231">
        <v>3993</v>
      </c>
      <c r="J23" s="231">
        <v>16047</v>
      </c>
      <c r="K23" s="231">
        <v>90016</v>
      </c>
      <c r="L23" s="231">
        <v>4756</v>
      </c>
      <c r="M23" s="231">
        <v>18928</v>
      </c>
      <c r="N23" s="231">
        <v>60785</v>
      </c>
      <c r="O23" s="231">
        <v>2682</v>
      </c>
      <c r="P23" s="231">
        <v>22666</v>
      </c>
      <c r="Q23" s="231">
        <v>24889</v>
      </c>
      <c r="R23" s="231">
        <v>1563</v>
      </c>
      <c r="S23" s="231">
        <v>15927</v>
      </c>
    </row>
  </sheetData>
  <mergeCells count="6"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showGridLines="0" showZeros="0" workbookViewId="0">
      <selection activeCell="A2" sqref="A2:U23"/>
    </sheetView>
  </sheetViews>
  <sheetFormatPr defaultRowHeight="12" customHeight="1" x14ac:dyDescent="0.25"/>
  <cols>
    <col min="2" max="2" width="15.5703125" customWidth="1"/>
    <col min="3" max="3" width="5.42578125" style="171" bestFit="1" customWidth="1"/>
    <col min="4" max="4" width="9.140625" hidden="1" customWidth="1"/>
    <col min="5" max="5" width="7.42578125" bestFit="1" customWidth="1"/>
    <col min="6" max="6" width="6.85546875" bestFit="1" customWidth="1"/>
    <col min="7" max="7" width="4" bestFit="1" customWidth="1"/>
    <col min="8" max="8" width="7.42578125" bestFit="1" customWidth="1"/>
    <col min="9" max="9" width="6.85546875" bestFit="1" customWidth="1"/>
    <col min="10" max="10" width="5.42578125" bestFit="1" customWidth="1"/>
    <col min="11" max="11" width="7.42578125" bestFit="1" customWidth="1"/>
    <col min="12" max="12" width="6.85546875" bestFit="1" customWidth="1"/>
    <col min="13" max="13" width="5.42578125" bestFit="1" customWidth="1"/>
    <col min="14" max="14" width="7.42578125" bestFit="1" customWidth="1"/>
    <col min="15" max="15" width="6.85546875" bestFit="1" customWidth="1"/>
    <col min="16" max="16" width="5.42578125" bestFit="1" customWidth="1"/>
    <col min="17" max="17" width="7.42578125" bestFit="1" customWidth="1"/>
    <col min="18" max="18" width="6.85546875" bestFit="1" customWidth="1"/>
    <col min="19" max="19" width="5.42578125" bestFit="1" customWidth="1"/>
    <col min="20" max="20" width="7.42578125" bestFit="1" customWidth="1"/>
    <col min="21" max="21" width="6.85546875" bestFit="1" customWidth="1"/>
  </cols>
  <sheetData>
    <row r="1" spans="1:21" s="236" customFormat="1" ht="12" customHeight="1" thickBot="1" x14ac:dyDescent="0.25">
      <c r="A1" s="233" t="s">
        <v>488</v>
      </c>
      <c r="B1" s="234"/>
      <c r="C1" s="235"/>
    </row>
    <row r="2" spans="1:21" s="236" customFormat="1" ht="12" customHeight="1" thickBot="1" x14ac:dyDescent="0.25">
      <c r="A2" s="510" t="s">
        <v>300</v>
      </c>
      <c r="B2" s="510"/>
      <c r="C2" s="507" t="s">
        <v>408</v>
      </c>
      <c r="D2" s="504"/>
      <c r="E2" s="504"/>
      <c r="F2" s="504"/>
      <c r="G2" s="507" t="s">
        <v>409</v>
      </c>
      <c r="H2" s="504"/>
      <c r="I2" s="508"/>
      <c r="J2" s="504" t="s">
        <v>318</v>
      </c>
      <c r="K2" s="504"/>
      <c r="L2" s="504"/>
      <c r="M2" s="507" t="s">
        <v>163</v>
      </c>
      <c r="N2" s="504"/>
      <c r="O2" s="508"/>
      <c r="P2" s="504" t="s">
        <v>165</v>
      </c>
      <c r="Q2" s="504"/>
      <c r="R2" s="504"/>
      <c r="S2" s="507" t="s">
        <v>167</v>
      </c>
      <c r="T2" s="504"/>
      <c r="U2" s="508"/>
    </row>
    <row r="3" spans="1:21" s="236" customFormat="1" ht="12" customHeight="1" x14ac:dyDescent="0.2">
      <c r="A3" s="510"/>
      <c r="B3" s="510"/>
      <c r="C3" s="237" t="s">
        <v>406</v>
      </c>
      <c r="D3" s="238"/>
      <c r="E3" s="239" t="s">
        <v>9</v>
      </c>
      <c r="F3" s="240" t="s">
        <v>407</v>
      </c>
      <c r="G3" s="239"/>
      <c r="H3" s="241" t="s">
        <v>9</v>
      </c>
      <c r="I3" s="241" t="s">
        <v>407</v>
      </c>
      <c r="J3" s="242" t="s">
        <v>406</v>
      </c>
      <c r="K3" s="239" t="s">
        <v>9</v>
      </c>
      <c r="L3" s="240" t="s">
        <v>407</v>
      </c>
      <c r="M3" s="241" t="s">
        <v>406</v>
      </c>
      <c r="N3" s="241" t="s">
        <v>9</v>
      </c>
      <c r="O3" s="241" t="s">
        <v>407</v>
      </c>
      <c r="P3" s="242" t="s">
        <v>406</v>
      </c>
      <c r="Q3" s="239" t="s">
        <v>9</v>
      </c>
      <c r="R3" s="240" t="s">
        <v>407</v>
      </c>
      <c r="S3" s="242" t="s">
        <v>406</v>
      </c>
      <c r="T3" s="239" t="s">
        <v>9</v>
      </c>
      <c r="U3" s="240" t="s">
        <v>407</v>
      </c>
    </row>
    <row r="4" spans="1:21" s="236" customFormat="1" ht="12" customHeight="1" x14ac:dyDescent="0.2">
      <c r="A4" s="510"/>
      <c r="B4" s="510"/>
      <c r="C4" s="243" t="s">
        <v>259</v>
      </c>
      <c r="D4" s="244"/>
      <c r="E4" s="245" t="s">
        <v>399</v>
      </c>
      <c r="F4" s="246" t="s">
        <v>194</v>
      </c>
      <c r="G4" s="241"/>
      <c r="H4" s="241" t="s">
        <v>399</v>
      </c>
      <c r="I4" s="241" t="s">
        <v>194</v>
      </c>
      <c r="J4" s="247" t="s">
        <v>259</v>
      </c>
      <c r="K4" s="245" t="s">
        <v>399</v>
      </c>
      <c r="L4" s="246" t="s">
        <v>194</v>
      </c>
      <c r="M4" s="241" t="s">
        <v>259</v>
      </c>
      <c r="N4" s="241" t="s">
        <v>399</v>
      </c>
      <c r="O4" s="241" t="s">
        <v>194</v>
      </c>
      <c r="P4" s="247" t="s">
        <v>259</v>
      </c>
      <c r="Q4" s="245" t="s">
        <v>399</v>
      </c>
      <c r="R4" s="246" t="s">
        <v>194</v>
      </c>
      <c r="S4" s="247" t="s">
        <v>259</v>
      </c>
      <c r="T4" s="245" t="s">
        <v>399</v>
      </c>
      <c r="U4" s="246" t="s">
        <v>194</v>
      </c>
    </row>
    <row r="5" spans="1:21" s="236" customFormat="1" ht="12" customHeight="1" thickBot="1" x14ac:dyDescent="0.25">
      <c r="A5" s="511"/>
      <c r="B5" s="511"/>
      <c r="C5" s="248"/>
      <c r="D5" s="249"/>
      <c r="E5" s="250" t="s">
        <v>77</v>
      </c>
      <c r="F5" s="251" t="s">
        <v>128</v>
      </c>
      <c r="G5" s="234"/>
      <c r="H5" s="250" t="s">
        <v>77</v>
      </c>
      <c r="I5" s="250" t="s">
        <v>128</v>
      </c>
      <c r="J5" s="252"/>
      <c r="K5" s="250" t="s">
        <v>77</v>
      </c>
      <c r="L5" s="251" t="s">
        <v>128</v>
      </c>
      <c r="M5" s="234"/>
      <c r="N5" s="250" t="s">
        <v>77</v>
      </c>
      <c r="O5" s="250" t="s">
        <v>128</v>
      </c>
      <c r="P5" s="252"/>
      <c r="Q5" s="250" t="s">
        <v>77</v>
      </c>
      <c r="R5" s="251" t="s">
        <v>128</v>
      </c>
      <c r="S5" s="252"/>
      <c r="T5" s="250" t="s">
        <v>77</v>
      </c>
      <c r="U5" s="251" t="s">
        <v>128</v>
      </c>
    </row>
    <row r="6" spans="1:21" s="236" customFormat="1" ht="12" customHeight="1" x14ac:dyDescent="0.2">
      <c r="A6" s="509" t="s">
        <v>301</v>
      </c>
      <c r="B6" s="509"/>
      <c r="C6" s="253">
        <v>5694</v>
      </c>
      <c r="D6" s="238"/>
      <c r="E6" s="239" t="s">
        <v>495</v>
      </c>
      <c r="F6" s="253">
        <v>13169</v>
      </c>
      <c r="G6" s="241">
        <v>542</v>
      </c>
      <c r="H6" s="254">
        <v>6430</v>
      </c>
      <c r="I6" s="253">
        <v>11867</v>
      </c>
      <c r="J6" s="253">
        <v>1009</v>
      </c>
      <c r="K6" s="253">
        <v>7150</v>
      </c>
      <c r="L6" s="253">
        <v>7086</v>
      </c>
      <c r="M6" s="241">
        <v>881</v>
      </c>
      <c r="N6" s="254">
        <v>8337</v>
      </c>
      <c r="O6" s="253">
        <v>9463</v>
      </c>
      <c r="P6" s="241">
        <v>807</v>
      </c>
      <c r="Q6" s="254">
        <v>5723</v>
      </c>
      <c r="R6" s="253">
        <v>7088</v>
      </c>
      <c r="S6" s="241">
        <v>322</v>
      </c>
      <c r="T6" s="254">
        <v>2769</v>
      </c>
      <c r="U6" s="253">
        <v>8588</v>
      </c>
    </row>
    <row r="7" spans="1:21" s="236" customFormat="1" ht="12" customHeight="1" x14ac:dyDescent="0.2">
      <c r="A7" s="506" t="s">
        <v>306</v>
      </c>
      <c r="B7" s="506"/>
      <c r="C7" s="241">
        <v>241</v>
      </c>
      <c r="D7" s="255"/>
      <c r="E7" s="241">
        <v>913</v>
      </c>
      <c r="F7" s="253">
        <v>3783</v>
      </c>
      <c r="G7" s="241">
        <v>27</v>
      </c>
      <c r="H7" s="241">
        <v>19</v>
      </c>
      <c r="I7" s="241">
        <v>700</v>
      </c>
      <c r="J7" s="241">
        <v>62</v>
      </c>
      <c r="K7" s="241">
        <v>60</v>
      </c>
      <c r="L7" s="241">
        <v>968</v>
      </c>
      <c r="M7" s="241">
        <v>0</v>
      </c>
      <c r="N7" s="241">
        <v>0</v>
      </c>
      <c r="O7" s="241">
        <v>0</v>
      </c>
      <c r="P7" s="241">
        <v>42</v>
      </c>
      <c r="Q7" s="241">
        <v>136</v>
      </c>
      <c r="R7" s="253">
        <v>3247</v>
      </c>
      <c r="S7" s="241">
        <v>5</v>
      </c>
      <c r="T7" s="241">
        <v>22</v>
      </c>
      <c r="U7" s="253">
        <v>4000</v>
      </c>
    </row>
    <row r="8" spans="1:21" s="236" customFormat="1" ht="12" customHeight="1" x14ac:dyDescent="0.2">
      <c r="A8" s="506" t="s">
        <v>198</v>
      </c>
      <c r="B8" s="506"/>
      <c r="C8" s="241">
        <v>314</v>
      </c>
      <c r="D8" s="256"/>
      <c r="E8" s="253">
        <v>6162</v>
      </c>
      <c r="F8" s="253">
        <v>19597</v>
      </c>
      <c r="G8" s="241">
        <v>121</v>
      </c>
      <c r="H8" s="253">
        <v>5518</v>
      </c>
      <c r="I8" s="253">
        <v>45743</v>
      </c>
      <c r="J8" s="241">
        <v>152</v>
      </c>
      <c r="K8" s="241">
        <v>952</v>
      </c>
      <c r="L8" s="253">
        <v>6242</v>
      </c>
      <c r="M8" s="241">
        <v>74</v>
      </c>
      <c r="N8" s="241">
        <v>160</v>
      </c>
      <c r="O8" s="253">
        <v>2179</v>
      </c>
      <c r="P8" s="241">
        <v>78</v>
      </c>
      <c r="Q8" s="241">
        <v>49</v>
      </c>
      <c r="R8" s="241">
        <v>626</v>
      </c>
      <c r="S8" s="241">
        <v>12</v>
      </c>
      <c r="T8" s="241">
        <v>217</v>
      </c>
      <c r="U8" s="253">
        <v>17795</v>
      </c>
    </row>
    <row r="9" spans="1:21" s="236" customFormat="1" ht="12" customHeight="1" x14ac:dyDescent="0.2">
      <c r="A9" s="506" t="s">
        <v>410</v>
      </c>
      <c r="B9" s="506"/>
      <c r="C9" s="253">
        <v>1040</v>
      </c>
      <c r="D9" s="256"/>
      <c r="E9" s="253">
        <v>1412</v>
      </c>
      <c r="F9" s="253">
        <v>1358</v>
      </c>
      <c r="G9" s="241">
        <v>255</v>
      </c>
      <c r="H9" s="241">
        <v>503</v>
      </c>
      <c r="I9" s="253">
        <v>1976</v>
      </c>
      <c r="J9" s="253">
        <v>1858</v>
      </c>
      <c r="K9" s="253">
        <v>3505</v>
      </c>
      <c r="L9" s="253">
        <v>1887</v>
      </c>
      <c r="M9" s="241">
        <v>345</v>
      </c>
      <c r="N9" s="241">
        <v>447</v>
      </c>
      <c r="O9" s="253">
        <v>1298</v>
      </c>
      <c r="P9" s="241">
        <v>396</v>
      </c>
      <c r="Q9" s="241">
        <v>584</v>
      </c>
      <c r="R9" s="253">
        <v>1476</v>
      </c>
      <c r="S9" s="241">
        <v>94</v>
      </c>
      <c r="T9" s="241">
        <v>141</v>
      </c>
      <c r="U9" s="253">
        <v>1498</v>
      </c>
    </row>
    <row r="10" spans="1:21" s="236" customFormat="1" ht="12" customHeight="1" x14ac:dyDescent="0.2">
      <c r="A10" s="506" t="s">
        <v>304</v>
      </c>
      <c r="B10" s="506"/>
      <c r="C10" s="241">
        <v>362</v>
      </c>
      <c r="D10" s="255"/>
      <c r="E10" s="241">
        <v>387</v>
      </c>
      <c r="F10" s="253">
        <v>1067</v>
      </c>
      <c r="G10" s="241">
        <v>186</v>
      </c>
      <c r="H10" s="241">
        <v>200</v>
      </c>
      <c r="I10" s="253">
        <v>1079</v>
      </c>
      <c r="J10" s="253">
        <v>1139</v>
      </c>
      <c r="K10" s="253">
        <v>1452</v>
      </c>
      <c r="L10" s="253">
        <v>1274</v>
      </c>
      <c r="M10" s="241">
        <v>179</v>
      </c>
      <c r="N10" s="241">
        <v>251</v>
      </c>
      <c r="O10" s="253">
        <v>1403</v>
      </c>
      <c r="P10" s="241">
        <v>193</v>
      </c>
      <c r="Q10" s="241">
        <v>239</v>
      </c>
      <c r="R10" s="253">
        <v>1239</v>
      </c>
      <c r="S10" s="241">
        <v>84</v>
      </c>
      <c r="T10" s="241">
        <v>49</v>
      </c>
      <c r="U10" s="241">
        <v>586</v>
      </c>
    </row>
    <row r="11" spans="1:21" s="236" customFormat="1" ht="12" customHeight="1" x14ac:dyDescent="0.2">
      <c r="A11" s="255" t="s">
        <v>308</v>
      </c>
      <c r="B11" s="255"/>
      <c r="C11" s="241">
        <v>618</v>
      </c>
      <c r="D11" s="255"/>
      <c r="E11" s="241">
        <v>178</v>
      </c>
      <c r="F11" s="241">
        <v>288</v>
      </c>
      <c r="G11" s="241">
        <v>117</v>
      </c>
      <c r="H11" s="241">
        <v>95</v>
      </c>
      <c r="I11" s="241">
        <v>807</v>
      </c>
      <c r="J11" s="241">
        <v>791</v>
      </c>
      <c r="K11" s="241">
        <v>252</v>
      </c>
      <c r="L11" s="241">
        <v>319</v>
      </c>
      <c r="M11" s="241">
        <v>210</v>
      </c>
      <c r="N11" s="241">
        <v>96</v>
      </c>
      <c r="O11" s="241">
        <v>459</v>
      </c>
      <c r="P11" s="241">
        <v>232</v>
      </c>
      <c r="Q11" s="241">
        <v>54</v>
      </c>
      <c r="R11" s="241">
        <v>234</v>
      </c>
      <c r="S11" s="241">
        <v>38</v>
      </c>
      <c r="T11" s="241">
        <v>14</v>
      </c>
      <c r="U11" s="241">
        <v>374</v>
      </c>
    </row>
    <row r="12" spans="1:21" s="236" customFormat="1" ht="12" customHeight="1" x14ac:dyDescent="0.2">
      <c r="A12" s="255" t="s">
        <v>404</v>
      </c>
      <c r="B12" s="255"/>
      <c r="C12" s="241">
        <v>648</v>
      </c>
      <c r="D12" s="241">
        <v>817</v>
      </c>
      <c r="E12" s="241">
        <v>817</v>
      </c>
      <c r="F12" s="253">
        <v>1261</v>
      </c>
      <c r="G12" s="241">
        <v>140</v>
      </c>
      <c r="H12" s="241">
        <v>233</v>
      </c>
      <c r="I12" s="253">
        <v>1664</v>
      </c>
      <c r="J12" s="253">
        <v>1184</v>
      </c>
      <c r="K12" s="253">
        <v>2051</v>
      </c>
      <c r="L12" s="253">
        <v>1733</v>
      </c>
      <c r="M12" s="241">
        <v>207</v>
      </c>
      <c r="N12" s="241">
        <v>118</v>
      </c>
      <c r="O12" s="241">
        <v>569</v>
      </c>
      <c r="P12" s="241">
        <v>357</v>
      </c>
      <c r="Q12" s="241">
        <v>320</v>
      </c>
      <c r="R12" s="241">
        <v>898</v>
      </c>
      <c r="S12" s="241">
        <v>103</v>
      </c>
      <c r="T12" s="241">
        <v>98</v>
      </c>
      <c r="U12" s="241">
        <v>957</v>
      </c>
    </row>
    <row r="13" spans="1:21" s="236" customFormat="1" ht="12" customHeight="1" x14ac:dyDescent="0.2">
      <c r="A13" s="506" t="s">
        <v>192</v>
      </c>
      <c r="B13" s="506"/>
      <c r="C13" s="253">
        <v>4023</v>
      </c>
      <c r="D13" s="256"/>
      <c r="E13" s="253">
        <v>7221</v>
      </c>
      <c r="F13" s="253">
        <v>1795</v>
      </c>
      <c r="G13" s="241">
        <v>630</v>
      </c>
      <c r="H13" s="253">
        <v>1057</v>
      </c>
      <c r="I13" s="253">
        <v>1678</v>
      </c>
      <c r="J13" s="253">
        <v>4173</v>
      </c>
      <c r="K13" s="253">
        <v>11436</v>
      </c>
      <c r="L13" s="253">
        <v>2741</v>
      </c>
      <c r="M13" s="253">
        <v>1673</v>
      </c>
      <c r="N13" s="253">
        <v>2970</v>
      </c>
      <c r="O13" s="253">
        <v>1775</v>
      </c>
      <c r="P13" s="253">
        <v>2281</v>
      </c>
      <c r="Q13" s="253">
        <v>4073</v>
      </c>
      <c r="R13" s="253">
        <v>1785</v>
      </c>
      <c r="S13" s="241">
        <v>446</v>
      </c>
      <c r="T13" s="241">
        <v>903</v>
      </c>
      <c r="U13" s="253">
        <v>2025</v>
      </c>
    </row>
    <row r="14" spans="1:21" s="236" customFormat="1" ht="12" customHeight="1" x14ac:dyDescent="0.2">
      <c r="A14" s="506" t="s">
        <v>205</v>
      </c>
      <c r="B14" s="506"/>
      <c r="C14" s="241">
        <v>67</v>
      </c>
      <c r="D14" s="256"/>
      <c r="E14" s="253">
        <v>1151</v>
      </c>
      <c r="F14" s="253">
        <v>17161</v>
      </c>
      <c r="G14" s="241">
        <v>12</v>
      </c>
      <c r="H14" s="241">
        <v>67</v>
      </c>
      <c r="I14" s="253">
        <v>5529</v>
      </c>
      <c r="J14" s="241">
        <v>16</v>
      </c>
      <c r="K14" s="241">
        <v>430</v>
      </c>
      <c r="L14" s="253">
        <v>26167</v>
      </c>
      <c r="M14" s="241">
        <v>18</v>
      </c>
      <c r="N14" s="253">
        <v>1542</v>
      </c>
      <c r="O14" s="253">
        <v>87927</v>
      </c>
      <c r="P14" s="241">
        <v>35</v>
      </c>
      <c r="Q14" s="241">
        <v>203</v>
      </c>
      <c r="R14" s="253">
        <v>5762</v>
      </c>
      <c r="S14" s="241">
        <v>0</v>
      </c>
      <c r="T14" s="241">
        <v>0</v>
      </c>
      <c r="U14" s="241">
        <v>0</v>
      </c>
    </row>
    <row r="15" spans="1:21" s="236" customFormat="1" ht="12" customHeight="1" x14ac:dyDescent="0.2">
      <c r="A15" s="506" t="s">
        <v>206</v>
      </c>
      <c r="B15" s="506"/>
      <c r="C15" s="241">
        <v>257</v>
      </c>
      <c r="D15" s="255"/>
      <c r="E15" s="241">
        <v>32</v>
      </c>
      <c r="F15" s="241">
        <v>125</v>
      </c>
      <c r="G15" s="241">
        <v>47</v>
      </c>
      <c r="H15" s="241">
        <v>470</v>
      </c>
      <c r="I15" s="253">
        <v>9924</v>
      </c>
      <c r="J15" s="241">
        <v>66</v>
      </c>
      <c r="K15" s="241">
        <v>41</v>
      </c>
      <c r="L15" s="241">
        <v>618</v>
      </c>
      <c r="M15" s="241">
        <v>84</v>
      </c>
      <c r="N15" s="241">
        <v>6</v>
      </c>
      <c r="O15" s="241">
        <v>70</v>
      </c>
      <c r="P15" s="241">
        <v>46</v>
      </c>
      <c r="Q15" s="241">
        <v>315</v>
      </c>
      <c r="R15" s="253">
        <v>6852</v>
      </c>
      <c r="S15" s="241">
        <v>0</v>
      </c>
      <c r="T15" s="241">
        <v>0</v>
      </c>
      <c r="U15" s="241">
        <v>0</v>
      </c>
    </row>
    <row r="16" spans="1:21" s="236" customFormat="1" ht="12" customHeight="1" x14ac:dyDescent="0.2">
      <c r="A16" s="506" t="s">
        <v>72</v>
      </c>
      <c r="B16" s="506"/>
      <c r="C16" s="253">
        <v>5472</v>
      </c>
      <c r="D16" s="256"/>
      <c r="E16" s="253">
        <v>24644</v>
      </c>
      <c r="F16" s="253">
        <v>4504</v>
      </c>
      <c r="G16" s="241">
        <v>848</v>
      </c>
      <c r="H16" s="253">
        <v>4625</v>
      </c>
      <c r="I16" s="253">
        <v>5454</v>
      </c>
      <c r="J16" s="253">
        <v>4699</v>
      </c>
      <c r="K16" s="253">
        <v>15241</v>
      </c>
      <c r="L16" s="253">
        <v>3243</v>
      </c>
      <c r="M16" s="253">
        <v>2121</v>
      </c>
      <c r="N16" s="253">
        <v>9361</v>
      </c>
      <c r="O16" s="253">
        <v>4414</v>
      </c>
      <c r="P16" s="253">
        <v>2641</v>
      </c>
      <c r="Q16" s="253">
        <v>7387</v>
      </c>
      <c r="R16" s="253">
        <v>2797</v>
      </c>
      <c r="S16" s="241">
        <v>581</v>
      </c>
      <c r="T16" s="253">
        <v>3078</v>
      </c>
      <c r="U16" s="253">
        <v>5298</v>
      </c>
    </row>
    <row r="17" spans="1:27" s="236" customFormat="1" ht="12" customHeight="1" x14ac:dyDescent="0.2">
      <c r="A17" s="506" t="s">
        <v>208</v>
      </c>
      <c r="B17" s="506"/>
      <c r="C17" s="253">
        <v>1653</v>
      </c>
      <c r="D17" s="256"/>
      <c r="E17" s="253">
        <v>2248</v>
      </c>
      <c r="F17" s="253">
        <v>1360</v>
      </c>
      <c r="G17" s="241">
        <v>326</v>
      </c>
      <c r="H17" s="241">
        <v>637</v>
      </c>
      <c r="I17" s="253">
        <v>1955</v>
      </c>
      <c r="J17" s="253">
        <v>2131</v>
      </c>
      <c r="K17" s="253">
        <v>4095</v>
      </c>
      <c r="L17" s="253">
        <v>1921</v>
      </c>
      <c r="M17" s="253">
        <v>1149</v>
      </c>
      <c r="N17" s="253">
        <v>2086</v>
      </c>
      <c r="O17" s="253">
        <v>1815</v>
      </c>
      <c r="P17" s="253">
        <v>1429</v>
      </c>
      <c r="Q17" s="253">
        <v>1897</v>
      </c>
      <c r="R17" s="253">
        <v>1328</v>
      </c>
      <c r="S17" s="241">
        <v>256</v>
      </c>
      <c r="T17" s="241">
        <v>766</v>
      </c>
      <c r="U17" s="253">
        <v>2996</v>
      </c>
    </row>
    <row r="18" spans="1:27" s="236" customFormat="1" ht="12" customHeight="1" x14ac:dyDescent="0.2">
      <c r="A18" s="506" t="s">
        <v>209</v>
      </c>
      <c r="B18" s="506"/>
      <c r="C18" s="241">
        <v>386</v>
      </c>
      <c r="D18" s="256"/>
      <c r="E18" s="253">
        <v>2607</v>
      </c>
      <c r="F18" s="253">
        <v>6745</v>
      </c>
      <c r="G18" s="241">
        <v>51</v>
      </c>
      <c r="H18" s="253">
        <v>1391</v>
      </c>
      <c r="I18" s="253">
        <v>27098</v>
      </c>
      <c r="J18" s="241">
        <v>581</v>
      </c>
      <c r="K18" s="253">
        <v>4028</v>
      </c>
      <c r="L18" s="253">
        <v>6937</v>
      </c>
      <c r="M18" s="253">
        <v>1315</v>
      </c>
      <c r="N18" s="253">
        <v>10486</v>
      </c>
      <c r="O18" s="253">
        <v>7971</v>
      </c>
      <c r="P18" s="241">
        <v>605</v>
      </c>
      <c r="Q18" s="253">
        <v>4702</v>
      </c>
      <c r="R18" s="253">
        <v>7765</v>
      </c>
      <c r="S18" s="241">
        <v>168</v>
      </c>
      <c r="T18" s="241">
        <v>510</v>
      </c>
      <c r="U18" s="253">
        <v>3032</v>
      </c>
    </row>
    <row r="19" spans="1:27" s="236" customFormat="1" ht="12" customHeight="1" x14ac:dyDescent="0.2">
      <c r="A19" s="506" t="s">
        <v>210</v>
      </c>
      <c r="B19" s="506"/>
      <c r="C19" s="241">
        <v>661</v>
      </c>
      <c r="D19" s="256"/>
      <c r="E19" s="253">
        <v>3888</v>
      </c>
      <c r="F19" s="253">
        <v>5883</v>
      </c>
      <c r="G19" s="241">
        <v>23</v>
      </c>
      <c r="H19" s="241">
        <v>171</v>
      </c>
      <c r="I19" s="253">
        <v>7503</v>
      </c>
      <c r="J19" s="241">
        <v>196</v>
      </c>
      <c r="K19" s="253">
        <v>1212</v>
      </c>
      <c r="L19" s="253">
        <v>6177</v>
      </c>
      <c r="M19" s="241">
        <v>206</v>
      </c>
      <c r="N19" s="253">
        <v>1011</v>
      </c>
      <c r="O19" s="253">
        <v>4915</v>
      </c>
      <c r="P19" s="241">
        <v>119</v>
      </c>
      <c r="Q19" s="241">
        <v>555</v>
      </c>
      <c r="R19" s="253">
        <v>4679</v>
      </c>
      <c r="S19" s="241">
        <v>52</v>
      </c>
      <c r="T19" s="241">
        <v>203</v>
      </c>
      <c r="U19" s="253">
        <v>3933</v>
      </c>
    </row>
    <row r="20" spans="1:27" s="236" customFormat="1" ht="12" customHeight="1" x14ac:dyDescent="0.2">
      <c r="A20" s="506" t="s">
        <v>211</v>
      </c>
      <c r="B20" s="506"/>
      <c r="C20" s="241">
        <v>38</v>
      </c>
      <c r="D20" s="255"/>
      <c r="E20" s="241">
        <v>81</v>
      </c>
      <c r="F20" s="253">
        <v>2150</v>
      </c>
      <c r="G20" s="241">
        <v>0</v>
      </c>
      <c r="H20" s="241">
        <v>0</v>
      </c>
      <c r="I20" s="241">
        <v>0</v>
      </c>
      <c r="J20" s="241">
        <v>28</v>
      </c>
      <c r="K20" s="241">
        <v>31</v>
      </c>
      <c r="L20" s="253">
        <v>1100</v>
      </c>
      <c r="M20" s="241">
        <v>56</v>
      </c>
      <c r="N20" s="241">
        <v>272</v>
      </c>
      <c r="O20" s="253">
        <v>4849</v>
      </c>
      <c r="P20" s="241">
        <v>27</v>
      </c>
      <c r="Q20" s="241">
        <v>25</v>
      </c>
      <c r="R20" s="241">
        <v>929</v>
      </c>
      <c r="S20" s="241">
        <v>0</v>
      </c>
      <c r="T20" s="241">
        <v>0</v>
      </c>
      <c r="U20" s="241">
        <v>0</v>
      </c>
    </row>
    <row r="21" spans="1:27" s="236" customFormat="1" ht="12" customHeight="1" x14ac:dyDescent="0.2">
      <c r="A21" s="506" t="s">
        <v>307</v>
      </c>
      <c r="B21" s="506"/>
      <c r="C21" s="241">
        <v>49</v>
      </c>
      <c r="D21" s="255"/>
      <c r="E21" s="241">
        <v>38</v>
      </c>
      <c r="F21" s="241">
        <v>790</v>
      </c>
      <c r="G21" s="241">
        <v>18</v>
      </c>
      <c r="H21" s="241">
        <v>73</v>
      </c>
      <c r="I21" s="253">
        <v>4169</v>
      </c>
      <c r="J21" s="241">
        <v>69</v>
      </c>
      <c r="K21" s="241">
        <v>249</v>
      </c>
      <c r="L21" s="253">
        <v>3593</v>
      </c>
      <c r="M21" s="241">
        <v>45</v>
      </c>
      <c r="N21" s="241">
        <v>355</v>
      </c>
      <c r="O21" s="253">
        <v>7876</v>
      </c>
      <c r="P21" s="241">
        <v>23</v>
      </c>
      <c r="Q21" s="241">
        <v>33</v>
      </c>
      <c r="R21" s="253">
        <v>1416</v>
      </c>
      <c r="S21" s="241">
        <v>13</v>
      </c>
      <c r="T21" s="241">
        <v>53</v>
      </c>
      <c r="U21" s="253">
        <v>4010</v>
      </c>
    </row>
    <row r="22" spans="1:27" s="236" customFormat="1" ht="12" customHeight="1" thickBot="1" x14ac:dyDescent="0.25">
      <c r="A22" s="505" t="s">
        <v>405</v>
      </c>
      <c r="B22" s="505"/>
      <c r="C22" s="257">
        <v>3064</v>
      </c>
      <c r="D22" s="258"/>
      <c r="E22" s="257">
        <v>3570</v>
      </c>
      <c r="F22" s="257">
        <v>1165</v>
      </c>
      <c r="G22" s="250">
        <v>449</v>
      </c>
      <c r="H22" s="250">
        <v>617</v>
      </c>
      <c r="I22" s="257">
        <v>1376</v>
      </c>
      <c r="J22" s="257">
        <v>2612</v>
      </c>
      <c r="K22" s="257">
        <v>3026</v>
      </c>
      <c r="L22" s="257">
        <v>1158</v>
      </c>
      <c r="M22" s="250">
        <v>872</v>
      </c>
      <c r="N22" s="250">
        <v>755</v>
      </c>
      <c r="O22" s="250">
        <v>866</v>
      </c>
      <c r="P22" s="257">
        <v>1130</v>
      </c>
      <c r="Q22" s="257">
        <v>1233</v>
      </c>
      <c r="R22" s="257">
        <v>1091</v>
      </c>
      <c r="S22" s="250">
        <v>286</v>
      </c>
      <c r="T22" s="250">
        <v>426</v>
      </c>
      <c r="U22" s="257">
        <v>1490</v>
      </c>
    </row>
    <row r="23" spans="1:27" s="236" customFormat="1" ht="12" customHeight="1" thickBot="1" x14ac:dyDescent="0.25">
      <c r="A23" s="504" t="s">
        <v>9</v>
      </c>
      <c r="B23" s="504"/>
      <c r="C23" s="257">
        <v>5755</v>
      </c>
      <c r="D23" s="259"/>
      <c r="E23" s="260">
        <v>130334</v>
      </c>
      <c r="F23" s="257">
        <v>22647</v>
      </c>
      <c r="G23" s="250">
        <v>871</v>
      </c>
      <c r="H23" s="260">
        <v>22107</v>
      </c>
      <c r="I23" s="257">
        <v>25390</v>
      </c>
      <c r="J23" s="257">
        <v>4705</v>
      </c>
      <c r="K23" s="257">
        <v>55210</v>
      </c>
      <c r="L23" s="257">
        <v>11735</v>
      </c>
      <c r="M23" s="257">
        <v>2121</v>
      </c>
      <c r="N23" s="260">
        <v>38253</v>
      </c>
      <c r="O23" s="257">
        <v>18039</v>
      </c>
      <c r="P23" s="257">
        <v>2646</v>
      </c>
      <c r="Q23" s="260">
        <v>27529</v>
      </c>
      <c r="R23" s="257">
        <v>10404</v>
      </c>
      <c r="S23" s="257">
        <v>2461</v>
      </c>
      <c r="T23" s="260">
        <v>9251</v>
      </c>
      <c r="U23" s="257">
        <v>3759</v>
      </c>
    </row>
    <row r="24" spans="1:27" ht="12" customHeight="1" x14ac:dyDescent="0.25">
      <c r="A24" s="52"/>
    </row>
    <row r="25" spans="1:27" s="199" customFormat="1" ht="12" customHeight="1" x14ac:dyDescent="0.25">
      <c r="A25" s="52"/>
      <c r="C25" s="171"/>
    </row>
    <row r="26" spans="1:27" s="199" customFormat="1" ht="12" customHeight="1" thickBot="1" x14ac:dyDescent="0.3">
      <c r="A26" s="214"/>
      <c r="B26" s="214"/>
      <c r="C26" s="171"/>
    </row>
    <row r="27" spans="1:27" ht="12" customHeight="1" thickBot="1" x14ac:dyDescent="0.3">
      <c r="A27" s="436" t="s">
        <v>300</v>
      </c>
      <c r="B27" s="427"/>
      <c r="C27" s="362" t="s">
        <v>163</v>
      </c>
      <c r="D27" s="362"/>
      <c r="E27" s="362"/>
      <c r="F27" s="362" t="s">
        <v>165</v>
      </c>
      <c r="G27" s="362"/>
      <c r="H27" s="362"/>
      <c r="I27" s="362" t="s">
        <v>167</v>
      </c>
      <c r="J27" s="362"/>
      <c r="K27" s="362"/>
      <c r="W27" s="199" t="s">
        <v>418</v>
      </c>
      <c r="X27" s="199"/>
      <c r="Y27" s="199"/>
      <c r="Z27" s="199"/>
      <c r="AA27" s="199"/>
    </row>
    <row r="28" spans="1:27" ht="12" customHeight="1" x14ac:dyDescent="0.25">
      <c r="A28" s="427"/>
      <c r="B28" s="427"/>
      <c r="C28" s="35" t="s">
        <v>406</v>
      </c>
      <c r="D28" s="35" t="s">
        <v>9</v>
      </c>
      <c r="E28" s="35" t="s">
        <v>407</v>
      </c>
      <c r="F28" s="35" t="s">
        <v>406</v>
      </c>
      <c r="G28" s="35" t="s">
        <v>9</v>
      </c>
      <c r="H28" s="35" t="s">
        <v>407</v>
      </c>
      <c r="I28" s="35" t="s">
        <v>406</v>
      </c>
      <c r="J28" s="35" t="s">
        <v>9</v>
      </c>
      <c r="K28" s="35" t="s">
        <v>407</v>
      </c>
      <c r="W28" s="199"/>
      <c r="X28" s="199"/>
      <c r="Y28" s="199"/>
      <c r="Z28" s="199"/>
      <c r="AA28" s="199"/>
    </row>
    <row r="29" spans="1:27" ht="12" customHeight="1" x14ac:dyDescent="0.25">
      <c r="A29" s="427"/>
      <c r="B29" s="427"/>
      <c r="C29" s="35" t="s">
        <v>259</v>
      </c>
      <c r="D29" s="35" t="s">
        <v>399</v>
      </c>
      <c r="E29" s="35" t="s">
        <v>194</v>
      </c>
      <c r="F29" s="35" t="s">
        <v>259</v>
      </c>
      <c r="G29" s="35" t="s">
        <v>399</v>
      </c>
      <c r="H29" s="35" t="s">
        <v>194</v>
      </c>
      <c r="I29" s="35" t="s">
        <v>259</v>
      </c>
      <c r="J29" s="35" t="s">
        <v>399</v>
      </c>
      <c r="K29" s="35" t="s">
        <v>194</v>
      </c>
      <c r="W29" s="199"/>
      <c r="X29" s="512" t="s">
        <v>320</v>
      </c>
      <c r="Y29" s="512"/>
      <c r="Z29" s="512"/>
      <c r="AA29" s="512"/>
    </row>
    <row r="30" spans="1:27" ht="12" customHeight="1" thickBot="1" x14ac:dyDescent="0.3">
      <c r="A30" s="482"/>
      <c r="B30" s="482"/>
      <c r="C30" s="37"/>
      <c r="D30" s="36" t="s">
        <v>77</v>
      </c>
      <c r="E30" s="36" t="s">
        <v>128</v>
      </c>
      <c r="F30" s="37"/>
      <c r="G30" s="36" t="s">
        <v>77</v>
      </c>
      <c r="H30" s="36" t="s">
        <v>128</v>
      </c>
      <c r="I30" s="37"/>
      <c r="J30" s="36" t="s">
        <v>77</v>
      </c>
      <c r="K30" s="36" t="s">
        <v>128</v>
      </c>
      <c r="W30" s="199"/>
      <c r="X30" s="512" t="s">
        <v>417</v>
      </c>
      <c r="Y30" s="512"/>
      <c r="Z30" s="512" t="s">
        <v>185</v>
      </c>
      <c r="AA30" s="512"/>
    </row>
    <row r="31" spans="1:27" ht="12" customHeight="1" x14ac:dyDescent="0.25">
      <c r="A31" s="421" t="s">
        <v>301</v>
      </c>
      <c r="B31" s="421"/>
      <c r="C31" s="35">
        <v>881</v>
      </c>
      <c r="D31" s="111">
        <v>8337</v>
      </c>
      <c r="E31" s="88">
        <v>9463</v>
      </c>
      <c r="F31" s="35">
        <v>807</v>
      </c>
      <c r="G31" s="111">
        <v>5723</v>
      </c>
      <c r="H31" s="88">
        <v>7088</v>
      </c>
      <c r="I31" s="35">
        <v>322</v>
      </c>
      <c r="J31" s="111">
        <v>2769</v>
      </c>
      <c r="K31" s="88">
        <v>8588</v>
      </c>
      <c r="W31" s="215" t="s">
        <v>144</v>
      </c>
      <c r="X31" s="23" t="s">
        <v>416</v>
      </c>
      <c r="Y31" s="23" t="s">
        <v>415</v>
      </c>
      <c r="Z31" s="23" t="s">
        <v>416</v>
      </c>
      <c r="AA31" s="23" t="s">
        <v>415</v>
      </c>
    </row>
    <row r="32" spans="1:27" ht="12" customHeight="1" x14ac:dyDescent="0.25">
      <c r="A32" s="397" t="s">
        <v>306</v>
      </c>
      <c r="B32" s="397"/>
      <c r="C32" s="35">
        <v>0</v>
      </c>
      <c r="D32" s="35">
        <v>0</v>
      </c>
      <c r="E32" s="35">
        <v>0</v>
      </c>
      <c r="F32" s="35">
        <v>42</v>
      </c>
      <c r="G32" s="35">
        <v>136</v>
      </c>
      <c r="H32" s="88">
        <v>3247</v>
      </c>
      <c r="I32" s="35">
        <v>5</v>
      </c>
      <c r="J32" s="35">
        <v>22</v>
      </c>
      <c r="K32" s="88">
        <v>4000</v>
      </c>
      <c r="W32" s="203">
        <v>1</v>
      </c>
      <c r="X32" s="7">
        <v>10482.276983569078</v>
      </c>
      <c r="Y32" s="7">
        <v>873.52308196408978</v>
      </c>
      <c r="Z32" s="7">
        <v>10482.276983569078</v>
      </c>
      <c r="AA32" s="7">
        <v>873.52308196408978</v>
      </c>
    </row>
    <row r="33" spans="1:27" ht="12" customHeight="1" x14ac:dyDescent="0.25">
      <c r="A33" s="397" t="s">
        <v>198</v>
      </c>
      <c r="B33" s="397"/>
      <c r="C33" s="35">
        <v>74</v>
      </c>
      <c r="D33" s="35">
        <v>160</v>
      </c>
      <c r="E33" s="88">
        <v>2179</v>
      </c>
      <c r="F33" s="35">
        <v>78</v>
      </c>
      <c r="G33" s="35">
        <v>49</v>
      </c>
      <c r="H33" s="35">
        <v>626</v>
      </c>
      <c r="I33" s="35">
        <v>12</v>
      </c>
      <c r="J33" s="35">
        <v>217</v>
      </c>
      <c r="K33" s="88">
        <v>17795</v>
      </c>
      <c r="W33" s="203">
        <v>2</v>
      </c>
      <c r="X33" s="7">
        <v>12964.665350250998</v>
      </c>
      <c r="Y33" s="7">
        <v>1080.3887791875832</v>
      </c>
      <c r="Z33" s="7">
        <v>6482.332675125499</v>
      </c>
      <c r="AA33" s="7">
        <v>540.19438959379158</v>
      </c>
    </row>
    <row r="34" spans="1:27" ht="12" customHeight="1" x14ac:dyDescent="0.25">
      <c r="A34" s="397" t="s">
        <v>410</v>
      </c>
      <c r="B34" s="397"/>
      <c r="C34" s="35">
        <v>345</v>
      </c>
      <c r="D34" s="35">
        <v>447</v>
      </c>
      <c r="E34" s="88">
        <v>1298</v>
      </c>
      <c r="F34" s="35">
        <v>396</v>
      </c>
      <c r="G34" s="35">
        <v>584</v>
      </c>
      <c r="H34" s="88">
        <v>1476</v>
      </c>
      <c r="I34" s="35">
        <v>94</v>
      </c>
      <c r="J34" s="35">
        <v>141</v>
      </c>
      <c r="K34" s="88">
        <v>1498</v>
      </c>
      <c r="W34" s="203">
        <v>3</v>
      </c>
      <c r="X34" s="7">
        <v>17998.967318272953</v>
      </c>
      <c r="Y34" s="7">
        <v>1499.9139431894127</v>
      </c>
      <c r="Z34" s="7">
        <v>5999.6557727576501</v>
      </c>
      <c r="AA34" s="7">
        <v>499.97131439647086</v>
      </c>
    </row>
    <row r="35" spans="1:27" ht="12" customHeight="1" x14ac:dyDescent="0.25">
      <c r="A35" s="397" t="s">
        <v>304</v>
      </c>
      <c r="B35" s="397"/>
      <c r="C35" s="35">
        <v>179</v>
      </c>
      <c r="D35" s="35">
        <v>251</v>
      </c>
      <c r="E35" s="88">
        <v>1403</v>
      </c>
      <c r="F35" s="35">
        <v>193</v>
      </c>
      <c r="G35" s="35">
        <v>239</v>
      </c>
      <c r="H35" s="88">
        <v>1239</v>
      </c>
      <c r="I35" s="35">
        <v>84</v>
      </c>
      <c r="J35" s="35">
        <v>49</v>
      </c>
      <c r="K35" s="35">
        <v>586</v>
      </c>
      <c r="W35" s="203">
        <v>4</v>
      </c>
      <c r="X35" s="7">
        <v>15408.188181228668</v>
      </c>
      <c r="Y35" s="7">
        <v>1284.0156817690556</v>
      </c>
      <c r="Z35" s="7">
        <v>3852.0470453071671</v>
      </c>
      <c r="AA35" s="7">
        <v>321.0039204422639</v>
      </c>
    </row>
    <row r="36" spans="1:27" ht="12" customHeight="1" x14ac:dyDescent="0.25">
      <c r="A36" s="38" t="s">
        <v>308</v>
      </c>
      <c r="B36" s="38"/>
      <c r="C36" s="35">
        <v>210</v>
      </c>
      <c r="D36" s="35">
        <v>96</v>
      </c>
      <c r="E36" s="35">
        <v>459</v>
      </c>
      <c r="F36" s="35">
        <v>232</v>
      </c>
      <c r="G36" s="35">
        <v>54</v>
      </c>
      <c r="H36" s="35">
        <v>234</v>
      </c>
      <c r="I36" s="35">
        <v>38</v>
      </c>
      <c r="J36" s="35">
        <v>14</v>
      </c>
      <c r="K36" s="35">
        <v>374</v>
      </c>
      <c r="W36" s="203">
        <v>5</v>
      </c>
      <c r="X36" s="7">
        <v>17057.962103084144</v>
      </c>
      <c r="Y36" s="7">
        <v>1421.4968419236786</v>
      </c>
      <c r="Z36" s="7">
        <v>3411.5924206168293</v>
      </c>
      <c r="AA36" s="7">
        <v>284.29936838473577</v>
      </c>
    </row>
    <row r="37" spans="1:27" ht="12" customHeight="1" x14ac:dyDescent="0.25">
      <c r="A37" s="38" t="s">
        <v>404</v>
      </c>
      <c r="B37" s="38"/>
      <c r="C37" s="35">
        <v>207</v>
      </c>
      <c r="D37" s="35">
        <v>118</v>
      </c>
      <c r="E37" s="35">
        <v>569</v>
      </c>
      <c r="F37" s="35">
        <v>357</v>
      </c>
      <c r="G37" s="35">
        <v>320</v>
      </c>
      <c r="H37" s="35">
        <v>898</v>
      </c>
      <c r="I37" s="35">
        <v>103</v>
      </c>
      <c r="J37" s="35">
        <v>98</v>
      </c>
      <c r="K37" s="35">
        <v>957</v>
      </c>
      <c r="W37" s="203">
        <v>6</v>
      </c>
      <c r="X37" s="7">
        <v>18070.110444317008</v>
      </c>
      <c r="Y37" s="7">
        <v>1505.8425370264174</v>
      </c>
      <c r="Z37" s="7">
        <v>3011.6850740528344</v>
      </c>
      <c r="AA37" s="7">
        <v>250.97375617106954</v>
      </c>
    </row>
    <row r="38" spans="1:27" ht="12" customHeight="1" x14ac:dyDescent="0.25">
      <c r="A38" s="397" t="s">
        <v>192</v>
      </c>
      <c r="B38" s="397"/>
      <c r="C38" s="88">
        <v>1673</v>
      </c>
      <c r="D38" s="88">
        <v>2970</v>
      </c>
      <c r="E38" s="88">
        <v>1775</v>
      </c>
      <c r="F38" s="88">
        <v>2281</v>
      </c>
      <c r="G38" s="88">
        <v>4073</v>
      </c>
      <c r="H38" s="88">
        <v>1785</v>
      </c>
      <c r="I38" s="35">
        <v>446</v>
      </c>
      <c r="J38" s="35">
        <v>903</v>
      </c>
      <c r="K38" s="88">
        <v>2025</v>
      </c>
      <c r="W38" s="203">
        <v>7</v>
      </c>
      <c r="X38" s="7">
        <v>17968.816042408511</v>
      </c>
      <c r="Y38" s="7">
        <v>1497.4013368673759</v>
      </c>
      <c r="Z38" s="7">
        <v>2566.9737203440732</v>
      </c>
      <c r="AA38" s="7">
        <v>213.91447669533943</v>
      </c>
    </row>
    <row r="39" spans="1:27" ht="12" customHeight="1" x14ac:dyDescent="0.25">
      <c r="A39" s="397" t="s">
        <v>205</v>
      </c>
      <c r="B39" s="397"/>
      <c r="C39" s="35">
        <v>18</v>
      </c>
      <c r="D39" s="88">
        <v>1542</v>
      </c>
      <c r="E39" s="88">
        <v>87927</v>
      </c>
      <c r="F39" s="35">
        <v>35</v>
      </c>
      <c r="G39" s="35">
        <v>203</v>
      </c>
      <c r="H39" s="88">
        <v>5762</v>
      </c>
      <c r="I39" s="35">
        <v>0</v>
      </c>
      <c r="J39" s="35">
        <v>0</v>
      </c>
      <c r="K39" s="35">
        <v>0</v>
      </c>
      <c r="W39" s="203">
        <v>8</v>
      </c>
      <c r="X39" s="7">
        <v>16785.645089798069</v>
      </c>
      <c r="Y39" s="7">
        <v>1398.8037574831724</v>
      </c>
      <c r="Z39" s="7">
        <v>2098.2056362247586</v>
      </c>
      <c r="AA39" s="7">
        <v>174.85046968539655</v>
      </c>
    </row>
    <row r="40" spans="1:27" ht="12" customHeight="1" x14ac:dyDescent="0.25">
      <c r="A40" s="397" t="s">
        <v>206</v>
      </c>
      <c r="B40" s="397"/>
      <c r="C40" s="35">
        <v>84</v>
      </c>
      <c r="D40" s="35">
        <v>6</v>
      </c>
      <c r="E40" s="35">
        <v>70</v>
      </c>
      <c r="F40" s="35">
        <v>46</v>
      </c>
      <c r="G40" s="35">
        <v>315</v>
      </c>
      <c r="H40" s="88">
        <v>6852</v>
      </c>
      <c r="I40" s="35">
        <v>0</v>
      </c>
      <c r="J40" s="35">
        <v>0</v>
      </c>
      <c r="K40" s="35">
        <v>0</v>
      </c>
      <c r="W40" s="203">
        <v>9</v>
      </c>
      <c r="X40" s="7">
        <v>17472.499128106407</v>
      </c>
      <c r="Y40" s="7">
        <v>1456.0415940088672</v>
      </c>
      <c r="Z40" s="7">
        <v>1941.3887920118229</v>
      </c>
      <c r="AA40" s="7">
        <v>161.78239933431857</v>
      </c>
    </row>
    <row r="41" spans="1:27" ht="12" customHeight="1" x14ac:dyDescent="0.25">
      <c r="A41" s="397" t="s">
        <v>72</v>
      </c>
      <c r="B41" s="397"/>
      <c r="C41" s="88">
        <v>2121</v>
      </c>
      <c r="D41" s="88">
        <v>9361</v>
      </c>
      <c r="E41" s="88">
        <v>4414</v>
      </c>
      <c r="F41" s="88">
        <v>2641</v>
      </c>
      <c r="G41" s="88">
        <v>7387</v>
      </c>
      <c r="H41" s="88">
        <v>2797</v>
      </c>
      <c r="I41" s="35">
        <v>581</v>
      </c>
      <c r="J41" s="88">
        <v>3078</v>
      </c>
      <c r="K41" s="88">
        <v>5298</v>
      </c>
      <c r="W41" s="203">
        <v>10</v>
      </c>
      <c r="X41" s="7">
        <v>17480.787171944739</v>
      </c>
      <c r="Y41" s="7">
        <v>1456.7322643287282</v>
      </c>
      <c r="Z41" s="7">
        <v>1748.0787171944739</v>
      </c>
      <c r="AA41" s="7">
        <v>145.67322643287284</v>
      </c>
    </row>
    <row r="42" spans="1:27" ht="12" customHeight="1" x14ac:dyDescent="0.25">
      <c r="A42" s="397" t="s">
        <v>208</v>
      </c>
      <c r="B42" s="397"/>
      <c r="C42" s="88">
        <v>1149</v>
      </c>
      <c r="D42" s="88">
        <v>2086</v>
      </c>
      <c r="E42" s="88">
        <v>1815</v>
      </c>
      <c r="F42" s="88">
        <v>1429</v>
      </c>
      <c r="G42" s="88">
        <v>1897</v>
      </c>
      <c r="H42" s="88">
        <v>1328</v>
      </c>
      <c r="I42" s="35">
        <v>256</v>
      </c>
      <c r="J42" s="35">
        <v>766</v>
      </c>
      <c r="K42" s="88">
        <v>2996</v>
      </c>
      <c r="W42" s="203">
        <v>11</v>
      </c>
      <c r="X42" s="7">
        <v>17521.819596130197</v>
      </c>
      <c r="Y42" s="7">
        <v>1460.1516330108498</v>
      </c>
      <c r="Z42" s="7">
        <v>1592.8926905572907</v>
      </c>
      <c r="AA42" s="7">
        <v>132.74105754644089</v>
      </c>
    </row>
    <row r="43" spans="1:27" ht="12" customHeight="1" x14ac:dyDescent="0.25">
      <c r="A43" s="397" t="s">
        <v>209</v>
      </c>
      <c r="B43" s="397"/>
      <c r="C43" s="88">
        <v>1315</v>
      </c>
      <c r="D43" s="88">
        <v>10486</v>
      </c>
      <c r="E43" s="88">
        <v>7971</v>
      </c>
      <c r="F43" s="35">
        <v>605</v>
      </c>
      <c r="G43" s="88">
        <v>4702</v>
      </c>
      <c r="H43" s="88">
        <v>7765</v>
      </c>
      <c r="I43" s="35">
        <v>168</v>
      </c>
      <c r="J43" s="35">
        <v>510</v>
      </c>
      <c r="K43" s="88">
        <v>3032</v>
      </c>
      <c r="W43" s="203" t="s">
        <v>414</v>
      </c>
      <c r="X43" s="7">
        <v>22165.502837973989</v>
      </c>
      <c r="Y43" s="7">
        <v>1847.1252364978325</v>
      </c>
      <c r="Z43" s="7">
        <v>1495.6621693304435</v>
      </c>
      <c r="AA43" s="7">
        <v>124.63851411087029</v>
      </c>
    </row>
    <row r="44" spans="1:27" ht="12" customHeight="1" x14ac:dyDescent="0.25">
      <c r="A44" s="397" t="s">
        <v>210</v>
      </c>
      <c r="B44" s="397"/>
      <c r="C44" s="35">
        <v>206</v>
      </c>
      <c r="D44" s="88">
        <v>1011</v>
      </c>
      <c r="E44" s="88">
        <v>4915</v>
      </c>
      <c r="F44" s="35">
        <v>119</v>
      </c>
      <c r="G44" s="35">
        <v>555</v>
      </c>
      <c r="H44" s="88">
        <v>4679</v>
      </c>
      <c r="I44" s="35">
        <v>52</v>
      </c>
      <c r="J44" s="35">
        <v>203</v>
      </c>
      <c r="K44" s="88">
        <v>3933</v>
      </c>
    </row>
    <row r="45" spans="1:27" ht="12" customHeight="1" x14ac:dyDescent="0.25">
      <c r="A45" s="397" t="s">
        <v>211</v>
      </c>
      <c r="B45" s="397"/>
      <c r="C45" s="35">
        <v>56</v>
      </c>
      <c r="D45" s="35">
        <v>272</v>
      </c>
      <c r="E45" s="88">
        <v>4849</v>
      </c>
      <c r="F45" s="35">
        <v>27</v>
      </c>
      <c r="G45" s="35">
        <v>25</v>
      </c>
      <c r="H45" s="35">
        <v>929</v>
      </c>
      <c r="I45" s="35">
        <v>0</v>
      </c>
      <c r="J45" s="35">
        <v>0</v>
      </c>
      <c r="K45" s="35">
        <v>0</v>
      </c>
    </row>
    <row r="46" spans="1:27" ht="12" customHeight="1" x14ac:dyDescent="0.25">
      <c r="A46" s="397" t="s">
        <v>307</v>
      </c>
      <c r="B46" s="397"/>
      <c r="C46" s="35">
        <v>45</v>
      </c>
      <c r="D46" s="35">
        <v>355</v>
      </c>
      <c r="E46" s="88">
        <v>7876</v>
      </c>
      <c r="F46" s="35">
        <v>23</v>
      </c>
      <c r="G46" s="35">
        <v>33</v>
      </c>
      <c r="H46" s="88">
        <v>1416</v>
      </c>
      <c r="I46" s="35">
        <v>13</v>
      </c>
      <c r="J46" s="35">
        <v>53</v>
      </c>
      <c r="K46" s="88">
        <v>4010</v>
      </c>
    </row>
    <row r="47" spans="1:27" ht="12" customHeight="1" thickBot="1" x14ac:dyDescent="0.3">
      <c r="A47" s="399" t="s">
        <v>405</v>
      </c>
      <c r="B47" s="399"/>
      <c r="C47" s="36">
        <v>872</v>
      </c>
      <c r="D47" s="36">
        <v>755</v>
      </c>
      <c r="E47" s="36">
        <v>866</v>
      </c>
      <c r="F47" s="89">
        <v>1130</v>
      </c>
      <c r="G47" s="89">
        <v>1233</v>
      </c>
      <c r="H47" s="89">
        <v>1091</v>
      </c>
      <c r="I47" s="36">
        <v>286</v>
      </c>
      <c r="J47" s="36">
        <v>426</v>
      </c>
      <c r="K47" s="89">
        <v>1490</v>
      </c>
    </row>
    <row r="48" spans="1:27" ht="12" customHeight="1" thickBot="1" x14ac:dyDescent="0.3">
      <c r="A48" s="362" t="s">
        <v>9</v>
      </c>
      <c r="B48" s="362"/>
      <c r="C48" s="89">
        <v>2121</v>
      </c>
      <c r="D48" s="93">
        <v>38253</v>
      </c>
      <c r="E48" s="89">
        <v>18039</v>
      </c>
      <c r="F48" s="89">
        <v>2646</v>
      </c>
      <c r="G48" s="93">
        <v>27529</v>
      </c>
      <c r="H48" s="89">
        <v>10404</v>
      </c>
      <c r="I48" s="89">
        <v>2461</v>
      </c>
      <c r="J48" s="93">
        <v>9251</v>
      </c>
      <c r="K48" s="89">
        <v>3759</v>
      </c>
    </row>
    <row r="52" spans="1:5" ht="12" customHeight="1" x14ac:dyDescent="0.25">
      <c r="A52" s="199"/>
      <c r="B52" s="199"/>
      <c r="C52" s="199"/>
      <c r="D52" s="199"/>
      <c r="E52" s="199"/>
    </row>
    <row r="53" spans="1:5" ht="12" customHeight="1" x14ac:dyDescent="0.25">
      <c r="A53" s="199"/>
      <c r="B53" s="199"/>
      <c r="C53" s="199"/>
      <c r="D53" s="199"/>
      <c r="E53" s="199"/>
    </row>
    <row r="54" spans="1:5" ht="12" customHeight="1" x14ac:dyDescent="0.25">
      <c r="A54" s="199"/>
      <c r="B54" s="512"/>
      <c r="C54" s="512"/>
      <c r="D54" s="512"/>
      <c r="E54" s="512"/>
    </row>
    <row r="55" spans="1:5" ht="12" customHeight="1" x14ac:dyDescent="0.25">
      <c r="A55" s="199"/>
      <c r="B55" s="512"/>
      <c r="C55" s="512"/>
      <c r="D55" s="512"/>
      <c r="E55" s="512"/>
    </row>
    <row r="56" spans="1:5" ht="12" customHeight="1" x14ac:dyDescent="0.25">
      <c r="A56" s="215"/>
      <c r="B56" s="23"/>
      <c r="C56" s="23"/>
      <c r="D56" s="23"/>
      <c r="E56" s="23"/>
    </row>
    <row r="57" spans="1:5" ht="12" customHeight="1" x14ac:dyDescent="0.25">
      <c r="A57" s="203"/>
      <c r="B57" s="7"/>
      <c r="C57" s="7"/>
      <c r="D57" s="7"/>
      <c r="E57" s="7"/>
    </row>
    <row r="58" spans="1:5" ht="12" customHeight="1" x14ac:dyDescent="0.25">
      <c r="A58" s="203"/>
      <c r="B58" s="7"/>
      <c r="C58" s="7"/>
      <c r="D58" s="7"/>
      <c r="E58" s="7"/>
    </row>
    <row r="59" spans="1:5" ht="12" customHeight="1" x14ac:dyDescent="0.25">
      <c r="A59" s="203"/>
      <c r="B59" s="7"/>
      <c r="C59" s="7"/>
      <c r="D59" s="7"/>
      <c r="E59" s="7"/>
    </row>
    <row r="60" spans="1:5" ht="12" customHeight="1" x14ac:dyDescent="0.25">
      <c r="A60" s="203"/>
      <c r="B60" s="7"/>
      <c r="C60" s="7"/>
      <c r="D60" s="7"/>
      <c r="E60" s="7"/>
    </row>
    <row r="61" spans="1:5" ht="12" customHeight="1" x14ac:dyDescent="0.25">
      <c r="A61" s="203"/>
      <c r="B61" s="7"/>
      <c r="C61" s="7"/>
      <c r="D61" s="7"/>
      <c r="E61" s="7"/>
    </row>
    <row r="62" spans="1:5" ht="12" customHeight="1" x14ac:dyDescent="0.25">
      <c r="A62" s="203"/>
      <c r="B62" s="7"/>
      <c r="C62" s="7"/>
      <c r="D62" s="7"/>
      <c r="E62" s="7"/>
    </row>
    <row r="63" spans="1:5" ht="12" customHeight="1" x14ac:dyDescent="0.25">
      <c r="A63" s="203"/>
      <c r="B63" s="7"/>
      <c r="C63" s="7"/>
      <c r="D63" s="7"/>
      <c r="E63" s="7"/>
    </row>
    <row r="64" spans="1:5" ht="12" customHeight="1" x14ac:dyDescent="0.25">
      <c r="A64" s="203"/>
      <c r="B64" s="7"/>
      <c r="C64" s="7"/>
      <c r="D64" s="7"/>
      <c r="E64" s="7"/>
    </row>
    <row r="65" spans="1:5" ht="12" customHeight="1" x14ac:dyDescent="0.25">
      <c r="A65" s="203"/>
      <c r="B65" s="7"/>
      <c r="C65" s="7"/>
      <c r="D65" s="7"/>
      <c r="E65" s="7"/>
    </row>
    <row r="66" spans="1:5" ht="12" customHeight="1" x14ac:dyDescent="0.25">
      <c r="A66" s="203"/>
      <c r="B66" s="7"/>
      <c r="C66" s="7"/>
      <c r="D66" s="7"/>
      <c r="E66" s="7"/>
    </row>
    <row r="67" spans="1:5" ht="12" customHeight="1" x14ac:dyDescent="0.25">
      <c r="A67" s="203"/>
      <c r="B67" s="7"/>
      <c r="C67" s="7"/>
      <c r="D67" s="7"/>
      <c r="E67" s="7"/>
    </row>
    <row r="68" spans="1:5" ht="12" customHeight="1" x14ac:dyDescent="0.25">
      <c r="A68" s="203"/>
      <c r="B68" s="7"/>
      <c r="C68" s="7"/>
      <c r="D68" s="7"/>
      <c r="E68" s="7"/>
    </row>
  </sheetData>
  <mergeCells count="49">
    <mergeCell ref="B54:E54"/>
    <mergeCell ref="B55:C55"/>
    <mergeCell ref="D55:E55"/>
    <mergeCell ref="X29:AA29"/>
    <mergeCell ref="X30:Y30"/>
    <mergeCell ref="Z30:AA30"/>
    <mergeCell ref="A32:B32"/>
    <mergeCell ref="A33:B33"/>
    <mergeCell ref="A34:B34"/>
    <mergeCell ref="A31:B31"/>
    <mergeCell ref="S2:U2"/>
    <mergeCell ref="A13:B13"/>
    <mergeCell ref="A10:B10"/>
    <mergeCell ref="A9:B9"/>
    <mergeCell ref="A8:B8"/>
    <mergeCell ref="A7:B7"/>
    <mergeCell ref="M2:O2"/>
    <mergeCell ref="P2:R2"/>
    <mergeCell ref="J2:L2"/>
    <mergeCell ref="A6:B6"/>
    <mergeCell ref="A2:B5"/>
    <mergeCell ref="G2:I2"/>
    <mergeCell ref="C2:F2"/>
    <mergeCell ref="A18:B18"/>
    <mergeCell ref="A17:B17"/>
    <mergeCell ref="A16:B16"/>
    <mergeCell ref="A15:B15"/>
    <mergeCell ref="A14:B14"/>
    <mergeCell ref="A23:B23"/>
    <mergeCell ref="A22:B22"/>
    <mergeCell ref="A21:B21"/>
    <mergeCell ref="A20:B20"/>
    <mergeCell ref="A19:B19"/>
    <mergeCell ref="C27:E27"/>
    <mergeCell ref="F27:H27"/>
    <mergeCell ref="I27:K27"/>
    <mergeCell ref="A47:B47"/>
    <mergeCell ref="A48:B48"/>
    <mergeCell ref="A42:B42"/>
    <mergeCell ref="A43:B43"/>
    <mergeCell ref="A44:B44"/>
    <mergeCell ref="A45:B45"/>
    <mergeCell ref="A46:B46"/>
    <mergeCell ref="A35:B35"/>
    <mergeCell ref="A38:B38"/>
    <mergeCell ref="A39:B39"/>
    <mergeCell ref="A40:B40"/>
    <mergeCell ref="A41:B41"/>
    <mergeCell ref="A27:B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32.85546875" customWidth="1"/>
  </cols>
  <sheetData>
    <row r="1" spans="1:7" ht="12" customHeight="1" x14ac:dyDescent="0.25">
      <c r="A1" s="185" t="s">
        <v>429</v>
      </c>
    </row>
    <row r="2" spans="1:7" ht="12" customHeight="1" thickBot="1" x14ac:dyDescent="0.3"/>
    <row r="3" spans="1:7" ht="12" customHeight="1" x14ac:dyDescent="0.25">
      <c r="A3" s="391" t="s">
        <v>34</v>
      </c>
      <c r="B3" s="373" t="s">
        <v>27</v>
      </c>
      <c r="C3" s="373"/>
      <c r="D3" s="373" t="s">
        <v>27</v>
      </c>
      <c r="E3" s="373"/>
      <c r="F3" s="368" t="s">
        <v>72</v>
      </c>
      <c r="G3" s="368" t="s">
        <v>33</v>
      </c>
    </row>
    <row r="4" spans="1:7" ht="12" customHeight="1" x14ac:dyDescent="0.25">
      <c r="A4" s="392"/>
      <c r="B4" s="375" t="s">
        <v>28</v>
      </c>
      <c r="C4" s="375"/>
      <c r="D4" s="375" t="s">
        <v>69</v>
      </c>
      <c r="E4" s="375"/>
      <c r="F4" s="381"/>
      <c r="G4" s="381"/>
    </row>
    <row r="5" spans="1:7" ht="12" customHeight="1" thickBot="1" x14ac:dyDescent="0.3">
      <c r="A5" s="392"/>
      <c r="B5" s="382"/>
      <c r="C5" s="382"/>
      <c r="D5" s="374" t="s">
        <v>31</v>
      </c>
      <c r="E5" s="374"/>
      <c r="F5" s="381"/>
      <c r="G5" s="381"/>
    </row>
    <row r="6" spans="1:7" ht="12" customHeight="1" thickBot="1" x14ac:dyDescent="0.3">
      <c r="A6" s="393"/>
      <c r="B6" s="43" t="s">
        <v>35</v>
      </c>
      <c r="C6" s="57" t="s">
        <v>70</v>
      </c>
      <c r="D6" s="43" t="s">
        <v>35</v>
      </c>
      <c r="E6" s="43" t="s">
        <v>70</v>
      </c>
      <c r="F6" s="369"/>
      <c r="G6" s="369"/>
    </row>
    <row r="7" spans="1:7" ht="12" customHeight="1" x14ac:dyDescent="0.25">
      <c r="A7" s="45" t="s">
        <v>38</v>
      </c>
      <c r="B7" s="58">
        <v>0.93899999999999995</v>
      </c>
      <c r="C7" s="58">
        <v>0.76</v>
      </c>
      <c r="D7" s="58">
        <v>9.4E-2</v>
      </c>
      <c r="E7" s="58">
        <v>0.36599999999999999</v>
      </c>
      <c r="F7" s="59" t="s">
        <v>39</v>
      </c>
      <c r="G7" s="58">
        <v>0.98599999999999999</v>
      </c>
    </row>
    <row r="8" spans="1:7" ht="12" customHeight="1" x14ac:dyDescent="0.25">
      <c r="A8" s="45" t="s">
        <v>40</v>
      </c>
      <c r="B8" s="58">
        <v>0.54700000000000004</v>
      </c>
      <c r="C8" s="58">
        <v>0.153</v>
      </c>
      <c r="D8" s="58">
        <v>2.1999999999999999E-2</v>
      </c>
      <c r="E8" s="58">
        <v>9.0999999999999998E-2</v>
      </c>
      <c r="F8" s="59" t="s">
        <v>39</v>
      </c>
      <c r="G8" s="58">
        <v>0.59099999999999997</v>
      </c>
    </row>
    <row r="9" spans="1:7" ht="12" customHeight="1" x14ac:dyDescent="0.25">
      <c r="A9" s="45" t="s">
        <v>41</v>
      </c>
      <c r="B9" s="58">
        <v>0.55600000000000005</v>
      </c>
      <c r="C9" s="58">
        <v>0</v>
      </c>
      <c r="D9" s="58">
        <v>1.4999999999999999E-2</v>
      </c>
      <c r="E9" s="58">
        <v>1E-3</v>
      </c>
      <c r="F9" s="59" t="s">
        <v>39</v>
      </c>
      <c r="G9" s="58">
        <v>0.56000000000000005</v>
      </c>
    </row>
    <row r="10" spans="1:7" ht="12" customHeight="1" x14ac:dyDescent="0.25">
      <c r="A10" s="45" t="s">
        <v>43</v>
      </c>
      <c r="B10" s="58">
        <v>0.79300000000000004</v>
      </c>
      <c r="C10" s="58">
        <v>0</v>
      </c>
      <c r="D10" s="58">
        <v>2.4E-2</v>
      </c>
      <c r="E10" s="58">
        <v>0</v>
      </c>
      <c r="F10" s="58">
        <v>0.98099999999999998</v>
      </c>
      <c r="G10" s="58">
        <v>1</v>
      </c>
    </row>
    <row r="11" spans="1:7" ht="12" customHeight="1" x14ac:dyDescent="0.25">
      <c r="A11" s="45" t="s">
        <v>44</v>
      </c>
      <c r="B11" s="58">
        <v>0.82899999999999996</v>
      </c>
      <c r="C11" s="58">
        <v>0</v>
      </c>
      <c r="D11" s="58">
        <v>2.9000000000000001E-2</v>
      </c>
      <c r="E11" s="58">
        <v>6.0000000000000001E-3</v>
      </c>
      <c r="F11" s="59" t="s">
        <v>39</v>
      </c>
      <c r="G11" s="58">
        <v>0.83099999999999996</v>
      </c>
    </row>
    <row r="12" spans="1:7" ht="12" customHeight="1" x14ac:dyDescent="0.25">
      <c r="A12" s="45" t="s">
        <v>45</v>
      </c>
      <c r="B12" s="58">
        <v>0.248</v>
      </c>
      <c r="C12" s="58">
        <v>0</v>
      </c>
      <c r="D12" s="58">
        <v>3.0000000000000001E-3</v>
      </c>
      <c r="E12" s="58">
        <v>0</v>
      </c>
      <c r="F12" s="59" t="s">
        <v>39</v>
      </c>
      <c r="G12" s="58">
        <v>0.249</v>
      </c>
    </row>
    <row r="13" spans="1:7" ht="12" customHeight="1" x14ac:dyDescent="0.25">
      <c r="A13" s="45" t="s">
        <v>46</v>
      </c>
      <c r="B13" s="58">
        <v>0.60499999999999998</v>
      </c>
      <c r="C13" s="58">
        <v>0</v>
      </c>
      <c r="D13" s="58">
        <v>4.1000000000000002E-2</v>
      </c>
      <c r="E13" s="58">
        <v>0</v>
      </c>
      <c r="F13" s="59" t="s">
        <v>39</v>
      </c>
      <c r="G13" s="58">
        <v>0.61399999999999999</v>
      </c>
    </row>
    <row r="14" spans="1:7" ht="12" customHeight="1" x14ac:dyDescent="0.25">
      <c r="A14" s="45" t="s">
        <v>47</v>
      </c>
      <c r="B14" s="58">
        <v>0.59199999999999997</v>
      </c>
      <c r="C14" s="58">
        <v>0</v>
      </c>
      <c r="D14" s="58">
        <v>3.0000000000000001E-3</v>
      </c>
      <c r="E14" s="58">
        <v>0</v>
      </c>
      <c r="F14" s="59" t="s">
        <v>39</v>
      </c>
      <c r="G14" s="58">
        <v>0.59299999999999997</v>
      </c>
    </row>
    <row r="15" spans="1:7" ht="12" customHeight="1" x14ac:dyDescent="0.25">
      <c r="A15" s="45" t="s">
        <v>48</v>
      </c>
      <c r="B15" s="58">
        <v>0.47699999999999998</v>
      </c>
      <c r="C15" s="58">
        <v>0</v>
      </c>
      <c r="D15" s="58">
        <v>1.4999999999999999E-2</v>
      </c>
      <c r="E15" s="58">
        <v>2E-3</v>
      </c>
      <c r="F15" s="59" t="s">
        <v>39</v>
      </c>
      <c r="G15" s="58">
        <v>0.48299999999999998</v>
      </c>
    </row>
    <row r="16" spans="1:7" ht="12" customHeight="1" x14ac:dyDescent="0.25">
      <c r="A16" s="45" t="s">
        <v>49</v>
      </c>
      <c r="B16" s="58">
        <v>0.191</v>
      </c>
      <c r="C16" s="58">
        <v>0</v>
      </c>
      <c r="D16" s="58">
        <v>4.0000000000000001E-3</v>
      </c>
      <c r="E16" s="58">
        <v>0</v>
      </c>
      <c r="F16" s="59" t="s">
        <v>39</v>
      </c>
      <c r="G16" s="58">
        <v>0.193</v>
      </c>
    </row>
    <row r="17" spans="1:7" ht="12" customHeight="1" x14ac:dyDescent="0.25">
      <c r="A17" s="45" t="s">
        <v>50</v>
      </c>
      <c r="B17" s="58">
        <v>0.20899999999999999</v>
      </c>
      <c r="C17" s="58">
        <v>0</v>
      </c>
      <c r="D17" s="58">
        <v>4.0000000000000001E-3</v>
      </c>
      <c r="E17" s="58">
        <v>4.0000000000000001E-3</v>
      </c>
      <c r="F17" s="59" t="s">
        <v>39</v>
      </c>
      <c r="G17" s="58">
        <v>0.21199999999999999</v>
      </c>
    </row>
    <row r="18" spans="1:7" ht="12" customHeight="1" thickBot="1" x14ac:dyDescent="0.3">
      <c r="A18" s="45" t="s">
        <v>51</v>
      </c>
      <c r="B18" s="58">
        <v>0.78200000000000003</v>
      </c>
      <c r="C18" s="58">
        <v>0</v>
      </c>
      <c r="D18" s="58">
        <v>6.9000000000000006E-2</v>
      </c>
      <c r="E18" s="58">
        <v>6.0000000000000001E-3</v>
      </c>
      <c r="F18" s="59" t="s">
        <v>39</v>
      </c>
      <c r="G18" s="58">
        <v>0.78600000000000003</v>
      </c>
    </row>
    <row r="19" spans="1:7" ht="12" customHeight="1" x14ac:dyDescent="0.25">
      <c r="A19" s="53"/>
      <c r="B19" s="64"/>
      <c r="C19" s="64"/>
      <c r="D19" s="64"/>
      <c r="E19" s="64"/>
      <c r="F19" s="64"/>
      <c r="G19" s="64"/>
    </row>
    <row r="20" spans="1:7" ht="12" customHeight="1" x14ac:dyDescent="0.25">
      <c r="A20" s="45" t="s">
        <v>53</v>
      </c>
      <c r="B20" s="58">
        <v>0.71299999999999997</v>
      </c>
      <c r="C20" s="59" t="s">
        <v>39</v>
      </c>
      <c r="D20" s="59" t="s">
        <v>39</v>
      </c>
      <c r="E20" s="59" t="s">
        <v>39</v>
      </c>
      <c r="F20" s="59" t="s">
        <v>39</v>
      </c>
      <c r="G20" s="58">
        <v>0.71299999999999997</v>
      </c>
    </row>
    <row r="21" spans="1:7" ht="12" customHeight="1" x14ac:dyDescent="0.25">
      <c r="A21" s="45" t="s">
        <v>54</v>
      </c>
      <c r="B21" s="58">
        <v>0.30199999999999999</v>
      </c>
      <c r="C21" s="59" t="s">
        <v>39</v>
      </c>
      <c r="D21" s="59" t="s">
        <v>39</v>
      </c>
      <c r="E21" s="59" t="s">
        <v>39</v>
      </c>
      <c r="F21" s="59" t="s">
        <v>39</v>
      </c>
      <c r="G21" s="58">
        <v>0.30199999999999999</v>
      </c>
    </row>
    <row r="22" spans="1:7" ht="12" customHeight="1" x14ac:dyDescent="0.25">
      <c r="A22" s="45" t="s">
        <v>55</v>
      </c>
      <c r="B22" s="58">
        <v>0.56299999999999994</v>
      </c>
      <c r="C22" s="59" t="s">
        <v>39</v>
      </c>
      <c r="D22" s="59" t="s">
        <v>39</v>
      </c>
      <c r="E22" s="59" t="s">
        <v>39</v>
      </c>
      <c r="F22" s="59" t="s">
        <v>39</v>
      </c>
      <c r="G22" s="58">
        <v>0.56299999999999994</v>
      </c>
    </row>
    <row r="23" spans="1:7" ht="12" customHeight="1" x14ac:dyDescent="0.25">
      <c r="A23" s="45" t="s">
        <v>56</v>
      </c>
      <c r="B23" s="58">
        <v>1.6E-2</v>
      </c>
      <c r="C23" s="59" t="s">
        <v>39</v>
      </c>
      <c r="D23" s="59" t="s">
        <v>39</v>
      </c>
      <c r="E23" s="59" t="s">
        <v>39</v>
      </c>
      <c r="F23" s="59" t="s">
        <v>39</v>
      </c>
      <c r="G23" s="58">
        <v>1.6E-2</v>
      </c>
    </row>
    <row r="24" spans="1:7" ht="12" customHeight="1" x14ac:dyDescent="0.25">
      <c r="A24" s="45" t="s">
        <v>57</v>
      </c>
      <c r="B24" s="58">
        <v>0.16400000000000001</v>
      </c>
      <c r="C24" s="59" t="s">
        <v>39</v>
      </c>
      <c r="D24" s="59" t="s">
        <v>39</v>
      </c>
      <c r="E24" s="59" t="s">
        <v>39</v>
      </c>
      <c r="F24" s="59" t="s">
        <v>39</v>
      </c>
      <c r="G24" s="58">
        <v>0.16400000000000001</v>
      </c>
    </row>
    <row r="25" spans="1:7" ht="12" customHeight="1" thickBot="1" x14ac:dyDescent="0.3">
      <c r="A25" s="45" t="s">
        <v>74</v>
      </c>
      <c r="B25" s="58">
        <v>2.1000000000000001E-2</v>
      </c>
      <c r="C25" s="59" t="s">
        <v>39</v>
      </c>
      <c r="D25" s="59" t="s">
        <v>39</v>
      </c>
      <c r="E25" s="59" t="s">
        <v>39</v>
      </c>
      <c r="F25" s="59" t="s">
        <v>39</v>
      </c>
      <c r="G25" s="58">
        <v>2.1000000000000001E-2</v>
      </c>
    </row>
    <row r="26" spans="1:7" ht="12" customHeight="1" x14ac:dyDescent="0.25">
      <c r="A26" s="53"/>
      <c r="B26" s="64"/>
      <c r="C26" s="65"/>
      <c r="D26" s="65"/>
      <c r="E26" s="65"/>
      <c r="F26" s="65"/>
      <c r="G26" s="64"/>
    </row>
    <row r="27" spans="1:7" ht="12" customHeight="1" x14ac:dyDescent="0.25">
      <c r="A27" s="45" t="s">
        <v>61</v>
      </c>
      <c r="B27" s="58">
        <v>1E-3</v>
      </c>
      <c r="C27" s="59" t="s">
        <v>39</v>
      </c>
      <c r="D27" s="59" t="s">
        <v>39</v>
      </c>
      <c r="E27" s="59" t="s">
        <v>39</v>
      </c>
      <c r="F27" s="59" t="s">
        <v>39</v>
      </c>
      <c r="G27" s="58">
        <v>1E-3</v>
      </c>
    </row>
    <row r="28" spans="1:7" ht="12" customHeight="1" x14ac:dyDescent="0.25">
      <c r="A28" s="45" t="s">
        <v>62</v>
      </c>
      <c r="B28" s="58">
        <v>3.3000000000000002E-2</v>
      </c>
      <c r="C28" s="59" t="s">
        <v>39</v>
      </c>
      <c r="D28" s="59" t="s">
        <v>39</v>
      </c>
      <c r="E28" s="59" t="s">
        <v>39</v>
      </c>
      <c r="F28" s="59" t="s">
        <v>39</v>
      </c>
      <c r="G28" s="58">
        <v>3.3000000000000002E-2</v>
      </c>
    </row>
    <row r="29" spans="1:7" ht="12" customHeight="1" x14ac:dyDescent="0.25">
      <c r="A29" s="45" t="s">
        <v>63</v>
      </c>
      <c r="B29" s="58">
        <v>2.4E-2</v>
      </c>
      <c r="C29" s="59" t="s">
        <v>39</v>
      </c>
      <c r="D29" s="59" t="s">
        <v>39</v>
      </c>
      <c r="E29" s="59" t="s">
        <v>39</v>
      </c>
      <c r="F29" s="59" t="s">
        <v>39</v>
      </c>
      <c r="G29" s="58">
        <v>2.4E-2</v>
      </c>
    </row>
    <row r="30" spans="1:7" ht="12" customHeight="1" thickBot="1" x14ac:dyDescent="0.3">
      <c r="A30" s="45" t="s">
        <v>64</v>
      </c>
      <c r="B30" s="58">
        <v>1.9E-2</v>
      </c>
      <c r="C30" s="59" t="s">
        <v>39</v>
      </c>
      <c r="D30" s="59" t="s">
        <v>39</v>
      </c>
      <c r="E30" s="59" t="s">
        <v>39</v>
      </c>
      <c r="F30" s="59" t="s">
        <v>39</v>
      </c>
      <c r="G30" s="58">
        <v>1.9E-2</v>
      </c>
    </row>
    <row r="31" spans="1:7" ht="12" customHeight="1" x14ac:dyDescent="0.25">
      <c r="A31" s="53"/>
      <c r="B31" s="54"/>
      <c r="C31" s="54"/>
      <c r="D31" s="54"/>
      <c r="E31" s="54"/>
      <c r="F31" s="54"/>
      <c r="G31" s="54"/>
    </row>
    <row r="32" spans="1:7" ht="12" customHeight="1" thickBot="1" x14ac:dyDescent="0.3">
      <c r="A32" s="48" t="s">
        <v>75</v>
      </c>
      <c r="B32" s="60">
        <v>0.98</v>
      </c>
      <c r="C32" s="60">
        <v>0.76700000000000002</v>
      </c>
      <c r="D32" s="60">
        <v>0.215</v>
      </c>
      <c r="E32" s="60">
        <v>0.38300000000000001</v>
      </c>
      <c r="F32" s="60">
        <v>0.98099999999999998</v>
      </c>
      <c r="G32" s="66">
        <v>1</v>
      </c>
    </row>
  </sheetData>
  <mergeCells count="9">
    <mergeCell ref="F3:F6"/>
    <mergeCell ref="G3:G6"/>
    <mergeCell ref="A3:A6"/>
    <mergeCell ref="B3:C3"/>
    <mergeCell ref="B4:C4"/>
    <mergeCell ref="B5:C5"/>
    <mergeCell ref="D3:E3"/>
    <mergeCell ref="D4:E4"/>
    <mergeCell ref="D5:E5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workbookViewId="0">
      <selection activeCell="A13" sqref="A13"/>
    </sheetView>
  </sheetViews>
  <sheetFormatPr defaultRowHeight="11.25" x14ac:dyDescent="0.2"/>
  <cols>
    <col min="1" max="1" width="34.28515625" style="236" customWidth="1"/>
    <col min="2" max="2" width="8.7109375" style="278" bestFit="1" customWidth="1"/>
    <col min="3" max="3" width="7.85546875" style="278" bestFit="1" customWidth="1"/>
    <col min="4" max="4" width="0.7109375" style="278" customWidth="1"/>
    <col min="5" max="5" width="7" style="278" bestFit="1" customWidth="1"/>
    <col min="6" max="6" width="7.42578125" style="278" bestFit="1" customWidth="1"/>
    <col min="7" max="8" width="8.5703125" style="278" customWidth="1"/>
    <col min="9" max="9" width="0.7109375" style="278" customWidth="1"/>
    <col min="10" max="10" width="6.85546875" style="297" bestFit="1" customWidth="1"/>
    <col min="11" max="11" width="7.7109375" style="297" bestFit="1" customWidth="1"/>
    <col min="12" max="12" width="0.7109375" style="297" customWidth="1"/>
    <col min="13" max="13" width="6.85546875" style="297" bestFit="1" customWidth="1"/>
    <col min="14" max="14" width="7.7109375" style="297" bestFit="1" customWidth="1"/>
    <col min="15" max="16" width="8.5703125" style="297" customWidth="1"/>
    <col min="17" max="16384" width="9.140625" style="236"/>
  </cols>
  <sheetData>
    <row r="1" spans="1:16" x14ac:dyDescent="0.2">
      <c r="A1" s="264"/>
      <c r="B1" s="513" t="s">
        <v>496</v>
      </c>
      <c r="C1" s="513"/>
      <c r="D1" s="513"/>
      <c r="E1" s="513"/>
      <c r="F1" s="513"/>
      <c r="G1" s="513"/>
      <c r="H1" s="513"/>
      <c r="I1" s="265"/>
      <c r="J1" s="514" t="s">
        <v>411</v>
      </c>
      <c r="K1" s="514"/>
      <c r="L1" s="514"/>
      <c r="M1" s="514"/>
      <c r="N1" s="514"/>
      <c r="O1" s="514"/>
      <c r="P1" s="514"/>
    </row>
    <row r="2" spans="1:16" x14ac:dyDescent="0.2">
      <c r="A2" s="266"/>
      <c r="B2" s="515" t="s">
        <v>412</v>
      </c>
      <c r="C2" s="515"/>
      <c r="D2" s="267"/>
      <c r="E2" s="515" t="s">
        <v>413</v>
      </c>
      <c r="F2" s="515"/>
      <c r="G2" s="516" t="s">
        <v>72</v>
      </c>
      <c r="H2" s="518" t="s">
        <v>9</v>
      </c>
      <c r="I2" s="268"/>
      <c r="J2" s="519" t="s">
        <v>412</v>
      </c>
      <c r="K2" s="519"/>
      <c r="L2" s="269"/>
      <c r="M2" s="519" t="s">
        <v>413</v>
      </c>
      <c r="N2" s="519"/>
      <c r="O2" s="520" t="s">
        <v>72</v>
      </c>
      <c r="P2" s="522" t="s">
        <v>9</v>
      </c>
    </row>
    <row r="3" spans="1:16" ht="22.5" x14ac:dyDescent="0.2">
      <c r="A3" s="270" t="s">
        <v>497</v>
      </c>
      <c r="B3" s="271" t="s">
        <v>189</v>
      </c>
      <c r="C3" s="272" t="s">
        <v>70</v>
      </c>
      <c r="D3" s="272"/>
      <c r="E3" s="271" t="s">
        <v>189</v>
      </c>
      <c r="F3" s="272" t="s">
        <v>70</v>
      </c>
      <c r="G3" s="517"/>
      <c r="H3" s="515"/>
      <c r="I3" s="273"/>
      <c r="J3" s="274" t="s">
        <v>189</v>
      </c>
      <c r="K3" s="275" t="s">
        <v>70</v>
      </c>
      <c r="L3" s="275"/>
      <c r="M3" s="274" t="s">
        <v>189</v>
      </c>
      <c r="N3" s="275" t="s">
        <v>70</v>
      </c>
      <c r="O3" s="521"/>
      <c r="P3" s="519"/>
    </row>
    <row r="4" spans="1:16" ht="11.1" customHeight="1" x14ac:dyDescent="0.2">
      <c r="A4" s="276" t="s">
        <v>498</v>
      </c>
      <c r="B4" s="277">
        <v>134020.72296999538</v>
      </c>
      <c r="C4" s="277">
        <v>29148.129740000695</v>
      </c>
      <c r="D4" s="277"/>
      <c r="E4" s="277">
        <v>3403.3775400000009</v>
      </c>
      <c r="F4" s="277">
        <v>6224.0176900000033</v>
      </c>
      <c r="G4" s="277">
        <v>64335.899809999974</v>
      </c>
      <c r="H4" s="277">
        <v>237132.14774999605</v>
      </c>
      <c r="J4" s="279">
        <v>0.97948549107631355</v>
      </c>
      <c r="K4" s="279">
        <v>0.76671329623050155</v>
      </c>
      <c r="L4" s="279"/>
      <c r="M4" s="279">
        <v>0.21543817686406291</v>
      </c>
      <c r="N4" s="279">
        <v>0.38282355115527289</v>
      </c>
      <c r="O4" s="279">
        <v>0.98108525897689602</v>
      </c>
      <c r="P4" s="279">
        <v>0.99999961900803325</v>
      </c>
    </row>
    <row r="5" spans="1:16" ht="11.1" customHeight="1" x14ac:dyDescent="0.2">
      <c r="A5" s="280" t="s">
        <v>52</v>
      </c>
      <c r="B5" s="281">
        <v>120062.6879199955</v>
      </c>
      <c r="C5" s="281">
        <v>29148.129740000695</v>
      </c>
      <c r="D5" s="281"/>
      <c r="E5" s="281">
        <v>3403.3775400000009</v>
      </c>
      <c r="F5" s="281">
        <v>6224.0176900000033</v>
      </c>
      <c r="G5" s="281">
        <v>64335.899809999974</v>
      </c>
      <c r="H5" s="281">
        <v>223174.11269999621</v>
      </c>
      <c r="I5" s="265"/>
      <c r="J5" s="282">
        <v>0.97542014122882148</v>
      </c>
      <c r="K5" s="282">
        <v>0.76671329623050155</v>
      </c>
      <c r="L5" s="282"/>
      <c r="M5" s="282">
        <v>0.21543817686406291</v>
      </c>
      <c r="N5" s="282">
        <v>0.38282355115527289</v>
      </c>
      <c r="O5" s="282">
        <v>0.98108525897689602</v>
      </c>
      <c r="P5" s="282">
        <v>1.0000016533947447</v>
      </c>
    </row>
    <row r="6" spans="1:16" ht="11.1" customHeight="1" x14ac:dyDescent="0.2">
      <c r="A6" s="276" t="s">
        <v>499</v>
      </c>
      <c r="B6" s="283">
        <v>51041.702109995436</v>
      </c>
      <c r="C6" s="283">
        <v>24373.925300000697</v>
      </c>
      <c r="D6" s="283"/>
      <c r="E6" s="283">
        <v>1825.287060000001</v>
      </c>
      <c r="F6" s="283">
        <v>4399.9263499999988</v>
      </c>
      <c r="G6" s="284">
        <v>0</v>
      </c>
      <c r="H6" s="283">
        <v>81640.840819996141</v>
      </c>
      <c r="I6" s="268"/>
      <c r="J6" s="279">
        <v>0.93860277211805587</v>
      </c>
      <c r="K6" s="279">
        <v>0.75969299636466558</v>
      </c>
      <c r="L6" s="279"/>
      <c r="M6" s="279">
        <v>9.3700548688466653E-2</v>
      </c>
      <c r="N6" s="279">
        <v>0.36629543409063625</v>
      </c>
      <c r="O6" s="285" t="s">
        <v>39</v>
      </c>
      <c r="P6" s="279">
        <v>0.9860238098408789</v>
      </c>
    </row>
    <row r="7" spans="1:16" ht="11.1" customHeight="1" x14ac:dyDescent="0.2">
      <c r="A7" s="286" t="s">
        <v>500</v>
      </c>
      <c r="B7" s="287">
        <v>20456.205809999974</v>
      </c>
      <c r="C7" s="288">
        <v>0</v>
      </c>
      <c r="D7" s="288"/>
      <c r="E7" s="287">
        <v>739.35798000000091</v>
      </c>
      <c r="F7" s="287">
        <v>7.43588</v>
      </c>
      <c r="G7" s="288">
        <v>0</v>
      </c>
      <c r="H7" s="287">
        <v>21202.999669999972</v>
      </c>
      <c r="I7" s="268"/>
      <c r="J7" s="285">
        <v>0.90300965977119563</v>
      </c>
      <c r="K7" s="269" t="s">
        <v>39</v>
      </c>
      <c r="L7" s="269"/>
      <c r="M7" s="285">
        <v>6.3461450120759336E-2</v>
      </c>
      <c r="N7" s="285" t="s">
        <v>39</v>
      </c>
      <c r="O7" s="285" t="s">
        <v>39</v>
      </c>
      <c r="P7" s="285">
        <v>0.90341302688821035</v>
      </c>
    </row>
    <row r="8" spans="1:16" ht="11.1" customHeight="1" x14ac:dyDescent="0.2">
      <c r="A8" s="286" t="s">
        <v>501</v>
      </c>
      <c r="B8" s="287">
        <v>8484.2591300000768</v>
      </c>
      <c r="C8" s="287">
        <v>8158.5660400001061</v>
      </c>
      <c r="D8" s="287"/>
      <c r="E8" s="287">
        <v>178.45698999999999</v>
      </c>
      <c r="F8" s="287">
        <v>1038.9863199999995</v>
      </c>
      <c r="G8" s="288">
        <v>0</v>
      </c>
      <c r="H8" s="287">
        <v>17860.268480000184</v>
      </c>
      <c r="I8" s="268"/>
      <c r="J8" s="285">
        <v>0.84198589113642486</v>
      </c>
      <c r="K8" s="285">
        <v>0.51638344032734773</v>
      </c>
      <c r="L8" s="285"/>
      <c r="M8" s="285">
        <v>2.8479532881715536E-2</v>
      </c>
      <c r="N8" s="285">
        <v>0.16985909325731988</v>
      </c>
      <c r="O8" s="285" t="s">
        <v>39</v>
      </c>
      <c r="P8" s="285">
        <v>0.93873528989845911</v>
      </c>
    </row>
    <row r="9" spans="1:16" ht="11.1" customHeight="1" x14ac:dyDescent="0.2">
      <c r="A9" s="286" t="s">
        <v>502</v>
      </c>
      <c r="B9" s="287">
        <v>12285.311790000005</v>
      </c>
      <c r="C9" s="287">
        <v>1690.5407599999999</v>
      </c>
      <c r="D9" s="287"/>
      <c r="E9" s="287">
        <v>630.58276999999941</v>
      </c>
      <c r="F9" s="287">
        <v>1054.7146700000001</v>
      </c>
      <c r="G9" s="288">
        <v>0</v>
      </c>
      <c r="H9" s="287">
        <v>15661.149990000004</v>
      </c>
      <c r="I9" s="268"/>
      <c r="J9" s="285">
        <v>0.74618162860732229</v>
      </c>
      <c r="K9" s="285">
        <v>7.8039371912597202E-2</v>
      </c>
      <c r="L9" s="285"/>
      <c r="M9" s="285">
        <v>3.500637061974371E-2</v>
      </c>
      <c r="N9" s="285">
        <v>3.5136013028704088E-2</v>
      </c>
      <c r="O9" s="285" t="s">
        <v>39</v>
      </c>
      <c r="P9" s="285">
        <v>0.76749360869897121</v>
      </c>
    </row>
    <row r="10" spans="1:16" ht="11.1" customHeight="1" x14ac:dyDescent="0.2">
      <c r="A10" s="286" t="s">
        <v>503</v>
      </c>
      <c r="B10" s="287">
        <v>778.58065000000227</v>
      </c>
      <c r="C10" s="287">
        <v>7483.1283100002775</v>
      </c>
      <c r="D10" s="287"/>
      <c r="E10" s="287">
        <v>15.008280000000001</v>
      </c>
      <c r="F10" s="287">
        <v>1293.8438800000008</v>
      </c>
      <c r="G10" s="288">
        <v>0</v>
      </c>
      <c r="H10" s="287">
        <v>9570.5611200002804</v>
      </c>
      <c r="I10" s="268"/>
      <c r="J10" s="285">
        <v>0.25035907422848397</v>
      </c>
      <c r="K10" s="285">
        <v>0.68495618617427956</v>
      </c>
      <c r="L10" s="285"/>
      <c r="M10" s="285">
        <v>9.8140256020568459E-3</v>
      </c>
      <c r="N10" s="285">
        <v>0.25563750682416542</v>
      </c>
      <c r="O10" s="285" t="s">
        <v>39</v>
      </c>
      <c r="P10" s="285">
        <v>0.79809080805879962</v>
      </c>
    </row>
    <row r="11" spans="1:16" ht="11.1" customHeight="1" x14ac:dyDescent="0.2">
      <c r="A11" s="286" t="s">
        <v>504</v>
      </c>
      <c r="B11" s="287">
        <v>1458.3602399999986</v>
      </c>
      <c r="C11" s="287">
        <v>6592.3473300000587</v>
      </c>
      <c r="D11" s="287"/>
      <c r="E11" s="287">
        <v>52.884699999999995</v>
      </c>
      <c r="F11" s="287">
        <v>900.32263000000137</v>
      </c>
      <c r="G11" s="288">
        <v>0</v>
      </c>
      <c r="H11" s="287">
        <v>9003.914900000058</v>
      </c>
      <c r="I11" s="268"/>
      <c r="J11" s="285">
        <v>0.45623795830463337</v>
      </c>
      <c r="K11" s="285">
        <v>0.54068212272932115</v>
      </c>
      <c r="L11" s="285"/>
      <c r="M11" s="285">
        <v>1.7557453492523769E-2</v>
      </c>
      <c r="N11" s="285">
        <v>0.15447319541805882</v>
      </c>
      <c r="O11" s="285" t="s">
        <v>39</v>
      </c>
      <c r="P11" s="285">
        <v>0.78084232468809067</v>
      </c>
    </row>
    <row r="12" spans="1:16" ht="11.1" customHeight="1" x14ac:dyDescent="0.2">
      <c r="A12" s="286" t="s">
        <v>505</v>
      </c>
      <c r="B12" s="287">
        <v>1355.7880299999986</v>
      </c>
      <c r="C12" s="287">
        <v>425.09182999999871</v>
      </c>
      <c r="D12" s="287"/>
      <c r="E12" s="287">
        <v>91.030460000000033</v>
      </c>
      <c r="F12" s="287">
        <v>78.860939999999999</v>
      </c>
      <c r="G12" s="288">
        <v>0</v>
      </c>
      <c r="H12" s="287">
        <v>1950.7712599999973</v>
      </c>
      <c r="I12" s="268"/>
      <c r="J12" s="285">
        <v>0.39576882487913928</v>
      </c>
      <c r="K12" s="285">
        <v>1.7323789266814878E-2</v>
      </c>
      <c r="L12" s="285"/>
      <c r="M12" s="285">
        <v>2.2069003376286141E-2</v>
      </c>
      <c r="N12" s="285">
        <v>7.4175211368951261E-3</v>
      </c>
      <c r="O12" s="285" t="s">
        <v>39</v>
      </c>
      <c r="P12" s="285">
        <v>0.41548943825111267</v>
      </c>
    </row>
    <row r="13" spans="1:16" ht="11.1" customHeight="1" x14ac:dyDescent="0.2">
      <c r="A13" s="286" t="s">
        <v>506</v>
      </c>
      <c r="B13" s="287">
        <v>1698.9783199999933</v>
      </c>
      <c r="C13" s="287">
        <v>3.2757700000000001</v>
      </c>
      <c r="D13" s="287"/>
      <c r="E13" s="287">
        <v>44.849379999999996</v>
      </c>
      <c r="F13" s="287">
        <v>3.0802499999999999</v>
      </c>
      <c r="G13" s="288">
        <v>0</v>
      </c>
      <c r="H13" s="287">
        <v>1750.1837199999932</v>
      </c>
      <c r="I13" s="268"/>
      <c r="J13" s="285">
        <v>0.59342275398047861</v>
      </c>
      <c r="K13" s="285">
        <v>1.6358834445720579E-3</v>
      </c>
      <c r="L13" s="285"/>
      <c r="M13" s="285">
        <v>1.3275905696365197E-2</v>
      </c>
      <c r="N13" s="285">
        <v>1.1263555057402872E-3</v>
      </c>
      <c r="O13" s="285" t="s">
        <v>39</v>
      </c>
      <c r="P13" s="285">
        <v>0.59547506051072252</v>
      </c>
    </row>
    <row r="14" spans="1:16" ht="11.1" customHeight="1" x14ac:dyDescent="0.2">
      <c r="A14" s="286" t="s">
        <v>507</v>
      </c>
      <c r="B14" s="287">
        <v>1471.2336199999997</v>
      </c>
      <c r="C14" s="287">
        <v>3.0799400000000001</v>
      </c>
      <c r="D14" s="287"/>
      <c r="E14" s="287">
        <v>19.050989999999999</v>
      </c>
      <c r="F14" s="287">
        <v>4.1063299999999998</v>
      </c>
      <c r="G14" s="288">
        <v>0</v>
      </c>
      <c r="H14" s="287">
        <v>1497.4708799999996</v>
      </c>
      <c r="I14" s="268"/>
      <c r="J14" s="285">
        <v>0.58289375621628481</v>
      </c>
      <c r="K14" s="285">
        <v>3.7010691832602251E-3</v>
      </c>
      <c r="L14" s="285"/>
      <c r="M14" s="285">
        <v>8.9217695160352037E-3</v>
      </c>
      <c r="N14" s="285">
        <v>2.2808335754908884E-3</v>
      </c>
      <c r="O14" s="285" t="s">
        <v>39</v>
      </c>
      <c r="P14" s="285">
        <v>0.58525870240636035</v>
      </c>
    </row>
    <row r="15" spans="1:16" ht="11.1" customHeight="1" x14ac:dyDescent="0.2">
      <c r="A15" s="286" t="s">
        <v>508</v>
      </c>
      <c r="B15" s="287">
        <v>1448.5560399999929</v>
      </c>
      <c r="C15" s="287">
        <v>4.9246300000000014</v>
      </c>
      <c r="D15" s="287"/>
      <c r="E15" s="287">
        <v>16.05471</v>
      </c>
      <c r="F15" s="287">
        <v>1.35345</v>
      </c>
      <c r="G15" s="288">
        <v>0</v>
      </c>
      <c r="H15" s="287">
        <v>1470.8888299999926</v>
      </c>
      <c r="I15" s="268"/>
      <c r="J15" s="285">
        <v>0.36744529049605873</v>
      </c>
      <c r="K15" s="285">
        <v>3.0007272414180131E-3</v>
      </c>
      <c r="L15" s="285"/>
      <c r="M15" s="285">
        <v>8.6468307015553653E-3</v>
      </c>
      <c r="N15" s="285">
        <v>1.5282624772640961E-3</v>
      </c>
      <c r="O15" s="285" t="s">
        <v>39</v>
      </c>
      <c r="P15" s="285">
        <v>0.37149308961495436</v>
      </c>
    </row>
    <row r="16" spans="1:16" ht="11.1" customHeight="1" x14ac:dyDescent="0.2">
      <c r="A16" s="286" t="s">
        <v>509</v>
      </c>
      <c r="B16" s="287">
        <v>909.72245999999905</v>
      </c>
      <c r="C16" s="288">
        <v>0</v>
      </c>
      <c r="D16" s="288"/>
      <c r="E16" s="287">
        <v>25.973269999999996</v>
      </c>
      <c r="F16" s="287">
        <v>0.11047</v>
      </c>
      <c r="G16" s="288">
        <v>0</v>
      </c>
      <c r="H16" s="287">
        <v>935.80619999999897</v>
      </c>
      <c r="I16" s="268"/>
      <c r="J16" s="285">
        <v>0.33887870420597949</v>
      </c>
      <c r="K16" s="269" t="s">
        <v>39</v>
      </c>
      <c r="L16" s="269"/>
      <c r="M16" s="285">
        <v>7.8262879607956977E-3</v>
      </c>
      <c r="N16" s="285" t="s">
        <v>39</v>
      </c>
      <c r="O16" s="285" t="s">
        <v>39</v>
      </c>
      <c r="P16" s="285">
        <v>0.34234288398406676</v>
      </c>
    </row>
    <row r="17" spans="1:16" ht="11.1" customHeight="1" x14ac:dyDescent="0.2">
      <c r="A17" s="286" t="s">
        <v>510</v>
      </c>
      <c r="B17" s="287">
        <v>694.70602000000167</v>
      </c>
      <c r="C17" s="287">
        <v>12.970689999999999</v>
      </c>
      <c r="D17" s="287"/>
      <c r="E17" s="287">
        <v>12.037529999999999</v>
      </c>
      <c r="F17" s="287">
        <v>17.111529999999998</v>
      </c>
      <c r="G17" s="288">
        <v>0</v>
      </c>
      <c r="H17" s="287">
        <v>736.82577000000163</v>
      </c>
      <c r="I17" s="268"/>
      <c r="J17" s="285">
        <v>0.25845658977497749</v>
      </c>
      <c r="K17" s="285">
        <v>3.8340571153577092E-3</v>
      </c>
      <c r="L17" s="285"/>
      <c r="M17" s="285">
        <v>2.5728759623524235E-3</v>
      </c>
      <c r="N17" s="285">
        <v>4.8581415663924502E-3</v>
      </c>
      <c r="O17" s="285" t="s">
        <v>39</v>
      </c>
      <c r="P17" s="285">
        <v>0.26410593058193965</v>
      </c>
    </row>
    <row r="18" spans="1:16" ht="11.1" customHeight="1" x14ac:dyDescent="0.2">
      <c r="A18" s="276" t="s">
        <v>511</v>
      </c>
      <c r="B18" s="283">
        <v>5739.1050700001197</v>
      </c>
      <c r="C18" s="283">
        <v>4774.2044399999986</v>
      </c>
      <c r="D18" s="283"/>
      <c r="E18" s="283">
        <v>97.197919999999968</v>
      </c>
      <c r="F18" s="283">
        <v>1698.8567000000046</v>
      </c>
      <c r="G18" s="284">
        <v>0</v>
      </c>
      <c r="H18" s="283">
        <v>12309.364130000122</v>
      </c>
      <c r="I18" s="268"/>
      <c r="J18" s="279">
        <v>0.54660193438168136</v>
      </c>
      <c r="K18" s="279">
        <v>0.15345430653063105</v>
      </c>
      <c r="L18" s="279"/>
      <c r="M18" s="279">
        <v>2.1728317904665322E-2</v>
      </c>
      <c r="N18" s="279">
        <v>9.138544761925628E-2</v>
      </c>
      <c r="O18" s="285" t="s">
        <v>39</v>
      </c>
      <c r="P18" s="279">
        <v>0.59088485648679068</v>
      </c>
    </row>
    <row r="19" spans="1:16" ht="11.1" customHeight="1" x14ac:dyDescent="0.2">
      <c r="A19" s="286" t="s">
        <v>512</v>
      </c>
      <c r="B19" s="287">
        <v>2030.7547400000024</v>
      </c>
      <c r="C19" s="287">
        <v>4129.4797999999828</v>
      </c>
      <c r="D19" s="287"/>
      <c r="E19" s="287">
        <v>15.779489999999999</v>
      </c>
      <c r="F19" s="287">
        <v>1681.0649800000049</v>
      </c>
      <c r="G19" s="288">
        <v>0</v>
      </c>
      <c r="H19" s="287">
        <v>7857.0790099999904</v>
      </c>
      <c r="I19" s="268"/>
      <c r="J19" s="285">
        <v>0.28786577008748293</v>
      </c>
      <c r="K19" s="285">
        <v>0.14784955696254273</v>
      </c>
      <c r="L19" s="285"/>
      <c r="M19" s="285">
        <v>4.6016170999621268E-3</v>
      </c>
      <c r="N19" s="285">
        <v>8.6509294680232302E-2</v>
      </c>
      <c r="O19" s="285" t="s">
        <v>39</v>
      </c>
      <c r="P19" s="285">
        <v>0.37582748690568596</v>
      </c>
    </row>
    <row r="20" spans="1:16" ht="11.1" customHeight="1" x14ac:dyDescent="0.2">
      <c r="A20" s="286" t="s">
        <v>513</v>
      </c>
      <c r="B20" s="287">
        <v>2579.1133800000448</v>
      </c>
      <c r="C20" s="287">
        <v>0.82337000000000005</v>
      </c>
      <c r="D20" s="287"/>
      <c r="E20" s="287">
        <v>33.170370000000005</v>
      </c>
      <c r="F20" s="287">
        <v>1.9149</v>
      </c>
      <c r="G20" s="288">
        <v>0</v>
      </c>
      <c r="H20" s="287">
        <v>2615.0220200000449</v>
      </c>
      <c r="I20" s="268"/>
      <c r="J20" s="285">
        <v>0.48052674304810139</v>
      </c>
      <c r="K20" s="285">
        <v>6.9051174285928742E-4</v>
      </c>
      <c r="L20" s="285"/>
      <c r="M20" s="285">
        <v>1.5900818425330275E-2</v>
      </c>
      <c r="N20" s="285">
        <v>7.3604365293518023E-4</v>
      </c>
      <c r="O20" s="285" t="s">
        <v>39</v>
      </c>
      <c r="P20" s="285">
        <v>0.48201740967074336</v>
      </c>
    </row>
    <row r="21" spans="1:16" ht="11.1" customHeight="1" x14ac:dyDescent="0.2">
      <c r="A21" s="286" t="s">
        <v>514</v>
      </c>
      <c r="B21" s="287">
        <v>798.20315000000221</v>
      </c>
      <c r="C21" s="287">
        <v>643.9012699999995</v>
      </c>
      <c r="D21" s="287"/>
      <c r="E21" s="287">
        <v>35.030910000000006</v>
      </c>
      <c r="F21" s="287">
        <v>15.876820000000002</v>
      </c>
      <c r="G21" s="288">
        <v>0</v>
      </c>
      <c r="H21" s="287">
        <v>1493.0121500000018</v>
      </c>
      <c r="I21" s="268"/>
      <c r="J21" s="285">
        <v>0.11541129746071976</v>
      </c>
      <c r="K21" s="285">
        <v>7.6428409514306232E-3</v>
      </c>
      <c r="L21" s="285"/>
      <c r="M21" s="285">
        <v>3.0850875765811967E-3</v>
      </c>
      <c r="N21" s="285">
        <v>4.1401092860887789E-3</v>
      </c>
      <c r="O21" s="285" t="s">
        <v>39</v>
      </c>
      <c r="P21" s="285">
        <v>0.12794662927774036</v>
      </c>
    </row>
    <row r="22" spans="1:16" ht="11.1" customHeight="1" x14ac:dyDescent="0.2">
      <c r="A22" s="286" t="s">
        <v>515</v>
      </c>
      <c r="B22" s="287">
        <v>257.89929999999993</v>
      </c>
      <c r="C22" s="288">
        <v>0</v>
      </c>
      <c r="D22" s="288"/>
      <c r="E22" s="287">
        <v>13.217150000000002</v>
      </c>
      <c r="F22" s="288">
        <v>0</v>
      </c>
      <c r="G22" s="288">
        <v>0</v>
      </c>
      <c r="H22" s="287">
        <v>271.11644999999987</v>
      </c>
      <c r="I22" s="268"/>
      <c r="J22" s="285">
        <v>5.2748094979024954E-2</v>
      </c>
      <c r="K22" s="269" t="s">
        <v>39</v>
      </c>
      <c r="L22" s="269"/>
      <c r="M22" s="285">
        <v>3.8459586358767922E-3</v>
      </c>
      <c r="N22" s="285" t="s">
        <v>39</v>
      </c>
      <c r="O22" s="285" t="s">
        <v>39</v>
      </c>
      <c r="P22" s="285">
        <v>5.4051545363086338E-2</v>
      </c>
    </row>
    <row r="23" spans="1:16" ht="11.1" customHeight="1" x14ac:dyDescent="0.2">
      <c r="A23" s="286" t="s">
        <v>516</v>
      </c>
      <c r="B23" s="287">
        <v>73.134499999999989</v>
      </c>
      <c r="C23" s="288">
        <v>0</v>
      </c>
      <c r="D23" s="288"/>
      <c r="E23" s="288">
        <v>0</v>
      </c>
      <c r="F23" s="288">
        <v>0</v>
      </c>
      <c r="G23" s="288">
        <v>0</v>
      </c>
      <c r="H23" s="287">
        <v>73.134499999999989</v>
      </c>
      <c r="I23" s="268"/>
      <c r="J23" s="285">
        <v>5.1783990434123425E-3</v>
      </c>
      <c r="K23" s="285" t="s">
        <v>39</v>
      </c>
      <c r="L23" s="285"/>
      <c r="M23" s="285" t="s">
        <v>39</v>
      </c>
      <c r="N23" s="285" t="s">
        <v>39</v>
      </c>
      <c r="O23" s="285" t="s">
        <v>39</v>
      </c>
      <c r="P23" s="285">
        <v>5.1783990434123425E-3</v>
      </c>
    </row>
    <row r="24" spans="1:16" ht="11.1" customHeight="1" x14ac:dyDescent="0.2">
      <c r="A24" s="276" t="s">
        <v>517</v>
      </c>
      <c r="B24" s="283">
        <v>3579.9352800000329</v>
      </c>
      <c r="C24" s="284">
        <v>0</v>
      </c>
      <c r="D24" s="284"/>
      <c r="E24" s="283">
        <v>76.126299999999958</v>
      </c>
      <c r="F24" s="283">
        <v>1.9213499999999999</v>
      </c>
      <c r="G24" s="284">
        <v>0</v>
      </c>
      <c r="H24" s="283">
        <v>3657.9829300000329</v>
      </c>
      <c r="I24" s="268"/>
      <c r="J24" s="279">
        <v>0.55570824446472444</v>
      </c>
      <c r="K24" s="269" t="s">
        <v>39</v>
      </c>
      <c r="L24" s="269"/>
      <c r="M24" s="279">
        <v>1.5203521950151587E-2</v>
      </c>
      <c r="N24" s="279">
        <v>6.5646457567348972E-4</v>
      </c>
      <c r="O24" s="285" t="s">
        <v>39</v>
      </c>
      <c r="P24" s="279">
        <v>0.55972189159965458</v>
      </c>
    </row>
    <row r="25" spans="1:16" ht="11.1" customHeight="1" x14ac:dyDescent="0.2">
      <c r="A25" s="286" t="s">
        <v>518</v>
      </c>
      <c r="B25" s="287">
        <v>2132.4813600000207</v>
      </c>
      <c r="C25" s="288">
        <v>0</v>
      </c>
      <c r="D25" s="288"/>
      <c r="E25" s="287">
        <v>37.407840000000007</v>
      </c>
      <c r="F25" s="288">
        <v>0</v>
      </c>
      <c r="G25" s="288">
        <v>0</v>
      </c>
      <c r="H25" s="287">
        <v>2169.8892000000205</v>
      </c>
      <c r="I25" s="268"/>
      <c r="J25" s="285">
        <v>0.4886621052713096</v>
      </c>
      <c r="K25" s="269" t="s">
        <v>39</v>
      </c>
      <c r="L25" s="269"/>
      <c r="M25" s="285">
        <v>1.0625237843277908E-2</v>
      </c>
      <c r="N25" s="285" t="s">
        <v>39</v>
      </c>
      <c r="O25" s="285" t="s">
        <v>39</v>
      </c>
      <c r="P25" s="285">
        <v>0.49246384976325402</v>
      </c>
    </row>
    <row r="26" spans="1:16" ht="11.1" customHeight="1" x14ac:dyDescent="0.2">
      <c r="A26" s="286" t="s">
        <v>519</v>
      </c>
      <c r="B26" s="287">
        <v>572.28359999999986</v>
      </c>
      <c r="C26" s="288">
        <v>0</v>
      </c>
      <c r="D26" s="288"/>
      <c r="E26" s="287">
        <v>3.6401600000000003</v>
      </c>
      <c r="F26" s="288">
        <v>0</v>
      </c>
      <c r="G26" s="288">
        <v>0</v>
      </c>
      <c r="H26" s="287">
        <v>575.9237599999999</v>
      </c>
      <c r="I26" s="268"/>
      <c r="J26" s="285">
        <v>8.3918833847785076E-2</v>
      </c>
      <c r="K26" s="269" t="s">
        <v>39</v>
      </c>
      <c r="L26" s="269"/>
      <c r="M26" s="285">
        <v>2.2976386640283031E-3</v>
      </c>
      <c r="N26" s="285" t="s">
        <v>39</v>
      </c>
      <c r="O26" s="285" t="s">
        <v>39</v>
      </c>
      <c r="P26" s="285">
        <v>8.6216472511813358E-2</v>
      </c>
    </row>
    <row r="27" spans="1:16" ht="11.1" customHeight="1" x14ac:dyDescent="0.2">
      <c r="A27" s="286" t="s">
        <v>520</v>
      </c>
      <c r="B27" s="287">
        <v>503.2366399999998</v>
      </c>
      <c r="C27" s="288">
        <v>0</v>
      </c>
      <c r="D27" s="288"/>
      <c r="E27" s="287">
        <v>12.86617</v>
      </c>
      <c r="F27" s="288">
        <v>0</v>
      </c>
      <c r="G27" s="288">
        <v>0</v>
      </c>
      <c r="H27" s="287">
        <v>516.10280999999975</v>
      </c>
      <c r="I27" s="268"/>
      <c r="J27" s="285">
        <v>0.23442913264358037</v>
      </c>
      <c r="K27" s="269" t="s">
        <v>39</v>
      </c>
      <c r="L27" s="269"/>
      <c r="M27" s="285">
        <v>4.0066463792448673E-3</v>
      </c>
      <c r="N27" s="285" t="s">
        <v>39</v>
      </c>
      <c r="O27" s="285" t="s">
        <v>39</v>
      </c>
      <c r="P27" s="285">
        <v>0.23579988277849676</v>
      </c>
    </row>
    <row r="28" spans="1:16" ht="11.1" customHeight="1" x14ac:dyDescent="0.2">
      <c r="A28" s="286" t="s">
        <v>521</v>
      </c>
      <c r="B28" s="287">
        <v>279.23678000000001</v>
      </c>
      <c r="C28" s="288">
        <v>0</v>
      </c>
      <c r="D28" s="288"/>
      <c r="E28" s="287">
        <v>14.26702</v>
      </c>
      <c r="F28" s="287">
        <v>1.9213499999999999</v>
      </c>
      <c r="G28" s="288">
        <v>0</v>
      </c>
      <c r="H28" s="287">
        <v>295.42515000000003</v>
      </c>
      <c r="I28" s="268"/>
      <c r="J28" s="285">
        <v>2.5737483288594497E-2</v>
      </c>
      <c r="K28" s="269" t="s">
        <v>39</v>
      </c>
      <c r="L28" s="269"/>
      <c r="M28" s="285">
        <v>1.0187403040883883E-3</v>
      </c>
      <c r="N28" s="285">
        <v>6.5646457567348972E-4</v>
      </c>
      <c r="O28" s="285" t="s">
        <v>39</v>
      </c>
      <c r="P28" s="285">
        <v>2.7412688168356375E-2</v>
      </c>
    </row>
    <row r="29" spans="1:16" ht="11.1" customHeight="1" x14ac:dyDescent="0.2">
      <c r="A29" s="289" t="s">
        <v>522</v>
      </c>
      <c r="B29" s="290">
        <v>92.696899999999999</v>
      </c>
      <c r="C29" s="291">
        <v>0</v>
      </c>
      <c r="D29" s="291"/>
      <c r="E29" s="290">
        <v>7.9451100000000006</v>
      </c>
      <c r="F29" s="291">
        <v>0</v>
      </c>
      <c r="G29" s="291">
        <v>0</v>
      </c>
      <c r="H29" s="290">
        <v>100.64201</v>
      </c>
      <c r="I29" s="273"/>
      <c r="J29" s="292">
        <v>5.1820029471695638E-2</v>
      </c>
      <c r="K29" s="274" t="s">
        <v>39</v>
      </c>
      <c r="L29" s="274"/>
      <c r="M29" s="292">
        <v>1.2619080443629224E-3</v>
      </c>
      <c r="N29" s="292" t="s">
        <v>39</v>
      </c>
      <c r="O29" s="292" t="s">
        <v>39</v>
      </c>
      <c r="P29" s="292">
        <v>5.3081937516058553E-2</v>
      </c>
    </row>
    <row r="30" spans="1:16" x14ac:dyDescent="0.2">
      <c r="A30" s="293"/>
      <c r="B30" s="513" t="s">
        <v>496</v>
      </c>
      <c r="C30" s="513"/>
      <c r="D30" s="513"/>
      <c r="E30" s="513"/>
      <c r="F30" s="513"/>
      <c r="G30" s="513"/>
      <c r="H30" s="513"/>
      <c r="I30" s="265"/>
      <c r="J30" s="514" t="s">
        <v>411</v>
      </c>
      <c r="K30" s="514"/>
      <c r="L30" s="514"/>
      <c r="M30" s="514"/>
      <c r="N30" s="514"/>
      <c r="O30" s="514"/>
      <c r="P30" s="514"/>
    </row>
    <row r="31" spans="1:16" x14ac:dyDescent="0.2">
      <c r="A31" s="294"/>
      <c r="B31" s="515" t="s">
        <v>412</v>
      </c>
      <c r="C31" s="515"/>
      <c r="D31" s="271"/>
      <c r="E31" s="515" t="s">
        <v>413</v>
      </c>
      <c r="F31" s="515"/>
      <c r="G31" s="516" t="s">
        <v>72</v>
      </c>
      <c r="H31" s="518" t="s">
        <v>9</v>
      </c>
      <c r="I31" s="268"/>
      <c r="J31" s="519" t="s">
        <v>412</v>
      </c>
      <c r="K31" s="519"/>
      <c r="L31" s="274"/>
      <c r="M31" s="519" t="s">
        <v>413</v>
      </c>
      <c r="N31" s="519"/>
      <c r="O31" s="520" t="s">
        <v>72</v>
      </c>
      <c r="P31" s="522" t="s">
        <v>9</v>
      </c>
    </row>
    <row r="32" spans="1:16" ht="22.5" x14ac:dyDescent="0.2">
      <c r="A32" s="295" t="s">
        <v>497</v>
      </c>
      <c r="B32" s="271" t="s">
        <v>189</v>
      </c>
      <c r="C32" s="272" t="s">
        <v>70</v>
      </c>
      <c r="D32" s="272"/>
      <c r="E32" s="271" t="s">
        <v>189</v>
      </c>
      <c r="F32" s="272" t="s">
        <v>70</v>
      </c>
      <c r="G32" s="517"/>
      <c r="H32" s="515"/>
      <c r="I32" s="273"/>
      <c r="J32" s="274" t="s">
        <v>189</v>
      </c>
      <c r="K32" s="275" t="s">
        <v>70</v>
      </c>
      <c r="L32" s="275"/>
      <c r="M32" s="274" t="s">
        <v>189</v>
      </c>
      <c r="N32" s="275" t="s">
        <v>70</v>
      </c>
      <c r="O32" s="521"/>
      <c r="P32" s="519"/>
    </row>
    <row r="33" spans="1:16" ht="11.1" customHeight="1" x14ac:dyDescent="0.2">
      <c r="A33" s="276" t="s">
        <v>523</v>
      </c>
      <c r="B33" s="283">
        <v>18515.157799999914</v>
      </c>
      <c r="C33" s="284">
        <v>0</v>
      </c>
      <c r="D33" s="284"/>
      <c r="E33" s="283">
        <v>378.11529999999982</v>
      </c>
      <c r="F33" s="284">
        <v>0</v>
      </c>
      <c r="G33" s="283">
        <v>64335.899809999974</v>
      </c>
      <c r="H33" s="283">
        <v>83229.172909999892</v>
      </c>
      <c r="I33" s="268"/>
      <c r="J33" s="279">
        <v>0.7929591508099193</v>
      </c>
      <c r="K33" s="269" t="s">
        <v>39</v>
      </c>
      <c r="L33" s="269"/>
      <c r="M33" s="279">
        <v>2.3664492489144724E-2</v>
      </c>
      <c r="N33" s="269" t="s">
        <v>39</v>
      </c>
      <c r="O33" s="279">
        <v>0.98108525897689602</v>
      </c>
      <c r="P33" s="279">
        <v>1.0000561648046489</v>
      </c>
    </row>
    <row r="34" spans="1:16" ht="11.1" customHeight="1" x14ac:dyDescent="0.2">
      <c r="A34" s="286" t="s">
        <v>524</v>
      </c>
      <c r="B34" s="288">
        <v>0</v>
      </c>
      <c r="C34" s="288">
        <v>0</v>
      </c>
      <c r="D34" s="288"/>
      <c r="E34" s="288">
        <v>0</v>
      </c>
      <c r="F34" s="288">
        <v>0</v>
      </c>
      <c r="G34" s="287">
        <v>58370.930579999971</v>
      </c>
      <c r="H34" s="287">
        <v>58370.930579999971</v>
      </c>
      <c r="I34" s="268"/>
      <c r="J34" s="285" t="s">
        <v>39</v>
      </c>
      <c r="K34" s="285" t="s">
        <v>39</v>
      </c>
      <c r="L34" s="285"/>
      <c r="M34" s="285" t="s">
        <v>39</v>
      </c>
      <c r="N34" s="285" t="s">
        <v>39</v>
      </c>
      <c r="O34" s="285">
        <v>0.93974230978281115</v>
      </c>
      <c r="P34" s="285">
        <v>0.93974230978281115</v>
      </c>
    </row>
    <row r="35" spans="1:16" ht="11.1" customHeight="1" x14ac:dyDescent="0.2">
      <c r="A35" s="286" t="s">
        <v>362</v>
      </c>
      <c r="B35" s="287">
        <v>7274.0080300000545</v>
      </c>
      <c r="C35" s="288">
        <v>0</v>
      </c>
      <c r="D35" s="288"/>
      <c r="E35" s="287">
        <v>94.599600000000009</v>
      </c>
      <c r="F35" s="288">
        <v>0</v>
      </c>
      <c r="G35" s="288">
        <v>0</v>
      </c>
      <c r="H35" s="287">
        <v>7368.6076300000541</v>
      </c>
      <c r="I35" s="268"/>
      <c r="J35" s="285">
        <v>0.56850857619641693</v>
      </c>
      <c r="K35" s="269" t="s">
        <v>39</v>
      </c>
      <c r="L35" s="269"/>
      <c r="M35" s="285">
        <v>7.8817414374576077E-3</v>
      </c>
      <c r="N35" s="285" t="s">
        <v>39</v>
      </c>
      <c r="O35" s="285" t="s">
        <v>39</v>
      </c>
      <c r="P35" s="285">
        <v>0.57386054873642411</v>
      </c>
    </row>
    <row r="36" spans="1:16" ht="11.1" customHeight="1" x14ac:dyDescent="0.2">
      <c r="A36" s="286" t="s">
        <v>525</v>
      </c>
      <c r="B36" s="288">
        <v>0</v>
      </c>
      <c r="C36" s="288">
        <v>0</v>
      </c>
      <c r="D36" s="288"/>
      <c r="E36" s="288">
        <v>0</v>
      </c>
      <c r="F36" s="288">
        <v>0</v>
      </c>
      <c r="G36" s="287">
        <v>5964.9692299999961</v>
      </c>
      <c r="H36" s="287">
        <v>5964.9692299999961</v>
      </c>
      <c r="I36" s="268"/>
      <c r="J36" s="285" t="s">
        <v>39</v>
      </c>
      <c r="K36" s="285" t="s">
        <v>39</v>
      </c>
      <c r="L36" s="285"/>
      <c r="M36" s="285" t="s">
        <v>39</v>
      </c>
      <c r="N36" s="285" t="s">
        <v>39</v>
      </c>
      <c r="O36" s="285">
        <v>8.4661952163830614E-2</v>
      </c>
      <c r="P36" s="285">
        <v>8.4661952163830614E-2</v>
      </c>
    </row>
    <row r="37" spans="1:16" ht="11.1" customHeight="1" x14ac:dyDescent="0.2">
      <c r="A37" s="286" t="s">
        <v>526</v>
      </c>
      <c r="B37" s="287">
        <v>4347.3611800000162</v>
      </c>
      <c r="C37" s="288">
        <v>0</v>
      </c>
      <c r="D37" s="288"/>
      <c r="E37" s="287">
        <v>49.559020000000004</v>
      </c>
      <c r="F37" s="288">
        <v>0</v>
      </c>
      <c r="G37" s="288">
        <v>0</v>
      </c>
      <c r="H37" s="287">
        <v>4396.9202000000159</v>
      </c>
      <c r="I37" s="268"/>
      <c r="J37" s="285">
        <v>0.48361848148166581</v>
      </c>
      <c r="K37" s="269" t="s">
        <v>39</v>
      </c>
      <c r="L37" s="269"/>
      <c r="M37" s="285">
        <v>6.4501669200138639E-3</v>
      </c>
      <c r="N37" s="285" t="s">
        <v>39</v>
      </c>
      <c r="O37" s="285" t="s">
        <v>39</v>
      </c>
      <c r="P37" s="285">
        <v>0.48763310408018445</v>
      </c>
    </row>
    <row r="38" spans="1:16" ht="11.1" customHeight="1" x14ac:dyDescent="0.2">
      <c r="A38" s="286" t="s">
        <v>527</v>
      </c>
      <c r="B38" s="287">
        <v>2168.5811100000005</v>
      </c>
      <c r="C38" s="288">
        <v>0</v>
      </c>
      <c r="D38" s="288"/>
      <c r="E38" s="288">
        <v>0</v>
      </c>
      <c r="F38" s="288">
        <v>0</v>
      </c>
      <c r="G38" s="288">
        <v>0</v>
      </c>
      <c r="H38" s="287">
        <v>2168.5811100000005</v>
      </c>
      <c r="I38" s="268"/>
      <c r="J38" s="285">
        <v>2.0463414283220786E-2</v>
      </c>
      <c r="K38" s="285" t="s">
        <v>39</v>
      </c>
      <c r="L38" s="285"/>
      <c r="M38" s="285" t="s">
        <v>39</v>
      </c>
      <c r="N38" s="285" t="s">
        <v>39</v>
      </c>
      <c r="O38" s="285" t="s">
        <v>39</v>
      </c>
      <c r="P38" s="285">
        <v>2.0463414283220786E-2</v>
      </c>
    </row>
    <row r="39" spans="1:16" ht="11.1" customHeight="1" x14ac:dyDescent="0.2">
      <c r="A39" s="286" t="s">
        <v>528</v>
      </c>
      <c r="B39" s="287">
        <v>1883.7830800000024</v>
      </c>
      <c r="C39" s="288">
        <v>0</v>
      </c>
      <c r="D39" s="288"/>
      <c r="E39" s="287">
        <v>8.6236800000000002</v>
      </c>
      <c r="F39" s="288">
        <v>0</v>
      </c>
      <c r="G39" s="288">
        <v>0</v>
      </c>
      <c r="H39" s="287">
        <v>1892.4067600000024</v>
      </c>
      <c r="I39" s="268"/>
      <c r="J39" s="285">
        <v>0.25575632672458509</v>
      </c>
      <c r="K39" s="269" t="s">
        <v>39</v>
      </c>
      <c r="L39" s="269"/>
      <c r="M39" s="285">
        <v>2.2975059410533893E-3</v>
      </c>
      <c r="N39" s="285" t="s">
        <v>39</v>
      </c>
      <c r="O39" s="285" t="s">
        <v>39</v>
      </c>
      <c r="P39" s="285">
        <v>0.25765042477852851</v>
      </c>
    </row>
    <row r="40" spans="1:16" ht="11.1" customHeight="1" x14ac:dyDescent="0.2">
      <c r="A40" s="286" t="s">
        <v>529</v>
      </c>
      <c r="B40" s="287">
        <v>1481.011650000002</v>
      </c>
      <c r="C40" s="288">
        <v>0</v>
      </c>
      <c r="D40" s="288"/>
      <c r="E40" s="287">
        <v>4.8608399999999996</v>
      </c>
      <c r="F40" s="288">
        <v>0</v>
      </c>
      <c r="G40" s="288">
        <v>0</v>
      </c>
      <c r="H40" s="287">
        <v>1485.872490000002</v>
      </c>
      <c r="I40" s="268"/>
      <c r="J40" s="285">
        <v>0.28293771994045197</v>
      </c>
      <c r="K40" s="269" t="s">
        <v>39</v>
      </c>
      <c r="L40" s="269"/>
      <c r="M40" s="285">
        <v>1.3129256830462085E-3</v>
      </c>
      <c r="N40" s="285" t="s">
        <v>39</v>
      </c>
      <c r="O40" s="285" t="s">
        <v>39</v>
      </c>
      <c r="P40" s="285">
        <v>0.28425064562349817</v>
      </c>
    </row>
    <row r="41" spans="1:16" ht="11.1" customHeight="1" x14ac:dyDescent="0.2">
      <c r="A41" s="286" t="s">
        <v>530</v>
      </c>
      <c r="B41" s="287">
        <v>861.7518</v>
      </c>
      <c r="C41" s="288">
        <v>0</v>
      </c>
      <c r="D41" s="288"/>
      <c r="E41" s="287">
        <v>11.187110000000001</v>
      </c>
      <c r="F41" s="288">
        <v>0</v>
      </c>
      <c r="G41" s="288">
        <v>0</v>
      </c>
      <c r="H41" s="287">
        <v>872.93891000000008</v>
      </c>
      <c r="I41" s="268"/>
      <c r="J41" s="285">
        <v>8.0279780209035381E-2</v>
      </c>
      <c r="K41" s="269" t="s">
        <v>39</v>
      </c>
      <c r="L41" s="269"/>
      <c r="M41" s="285">
        <v>1.4906903904976781E-3</v>
      </c>
      <c r="N41" s="285" t="s">
        <v>39</v>
      </c>
      <c r="O41" s="285" t="s">
        <v>39</v>
      </c>
      <c r="P41" s="285">
        <v>8.1025124887787389E-2</v>
      </c>
    </row>
    <row r="42" spans="1:16" ht="11.1" customHeight="1" x14ac:dyDescent="0.2">
      <c r="A42" s="286" t="s">
        <v>531</v>
      </c>
      <c r="B42" s="287">
        <v>117.93141000000003</v>
      </c>
      <c r="C42" s="288">
        <v>0</v>
      </c>
      <c r="D42" s="288"/>
      <c r="E42" s="287">
        <v>53.069489999999995</v>
      </c>
      <c r="F42" s="288">
        <v>0</v>
      </c>
      <c r="G42" s="288">
        <v>0</v>
      </c>
      <c r="H42" s="287">
        <v>171.00090000000003</v>
      </c>
      <c r="I42" s="268"/>
      <c r="J42" s="285">
        <v>6.2722284278280841E-3</v>
      </c>
      <c r="K42" s="269" t="s">
        <v>39</v>
      </c>
      <c r="L42" s="269"/>
      <c r="M42" s="285">
        <v>1.018739859615212E-3</v>
      </c>
      <c r="N42" s="285" t="s">
        <v>39</v>
      </c>
      <c r="O42" s="285" t="s">
        <v>39</v>
      </c>
      <c r="P42" s="285">
        <v>7.2909682874432958E-3</v>
      </c>
    </row>
    <row r="43" spans="1:16" ht="11.1" customHeight="1" x14ac:dyDescent="0.2">
      <c r="A43" s="286" t="s">
        <v>532</v>
      </c>
      <c r="B43" s="288">
        <v>0</v>
      </c>
      <c r="C43" s="288">
        <v>0</v>
      </c>
      <c r="D43" s="288"/>
      <c r="E43" s="287">
        <v>148.08111</v>
      </c>
      <c r="F43" s="288">
        <v>0</v>
      </c>
      <c r="G43" s="288">
        <v>0</v>
      </c>
      <c r="H43" s="287">
        <v>148.08111</v>
      </c>
      <c r="I43" s="268"/>
      <c r="J43" s="285">
        <v>3.9528516558600072E-3</v>
      </c>
      <c r="K43" s="285" t="s">
        <v>39</v>
      </c>
      <c r="L43" s="285"/>
      <c r="M43" s="285" t="s">
        <v>39</v>
      </c>
      <c r="N43" s="285" t="s">
        <v>39</v>
      </c>
      <c r="O43" s="285" t="s">
        <v>39</v>
      </c>
      <c r="P43" s="285">
        <v>3.9528516558600072E-3</v>
      </c>
    </row>
    <row r="44" spans="1:16" ht="11.1" customHeight="1" x14ac:dyDescent="0.2">
      <c r="A44" s="286" t="s">
        <v>533</v>
      </c>
      <c r="B44" s="287">
        <v>135.8621</v>
      </c>
      <c r="C44" s="288">
        <v>0</v>
      </c>
      <c r="D44" s="288"/>
      <c r="E44" s="287">
        <v>6.8190799999999996</v>
      </c>
      <c r="F44" s="288">
        <v>0</v>
      </c>
      <c r="G44" s="288">
        <v>0</v>
      </c>
      <c r="H44" s="287">
        <v>142.68117999999998</v>
      </c>
      <c r="I44" s="268"/>
      <c r="J44" s="285">
        <v>8.111541785386997E-2</v>
      </c>
      <c r="K44" s="269" t="s">
        <v>39</v>
      </c>
      <c r="L44" s="269"/>
      <c r="M44" s="285">
        <v>9.9698736234084327E-4</v>
      </c>
      <c r="N44" s="285" t="s">
        <v>39</v>
      </c>
      <c r="O44" s="285" t="s">
        <v>39</v>
      </c>
      <c r="P44" s="285">
        <v>8.2112405216210813E-2</v>
      </c>
    </row>
    <row r="45" spans="1:16" ht="11.1" customHeight="1" x14ac:dyDescent="0.2">
      <c r="A45" s="286" t="s">
        <v>534</v>
      </c>
      <c r="B45" s="287">
        <v>118.59356000000001</v>
      </c>
      <c r="C45" s="288">
        <v>0</v>
      </c>
      <c r="D45" s="288"/>
      <c r="E45" s="287">
        <v>0.92125000000000001</v>
      </c>
      <c r="F45" s="288">
        <v>0</v>
      </c>
      <c r="G45" s="288">
        <v>0</v>
      </c>
      <c r="H45" s="287">
        <v>119.51481000000001</v>
      </c>
      <c r="I45" s="268"/>
      <c r="J45" s="285">
        <v>6.3113892376237216E-3</v>
      </c>
      <c r="K45" s="269" t="s">
        <v>39</v>
      </c>
      <c r="L45" s="269"/>
      <c r="M45" s="285">
        <v>2.0715416441806083E-3</v>
      </c>
      <c r="N45" s="285" t="s">
        <v>39</v>
      </c>
      <c r="O45" s="285" t="s">
        <v>39</v>
      </c>
      <c r="P45" s="285">
        <v>8.3829308818043277E-3</v>
      </c>
    </row>
    <row r="46" spans="1:16" ht="11.1" customHeight="1" x14ac:dyDescent="0.2">
      <c r="A46" s="286" t="s">
        <v>535</v>
      </c>
      <c r="B46" s="287">
        <v>86.815839999999994</v>
      </c>
      <c r="C46" s="288">
        <v>0</v>
      </c>
      <c r="D46" s="288"/>
      <c r="E46" s="288">
        <v>0</v>
      </c>
      <c r="F46" s="288">
        <v>0</v>
      </c>
      <c r="G46" s="288">
        <v>0</v>
      </c>
      <c r="H46" s="287">
        <v>86.815839999999994</v>
      </c>
      <c r="I46" s="268"/>
      <c r="J46" s="285">
        <v>2.9148757485320514E-2</v>
      </c>
      <c r="K46" s="285" t="s">
        <v>39</v>
      </c>
      <c r="L46" s="285"/>
      <c r="M46" s="285" t="s">
        <v>39</v>
      </c>
      <c r="N46" s="285" t="s">
        <v>39</v>
      </c>
      <c r="O46" s="285" t="s">
        <v>39</v>
      </c>
      <c r="P46" s="285">
        <v>2.9148757485320514E-2</v>
      </c>
    </row>
    <row r="47" spans="1:16" ht="11.1" customHeight="1" x14ac:dyDescent="0.2">
      <c r="A47" s="286" t="s">
        <v>536</v>
      </c>
      <c r="B47" s="287">
        <v>39.45803999999999</v>
      </c>
      <c r="C47" s="288">
        <v>0</v>
      </c>
      <c r="D47" s="288"/>
      <c r="E47" s="287">
        <v>0.39412000000000003</v>
      </c>
      <c r="F47" s="288">
        <v>0</v>
      </c>
      <c r="G47" s="288">
        <v>0</v>
      </c>
      <c r="H47" s="287">
        <v>39.852159999999991</v>
      </c>
      <c r="I47" s="268"/>
      <c r="J47" s="285">
        <v>3.162902678117345E-2</v>
      </c>
      <c r="K47" s="269" t="s">
        <v>39</v>
      </c>
      <c r="L47" s="269"/>
      <c r="M47" s="285">
        <v>6.5645966167642738E-4</v>
      </c>
      <c r="N47" s="285" t="s">
        <v>39</v>
      </c>
      <c r="O47" s="285" t="s">
        <v>39</v>
      </c>
      <c r="P47" s="285">
        <v>3.228548644284987E-2</v>
      </c>
    </row>
    <row r="48" spans="1:16" ht="11.1" customHeight="1" x14ac:dyDescent="0.2">
      <c r="A48" s="276" t="s">
        <v>537</v>
      </c>
      <c r="B48" s="283">
        <v>4806.231140000039</v>
      </c>
      <c r="C48" s="284">
        <v>0</v>
      </c>
      <c r="D48" s="284"/>
      <c r="E48" s="283">
        <v>218.94989999999996</v>
      </c>
      <c r="F48" s="283">
        <v>38.325820000000007</v>
      </c>
      <c r="G48" s="284">
        <v>0</v>
      </c>
      <c r="H48" s="283">
        <v>5063.5068600000395</v>
      </c>
      <c r="I48" s="268"/>
      <c r="J48" s="279">
        <v>0.82927447515525055</v>
      </c>
      <c r="K48" s="269" t="s">
        <v>39</v>
      </c>
      <c r="L48" s="269"/>
      <c r="M48" s="279">
        <v>2.8622143491044218E-2</v>
      </c>
      <c r="N48" s="279">
        <v>6.1265470792723903E-3</v>
      </c>
      <c r="O48" s="285" t="s">
        <v>39</v>
      </c>
      <c r="P48" s="279">
        <v>0.83065544735962527</v>
      </c>
    </row>
    <row r="49" spans="1:16" ht="11.1" customHeight="1" x14ac:dyDescent="0.2">
      <c r="A49" s="286" t="s">
        <v>538</v>
      </c>
      <c r="B49" s="287">
        <v>2382.5015299999877</v>
      </c>
      <c r="C49" s="288">
        <v>0</v>
      </c>
      <c r="D49" s="288"/>
      <c r="E49" s="287">
        <v>38.519710000000003</v>
      </c>
      <c r="F49" s="287">
        <v>8.0809700000000007</v>
      </c>
      <c r="G49" s="288">
        <v>0</v>
      </c>
      <c r="H49" s="287">
        <v>2429.1022099999877</v>
      </c>
      <c r="I49" s="268"/>
      <c r="J49" s="285">
        <v>0.76584032613767106</v>
      </c>
      <c r="K49" s="269" t="s">
        <v>39</v>
      </c>
      <c r="L49" s="269"/>
      <c r="M49" s="285">
        <v>1.2294609206570089E-2</v>
      </c>
      <c r="N49" s="285">
        <v>3.9295217734235536E-3</v>
      </c>
      <c r="O49" s="285" t="s">
        <v>39</v>
      </c>
      <c r="P49" s="285">
        <v>0.76653078803501373</v>
      </c>
    </row>
    <row r="50" spans="1:16" ht="11.1" customHeight="1" x14ac:dyDescent="0.2">
      <c r="A50" s="296" t="s">
        <v>539</v>
      </c>
      <c r="B50" s="287">
        <v>531.1259299999997</v>
      </c>
      <c r="C50" s="288">
        <v>0</v>
      </c>
      <c r="D50" s="288"/>
      <c r="E50" s="287">
        <v>13.849970000000001</v>
      </c>
      <c r="F50" s="288">
        <v>0</v>
      </c>
      <c r="G50" s="288">
        <v>0</v>
      </c>
      <c r="H50" s="287">
        <v>544.97589999999968</v>
      </c>
      <c r="I50" s="268"/>
      <c r="J50" s="285">
        <v>0.10552247144750548</v>
      </c>
      <c r="K50" s="269" t="s">
        <v>39</v>
      </c>
      <c r="L50" s="269"/>
      <c r="M50" s="285">
        <v>2.8239562032613607E-3</v>
      </c>
      <c r="N50" s="285" t="s">
        <v>39</v>
      </c>
      <c r="O50" s="285" t="s">
        <v>39</v>
      </c>
      <c r="P50" s="285">
        <v>0.10794302062026861</v>
      </c>
    </row>
    <row r="51" spans="1:16" ht="11.1" customHeight="1" x14ac:dyDescent="0.2">
      <c r="A51" s="286" t="s">
        <v>540</v>
      </c>
      <c r="B51" s="287">
        <v>368.8063600000001</v>
      </c>
      <c r="C51" s="288">
        <v>0</v>
      </c>
      <c r="D51" s="288"/>
      <c r="E51" s="287">
        <v>123.58278999999997</v>
      </c>
      <c r="F51" s="288">
        <v>0</v>
      </c>
      <c r="G51" s="288">
        <v>0</v>
      </c>
      <c r="H51" s="287">
        <v>492.38915000000009</v>
      </c>
      <c r="I51" s="268"/>
      <c r="J51" s="285">
        <v>3.5187970843917435E-2</v>
      </c>
      <c r="K51" s="269" t="s">
        <v>39</v>
      </c>
      <c r="L51" s="269"/>
      <c r="M51" s="285">
        <v>3.7807768990917932E-3</v>
      </c>
      <c r="N51" s="285" t="s">
        <v>39</v>
      </c>
      <c r="O51" s="285" t="s">
        <v>39</v>
      </c>
      <c r="P51" s="285">
        <v>3.8968747743009222E-2</v>
      </c>
    </row>
    <row r="52" spans="1:16" ht="11.1" customHeight="1" x14ac:dyDescent="0.2">
      <c r="A52" s="286" t="s">
        <v>541</v>
      </c>
      <c r="B52" s="287">
        <v>360.57646000000017</v>
      </c>
      <c r="C52" s="288">
        <v>0</v>
      </c>
      <c r="D52" s="288"/>
      <c r="E52" s="287">
        <v>15.623289999999999</v>
      </c>
      <c r="F52" s="288">
        <v>0</v>
      </c>
      <c r="G52" s="288">
        <v>0</v>
      </c>
      <c r="H52" s="287">
        <v>376.19975000000017</v>
      </c>
      <c r="I52" s="268"/>
      <c r="J52" s="285">
        <v>6.3892642333176555E-2</v>
      </c>
      <c r="K52" s="269" t="s">
        <v>39</v>
      </c>
      <c r="L52" s="269"/>
      <c r="M52" s="285">
        <v>4.0654887564904665E-3</v>
      </c>
      <c r="N52" s="285" t="s">
        <v>39</v>
      </c>
      <c r="O52" s="285" t="s">
        <v>39</v>
      </c>
      <c r="P52" s="285">
        <v>6.527365516043207E-2</v>
      </c>
    </row>
    <row r="53" spans="1:16" ht="11.1" customHeight="1" x14ac:dyDescent="0.2">
      <c r="A53" s="286" t="s">
        <v>542</v>
      </c>
      <c r="B53" s="287">
        <v>333.30864000000003</v>
      </c>
      <c r="C53" s="288">
        <v>0</v>
      </c>
      <c r="D53" s="288"/>
      <c r="E53" s="287">
        <v>12.222150000000001</v>
      </c>
      <c r="F53" s="288">
        <v>0</v>
      </c>
      <c r="G53" s="288">
        <v>0</v>
      </c>
      <c r="H53" s="287">
        <v>345.53079000000002</v>
      </c>
      <c r="I53" s="268"/>
      <c r="J53" s="285">
        <v>0.13880089204384707</v>
      </c>
      <c r="K53" s="269" t="s">
        <v>39</v>
      </c>
      <c r="L53" s="269"/>
      <c r="M53" s="285">
        <v>4.3528816073917813E-3</v>
      </c>
      <c r="N53" s="285" t="s">
        <v>39</v>
      </c>
      <c r="O53" s="285" t="s">
        <v>39</v>
      </c>
      <c r="P53" s="285">
        <v>0.13949139416330225</v>
      </c>
    </row>
    <row r="54" spans="1:16" ht="11.1" customHeight="1" x14ac:dyDescent="0.2">
      <c r="A54" s="296" t="s">
        <v>543</v>
      </c>
      <c r="B54" s="287">
        <v>244.54807000000002</v>
      </c>
      <c r="C54" s="288">
        <v>0</v>
      </c>
      <c r="D54" s="288"/>
      <c r="E54" s="287">
        <v>2.57247</v>
      </c>
      <c r="F54" s="288">
        <v>0</v>
      </c>
      <c r="G54" s="288">
        <v>0</v>
      </c>
      <c r="H54" s="287">
        <v>247.12054000000003</v>
      </c>
      <c r="I54" s="268"/>
      <c r="J54" s="285">
        <v>6.0172271053759427E-2</v>
      </c>
      <c r="K54" s="269" t="s">
        <v>39</v>
      </c>
      <c r="L54" s="269"/>
      <c r="M54" s="285">
        <v>1.6874963167843105E-3</v>
      </c>
      <c r="N54" s="285" t="s">
        <v>39</v>
      </c>
      <c r="O54" s="285" t="s">
        <v>39</v>
      </c>
      <c r="P54" s="285">
        <v>6.1859767370543738E-2</v>
      </c>
    </row>
    <row r="55" spans="1:16" ht="11.1" customHeight="1" x14ac:dyDescent="0.2">
      <c r="A55" s="286" t="s">
        <v>544</v>
      </c>
      <c r="B55" s="287">
        <v>199.34904000000003</v>
      </c>
      <c r="C55" s="288">
        <v>0</v>
      </c>
      <c r="D55" s="288"/>
      <c r="E55" s="287">
        <v>10.777149999999999</v>
      </c>
      <c r="F55" s="288">
        <v>0</v>
      </c>
      <c r="G55" s="288">
        <v>0</v>
      </c>
      <c r="H55" s="287">
        <v>210.12619000000004</v>
      </c>
      <c r="I55" s="268"/>
      <c r="J55" s="285">
        <v>0.14884996568284006</v>
      </c>
      <c r="K55" s="269" t="s">
        <v>39</v>
      </c>
      <c r="L55" s="269"/>
      <c r="M55" s="285">
        <v>6.2625235661201133E-3</v>
      </c>
      <c r="N55" s="285" t="s">
        <v>39</v>
      </c>
      <c r="O55" s="285" t="s">
        <v>39</v>
      </c>
      <c r="P55" s="285">
        <v>0.15269334957906638</v>
      </c>
    </row>
    <row r="56" spans="1:16" ht="11.1" customHeight="1" x14ac:dyDescent="0.2">
      <c r="A56" s="286" t="s">
        <v>545</v>
      </c>
      <c r="B56" s="287">
        <v>170.21938999999998</v>
      </c>
      <c r="C56" s="288">
        <v>0</v>
      </c>
      <c r="D56" s="288"/>
      <c r="E56" s="288">
        <v>0</v>
      </c>
      <c r="F56" s="288">
        <v>0</v>
      </c>
      <c r="G56" s="288">
        <v>0</v>
      </c>
      <c r="H56" s="287">
        <v>170.21938999999998</v>
      </c>
      <c r="I56" s="268"/>
      <c r="J56" s="285">
        <v>1.9320686486536204E-2</v>
      </c>
      <c r="K56" s="269" t="s">
        <v>39</v>
      </c>
      <c r="L56" s="269"/>
      <c r="M56" s="285">
        <v>0</v>
      </c>
      <c r="N56" s="285" t="s">
        <v>39</v>
      </c>
      <c r="O56" s="285" t="s">
        <v>39</v>
      </c>
      <c r="P56" s="285">
        <v>1.9320686486536204E-2</v>
      </c>
    </row>
    <row r="57" spans="1:16" ht="11.1" customHeight="1" x14ac:dyDescent="0.2">
      <c r="A57" s="286" t="s">
        <v>546</v>
      </c>
      <c r="B57" s="287">
        <v>151.47820999999996</v>
      </c>
      <c r="C57" s="288">
        <v>0</v>
      </c>
      <c r="D57" s="288"/>
      <c r="E57" s="287">
        <v>1.8023699999999998</v>
      </c>
      <c r="F57" s="288">
        <v>0</v>
      </c>
      <c r="G57" s="288">
        <v>0</v>
      </c>
      <c r="H57" s="287">
        <v>153.28057999999996</v>
      </c>
      <c r="I57" s="268"/>
      <c r="J57" s="285">
        <v>2.951682477862733E-2</v>
      </c>
      <c r="K57" s="269" t="s">
        <v>39</v>
      </c>
      <c r="L57" s="269"/>
      <c r="M57" s="285">
        <v>7.453461612420988E-4</v>
      </c>
      <c r="N57" s="285" t="s">
        <v>39</v>
      </c>
      <c r="O57" s="285" t="s">
        <v>39</v>
      </c>
      <c r="P57" s="285">
        <v>0.10794302062026861</v>
      </c>
    </row>
    <row r="58" spans="1:16" ht="11.1" customHeight="1" x14ac:dyDescent="0.2">
      <c r="A58" s="286" t="s">
        <v>547</v>
      </c>
      <c r="B58" s="287">
        <v>62.631080000000004</v>
      </c>
      <c r="C58" s="288">
        <v>0</v>
      </c>
      <c r="D58" s="288"/>
      <c r="E58" s="288">
        <v>0</v>
      </c>
      <c r="F58" s="287">
        <v>30.24485</v>
      </c>
      <c r="G58" s="288">
        <v>0</v>
      </c>
      <c r="H58" s="287">
        <v>92.875929999999997</v>
      </c>
      <c r="I58" s="268"/>
      <c r="J58" s="285">
        <v>7.0233337676999666E-3</v>
      </c>
      <c r="K58" s="269" t="s">
        <v>39</v>
      </c>
      <c r="L58" s="269"/>
      <c r="M58" s="285">
        <v>3.3233808115891226E-3</v>
      </c>
      <c r="N58" s="285" t="s">
        <v>39</v>
      </c>
      <c r="O58" s="285" t="s">
        <v>39</v>
      </c>
      <c r="P58" s="285">
        <v>1.0346714579289087E-2</v>
      </c>
    </row>
    <row r="59" spans="1:16" ht="11.1" customHeight="1" x14ac:dyDescent="0.2">
      <c r="A59" s="289" t="s">
        <v>548</v>
      </c>
      <c r="B59" s="290">
        <v>1.6864300000000001</v>
      </c>
      <c r="C59" s="291">
        <v>0</v>
      </c>
      <c r="D59" s="291"/>
      <c r="E59" s="291">
        <v>0</v>
      </c>
      <c r="F59" s="291">
        <v>0</v>
      </c>
      <c r="G59" s="291">
        <v>0</v>
      </c>
      <c r="H59" s="290">
        <v>1.6864300000000001</v>
      </c>
      <c r="I59" s="273"/>
      <c r="J59" s="292">
        <v>1.0163569639455117E-3</v>
      </c>
      <c r="K59" s="292" t="s">
        <v>39</v>
      </c>
      <c r="L59" s="292"/>
      <c r="M59" s="292" t="s">
        <v>39</v>
      </c>
      <c r="N59" s="292" t="s">
        <v>39</v>
      </c>
      <c r="O59" s="292" t="s">
        <v>39</v>
      </c>
      <c r="P59" s="292">
        <v>1.0163569639455117E-3</v>
      </c>
    </row>
    <row r="60" spans="1:16" ht="11.1" customHeight="1" x14ac:dyDescent="0.2">
      <c r="A60" s="276" t="s">
        <v>549</v>
      </c>
      <c r="B60" s="283">
        <v>1029.5842700000017</v>
      </c>
      <c r="C60" s="284">
        <v>0</v>
      </c>
      <c r="D60" s="284"/>
      <c r="E60" s="283">
        <v>5.6887499999999998</v>
      </c>
      <c r="F60" s="284">
        <v>0</v>
      </c>
      <c r="G60" s="284">
        <v>0</v>
      </c>
      <c r="H60" s="283">
        <v>1035.2730200000017</v>
      </c>
      <c r="J60" s="279">
        <v>0.24771990711121572</v>
      </c>
      <c r="K60" s="297" t="s">
        <v>39</v>
      </c>
      <c r="M60" s="279">
        <v>2.5297690431932201E-3</v>
      </c>
      <c r="N60" s="285" t="s">
        <v>39</v>
      </c>
      <c r="O60" s="285" t="s">
        <v>39</v>
      </c>
      <c r="P60" s="279">
        <v>0.24881380889211152</v>
      </c>
    </row>
    <row r="61" spans="1:16" ht="11.1" customHeight="1" x14ac:dyDescent="0.2">
      <c r="A61" s="286" t="s">
        <v>550</v>
      </c>
      <c r="B61" s="287">
        <v>429.64422999999971</v>
      </c>
      <c r="C61" s="288">
        <v>0</v>
      </c>
      <c r="D61" s="288"/>
      <c r="E61" s="287">
        <v>0.38038</v>
      </c>
      <c r="F61" s="288">
        <v>0</v>
      </c>
      <c r="G61" s="288">
        <v>0</v>
      </c>
      <c r="H61" s="287">
        <v>430.02460999999971</v>
      </c>
      <c r="J61" s="298">
        <v>0.15687575414033098</v>
      </c>
      <c r="K61" s="297" t="s">
        <v>39</v>
      </c>
      <c r="M61" s="285">
        <v>1.0939217685035278E-3</v>
      </c>
      <c r="N61" s="285" t="s">
        <v>39</v>
      </c>
      <c r="O61" s="285" t="s">
        <v>39</v>
      </c>
      <c r="P61" s="285">
        <v>0.15727915403239792</v>
      </c>
    </row>
    <row r="62" spans="1:16" ht="11.1" customHeight="1" x14ac:dyDescent="0.2">
      <c r="A62" s="286" t="s">
        <v>551</v>
      </c>
      <c r="B62" s="287">
        <v>258.99144999999982</v>
      </c>
      <c r="C62" s="288">
        <v>0</v>
      </c>
      <c r="D62" s="288"/>
      <c r="E62" s="287">
        <v>2.3251399999999998</v>
      </c>
      <c r="F62" s="288">
        <v>0</v>
      </c>
      <c r="G62" s="288">
        <v>0</v>
      </c>
      <c r="H62" s="287">
        <v>261.31658999999985</v>
      </c>
      <c r="J62" s="285">
        <v>7.6557439615619963E-2</v>
      </c>
      <c r="K62" s="297" t="s">
        <v>39</v>
      </c>
      <c r="M62" s="285">
        <v>1.4358477743798845E-3</v>
      </c>
      <c r="N62" s="285" t="s">
        <v>39</v>
      </c>
      <c r="O62" s="285" t="s">
        <v>39</v>
      </c>
      <c r="P62" s="285">
        <v>7.7993287389999846E-2</v>
      </c>
    </row>
    <row r="63" spans="1:16" ht="11.1" customHeight="1" x14ac:dyDescent="0.2">
      <c r="A63" s="286" t="s">
        <v>552</v>
      </c>
      <c r="B63" s="287">
        <v>233.88321999999985</v>
      </c>
      <c r="C63" s="288">
        <v>0</v>
      </c>
      <c r="D63" s="288"/>
      <c r="E63" s="288">
        <v>0</v>
      </c>
      <c r="F63" s="288">
        <v>0</v>
      </c>
      <c r="G63" s="288">
        <v>0</v>
      </c>
      <c r="H63" s="287">
        <v>233.88321999999985</v>
      </c>
      <c r="J63" s="285">
        <v>4.2417624581480379E-2</v>
      </c>
      <c r="K63" s="297" t="s">
        <v>39</v>
      </c>
      <c r="M63" s="285" t="s">
        <v>39</v>
      </c>
      <c r="N63" s="285" t="s">
        <v>39</v>
      </c>
      <c r="O63" s="285" t="s">
        <v>39</v>
      </c>
      <c r="P63" s="285">
        <v>4.2417624581480379E-2</v>
      </c>
    </row>
    <row r="64" spans="1:16" ht="11.1" customHeight="1" x14ac:dyDescent="0.2">
      <c r="A64" s="286" t="s">
        <v>553</v>
      </c>
      <c r="B64" s="287">
        <v>68.679029999999997</v>
      </c>
      <c r="C64" s="288">
        <v>0</v>
      </c>
      <c r="D64" s="288"/>
      <c r="E64" s="287">
        <v>2.9832299999999998</v>
      </c>
      <c r="F64" s="288">
        <v>0</v>
      </c>
      <c r="G64" s="288">
        <v>0</v>
      </c>
      <c r="H64" s="287">
        <v>71.662259999999989</v>
      </c>
      <c r="J64" s="285">
        <v>3.8354609316943379E-2</v>
      </c>
      <c r="K64" s="297" t="s">
        <v>39</v>
      </c>
      <c r="M64" s="285">
        <v>7.4534538586076631E-4</v>
      </c>
      <c r="N64" s="285" t="s">
        <v>39</v>
      </c>
      <c r="O64" s="285" t="s">
        <v>39</v>
      </c>
      <c r="P64" s="285">
        <v>3.8354609316943379E-2</v>
      </c>
    </row>
    <row r="65" spans="1:16" ht="11.1" customHeight="1" x14ac:dyDescent="0.2">
      <c r="A65" s="286" t="s">
        <v>554</v>
      </c>
      <c r="B65" s="287">
        <v>26.506980000000006</v>
      </c>
      <c r="C65" s="288">
        <v>0</v>
      </c>
      <c r="D65" s="288"/>
      <c r="E65" s="288">
        <v>0</v>
      </c>
      <c r="F65" s="288">
        <v>0</v>
      </c>
      <c r="G65" s="288">
        <v>0</v>
      </c>
      <c r="H65" s="287">
        <v>26.506980000000006</v>
      </c>
      <c r="J65" s="285">
        <v>3.2565675535683451E-2</v>
      </c>
      <c r="K65" s="297" t="s">
        <v>39</v>
      </c>
      <c r="M65" s="285" t="s">
        <v>39</v>
      </c>
      <c r="N65" s="285" t="s">
        <v>39</v>
      </c>
      <c r="O65" s="285" t="s">
        <v>39</v>
      </c>
      <c r="P65" s="285">
        <v>3.2565675535683451E-2</v>
      </c>
    </row>
    <row r="66" spans="1:16" ht="11.1" customHeight="1" x14ac:dyDescent="0.2">
      <c r="A66" s="286" t="s">
        <v>555</v>
      </c>
      <c r="B66" s="287">
        <v>10.71759</v>
      </c>
      <c r="C66" s="288">
        <v>0</v>
      </c>
      <c r="D66" s="288"/>
      <c r="E66" s="288">
        <v>0</v>
      </c>
      <c r="F66" s="288">
        <v>0</v>
      </c>
      <c r="G66" s="288">
        <v>0</v>
      </c>
      <c r="H66" s="287">
        <v>10.71759</v>
      </c>
      <c r="J66" s="285">
        <v>3.3882680312170952E-3</v>
      </c>
      <c r="K66" s="297" t="s">
        <v>39</v>
      </c>
      <c r="M66" s="285" t="s">
        <v>39</v>
      </c>
      <c r="N66" s="285" t="s">
        <v>39</v>
      </c>
      <c r="O66" s="285" t="s">
        <v>39</v>
      </c>
      <c r="P66" s="285">
        <v>3.3882680312170952E-3</v>
      </c>
    </row>
    <row r="67" spans="1:16" ht="11.1" customHeight="1" x14ac:dyDescent="0.2">
      <c r="A67" s="286" t="s">
        <v>556</v>
      </c>
      <c r="B67" s="287">
        <v>1.16177</v>
      </c>
      <c r="C67" s="288">
        <v>0</v>
      </c>
      <c r="D67" s="288"/>
      <c r="E67" s="288">
        <v>0</v>
      </c>
      <c r="F67" s="288">
        <v>0</v>
      </c>
      <c r="G67" s="288">
        <v>0</v>
      </c>
      <c r="H67" s="287">
        <v>1.16177</v>
      </c>
      <c r="J67" s="285">
        <v>1.3583076942563291E-3</v>
      </c>
      <c r="K67" s="297" t="s">
        <v>39</v>
      </c>
      <c r="M67" s="285" t="s">
        <v>39</v>
      </c>
      <c r="N67" s="285" t="s">
        <v>39</v>
      </c>
      <c r="O67" s="285" t="s">
        <v>39</v>
      </c>
      <c r="P67" s="285">
        <v>1.3583076942563291E-3</v>
      </c>
    </row>
    <row r="68" spans="1:16" x14ac:dyDescent="0.2">
      <c r="A68" s="264"/>
      <c r="B68" s="513" t="s">
        <v>496</v>
      </c>
      <c r="C68" s="513"/>
      <c r="D68" s="513"/>
      <c r="E68" s="513"/>
      <c r="F68" s="513"/>
      <c r="G68" s="513"/>
      <c r="H68" s="513"/>
      <c r="I68" s="265"/>
      <c r="J68" s="514" t="s">
        <v>411</v>
      </c>
      <c r="K68" s="514"/>
      <c r="L68" s="514"/>
      <c r="M68" s="514"/>
      <c r="N68" s="514"/>
      <c r="O68" s="514"/>
      <c r="P68" s="514"/>
    </row>
    <row r="69" spans="1:16" x14ac:dyDescent="0.2">
      <c r="A69" s="266"/>
      <c r="B69" s="515" t="s">
        <v>412</v>
      </c>
      <c r="C69" s="515"/>
      <c r="D69" s="271"/>
      <c r="E69" s="515" t="s">
        <v>413</v>
      </c>
      <c r="F69" s="515"/>
      <c r="G69" s="516" t="s">
        <v>72</v>
      </c>
      <c r="H69" s="518" t="s">
        <v>9</v>
      </c>
      <c r="I69" s="268"/>
      <c r="J69" s="519" t="s">
        <v>412</v>
      </c>
      <c r="K69" s="519"/>
      <c r="L69" s="274"/>
      <c r="M69" s="519" t="s">
        <v>413</v>
      </c>
      <c r="N69" s="519"/>
      <c r="O69" s="520" t="s">
        <v>72</v>
      </c>
      <c r="P69" s="522" t="s">
        <v>9</v>
      </c>
    </row>
    <row r="70" spans="1:16" ht="22.5" x14ac:dyDescent="0.2">
      <c r="A70" s="270" t="s">
        <v>497</v>
      </c>
      <c r="B70" s="271" t="s">
        <v>189</v>
      </c>
      <c r="C70" s="272" t="s">
        <v>70</v>
      </c>
      <c r="D70" s="272"/>
      <c r="E70" s="271" t="s">
        <v>189</v>
      </c>
      <c r="F70" s="272" t="s">
        <v>70</v>
      </c>
      <c r="G70" s="517"/>
      <c r="H70" s="515"/>
      <c r="I70" s="273"/>
      <c r="J70" s="274" t="s">
        <v>189</v>
      </c>
      <c r="K70" s="275" t="s">
        <v>70</v>
      </c>
      <c r="L70" s="275"/>
      <c r="M70" s="274" t="s">
        <v>189</v>
      </c>
      <c r="N70" s="275" t="s">
        <v>70</v>
      </c>
      <c r="O70" s="521"/>
      <c r="P70" s="519"/>
    </row>
    <row r="71" spans="1:16" ht="11.1" customHeight="1" x14ac:dyDescent="0.2">
      <c r="A71" s="276" t="s">
        <v>557</v>
      </c>
      <c r="B71" s="283">
        <v>15211.51994999984</v>
      </c>
      <c r="C71" s="284">
        <v>0</v>
      </c>
      <c r="D71" s="284"/>
      <c r="E71" s="283">
        <v>500.54814999999996</v>
      </c>
      <c r="F71" s="284">
        <v>0</v>
      </c>
      <c r="G71" s="284">
        <v>0</v>
      </c>
      <c r="H71" s="283">
        <v>15712.06809999984</v>
      </c>
      <c r="J71" s="279">
        <v>0.60502176339088365</v>
      </c>
      <c r="K71" s="297" t="s">
        <v>39</v>
      </c>
      <c r="M71" s="279">
        <v>4.0650745449650964E-2</v>
      </c>
      <c r="N71" s="285" t="s">
        <v>39</v>
      </c>
      <c r="O71" s="285" t="s">
        <v>39</v>
      </c>
      <c r="P71" s="279">
        <v>0.61412127768642288</v>
      </c>
    </row>
    <row r="72" spans="1:16" ht="11.1" customHeight="1" x14ac:dyDescent="0.2">
      <c r="A72" s="286" t="s">
        <v>558</v>
      </c>
      <c r="B72" s="287">
        <v>7310.9499600000117</v>
      </c>
      <c r="C72" s="288">
        <v>0</v>
      </c>
      <c r="D72" s="288"/>
      <c r="E72" s="287">
        <v>134.24561000000003</v>
      </c>
      <c r="F72" s="288">
        <v>0</v>
      </c>
      <c r="G72" s="288">
        <v>0</v>
      </c>
      <c r="H72" s="287">
        <v>7445.1955700000126</v>
      </c>
      <c r="J72" s="285">
        <v>0.33131453190981114</v>
      </c>
      <c r="K72" s="297" t="s">
        <v>39</v>
      </c>
      <c r="M72" s="285">
        <v>1.0065016142349299E-2</v>
      </c>
      <c r="N72" s="285" t="s">
        <v>39</v>
      </c>
      <c r="O72" s="285" t="s">
        <v>39</v>
      </c>
      <c r="P72" s="285">
        <v>0.33881179922310112</v>
      </c>
    </row>
    <row r="73" spans="1:16" ht="11.1" customHeight="1" x14ac:dyDescent="0.2">
      <c r="A73" s="286" t="s">
        <v>559</v>
      </c>
      <c r="B73" s="287">
        <v>2781.4028599999992</v>
      </c>
      <c r="C73" s="288">
        <v>0</v>
      </c>
      <c r="D73" s="288"/>
      <c r="E73" s="287">
        <v>108.67281</v>
      </c>
      <c r="F73" s="288">
        <v>0</v>
      </c>
      <c r="G73" s="288">
        <v>0</v>
      </c>
      <c r="H73" s="287">
        <v>2890.0756699999993</v>
      </c>
      <c r="J73" s="285">
        <v>4.9159029484222322E-2</v>
      </c>
      <c r="K73" s="297" t="s">
        <v>39</v>
      </c>
      <c r="M73" s="285">
        <v>1.7640848378353247E-3</v>
      </c>
      <c r="N73" s="285" t="s">
        <v>39</v>
      </c>
      <c r="O73" s="285" t="s">
        <v>39</v>
      </c>
      <c r="P73" s="285">
        <v>5.092311432205765E-2</v>
      </c>
    </row>
    <row r="74" spans="1:16" ht="11.1" customHeight="1" x14ac:dyDescent="0.2">
      <c r="A74" s="286" t="s">
        <v>560</v>
      </c>
      <c r="B74" s="287">
        <v>2051.1139400000311</v>
      </c>
      <c r="C74" s="288">
        <v>0</v>
      </c>
      <c r="D74" s="288"/>
      <c r="E74" s="287">
        <v>41.982440000000018</v>
      </c>
      <c r="F74" s="288">
        <v>0</v>
      </c>
      <c r="G74" s="288">
        <v>0</v>
      </c>
      <c r="H74" s="287">
        <v>2093.0963800000309</v>
      </c>
      <c r="J74" s="285">
        <v>0.32718834615302433</v>
      </c>
      <c r="K74" s="297" t="s">
        <v>39</v>
      </c>
      <c r="M74" s="285">
        <v>1.6680645856711689E-2</v>
      </c>
      <c r="N74" s="285" t="s">
        <v>39</v>
      </c>
      <c r="O74" s="285" t="s">
        <v>39</v>
      </c>
      <c r="P74" s="285">
        <v>0.33516340084988155</v>
      </c>
    </row>
    <row r="75" spans="1:16" ht="11.1" customHeight="1" x14ac:dyDescent="0.2">
      <c r="A75" s="286" t="s">
        <v>561</v>
      </c>
      <c r="B75" s="287">
        <v>1842.32754</v>
      </c>
      <c r="C75" s="288">
        <v>0</v>
      </c>
      <c r="D75" s="288"/>
      <c r="E75" s="287">
        <v>154.49406999999999</v>
      </c>
      <c r="F75" s="288">
        <v>0</v>
      </c>
      <c r="G75" s="288">
        <v>0</v>
      </c>
      <c r="H75" s="287">
        <v>1996.8216100000002</v>
      </c>
      <c r="J75" s="285">
        <v>5.0454205525481008E-2</v>
      </c>
      <c r="K75" s="297" t="s">
        <v>39</v>
      </c>
      <c r="M75" s="285">
        <v>8.1815839881735578E-3</v>
      </c>
      <c r="N75" s="285" t="s">
        <v>39</v>
      </c>
      <c r="O75" s="285" t="s">
        <v>39</v>
      </c>
      <c r="P75" s="285">
        <v>5.7255735072159038E-2</v>
      </c>
    </row>
    <row r="76" spans="1:16" ht="11.1" customHeight="1" x14ac:dyDescent="0.2">
      <c r="A76" s="286" t="s">
        <v>562</v>
      </c>
      <c r="B76" s="287">
        <v>461.36444000000012</v>
      </c>
      <c r="C76" s="288">
        <v>0</v>
      </c>
      <c r="D76" s="288"/>
      <c r="E76" s="288">
        <v>0</v>
      </c>
      <c r="F76" s="288">
        <v>0</v>
      </c>
      <c r="G76" s="288">
        <v>0</v>
      </c>
      <c r="H76" s="287">
        <v>461.36444000000012</v>
      </c>
      <c r="J76" s="285">
        <v>0.19084522313790681</v>
      </c>
      <c r="K76" s="297" t="s">
        <v>39</v>
      </c>
      <c r="M76" s="285" t="s">
        <v>39</v>
      </c>
      <c r="N76" s="285" t="s">
        <v>39</v>
      </c>
      <c r="O76" s="285" t="s">
        <v>39</v>
      </c>
      <c r="P76" s="285">
        <v>0.19084522313790681</v>
      </c>
    </row>
    <row r="77" spans="1:16" ht="11.1" customHeight="1" x14ac:dyDescent="0.2">
      <c r="A77" s="286" t="s">
        <v>563</v>
      </c>
      <c r="B77" s="287">
        <v>319.6618400000001</v>
      </c>
      <c r="C77" s="288">
        <v>0</v>
      </c>
      <c r="D77" s="288"/>
      <c r="E77" s="288">
        <v>0</v>
      </c>
      <c r="F77" s="288">
        <v>0</v>
      </c>
      <c r="G77" s="288">
        <v>0</v>
      </c>
      <c r="H77" s="287">
        <v>319.6618400000001</v>
      </c>
      <c r="J77" s="285">
        <v>9.9381772292086792E-2</v>
      </c>
      <c r="K77" s="297" t="s">
        <v>39</v>
      </c>
      <c r="M77" s="285" t="s">
        <v>39</v>
      </c>
      <c r="N77" s="285" t="s">
        <v>39</v>
      </c>
      <c r="O77" s="285" t="s">
        <v>39</v>
      </c>
      <c r="P77" s="285">
        <v>9.9381772292086792E-2</v>
      </c>
    </row>
    <row r="78" spans="1:16" ht="11.1" customHeight="1" x14ac:dyDescent="0.2">
      <c r="A78" s="286" t="s">
        <v>564</v>
      </c>
      <c r="B78" s="287">
        <v>211.2975699999995</v>
      </c>
      <c r="C78" s="288">
        <v>0</v>
      </c>
      <c r="D78" s="288"/>
      <c r="E78" s="287">
        <v>0.21084000000000003</v>
      </c>
      <c r="F78" s="288">
        <v>0</v>
      </c>
      <c r="G78" s="288">
        <v>0</v>
      </c>
      <c r="H78" s="287">
        <v>211.50840999999949</v>
      </c>
      <c r="J78" s="285">
        <v>0.25287826836312971</v>
      </c>
      <c r="K78" s="297" t="s">
        <v>39</v>
      </c>
      <c r="M78" s="285">
        <v>1.7640462912993943E-3</v>
      </c>
      <c r="N78" s="285" t="s">
        <v>39</v>
      </c>
      <c r="O78" s="285" t="s">
        <v>39</v>
      </c>
      <c r="P78" s="285">
        <v>0.25320650485650381</v>
      </c>
    </row>
    <row r="79" spans="1:16" ht="11.1" customHeight="1" x14ac:dyDescent="0.2">
      <c r="A79" s="286" t="s">
        <v>565</v>
      </c>
      <c r="B79" s="287">
        <v>100.17436000000001</v>
      </c>
      <c r="C79" s="288">
        <v>0</v>
      </c>
      <c r="D79" s="288"/>
      <c r="E79" s="287">
        <v>56.180510000000012</v>
      </c>
      <c r="F79" s="288">
        <v>0</v>
      </c>
      <c r="G79" s="288">
        <v>0</v>
      </c>
      <c r="H79" s="287">
        <v>156.35487000000001</v>
      </c>
      <c r="J79" s="285">
        <v>1.8218310129399232E-2</v>
      </c>
      <c r="K79" s="297" t="s">
        <v>39</v>
      </c>
      <c r="M79" s="285">
        <v>2.0712256186878422E-3</v>
      </c>
      <c r="N79" s="285" t="s">
        <v>39</v>
      </c>
      <c r="O79" s="285" t="s">
        <v>39</v>
      </c>
      <c r="P79" s="285">
        <v>2.0289535748087072E-2</v>
      </c>
    </row>
    <row r="80" spans="1:16" ht="11.1" customHeight="1" x14ac:dyDescent="0.2">
      <c r="A80" s="286" t="s">
        <v>566</v>
      </c>
      <c r="B80" s="287">
        <v>125.44795000000003</v>
      </c>
      <c r="C80" s="288">
        <v>0</v>
      </c>
      <c r="D80" s="288"/>
      <c r="E80" s="287">
        <v>4.76187</v>
      </c>
      <c r="F80" s="288">
        <v>0</v>
      </c>
      <c r="G80" s="288">
        <v>0</v>
      </c>
      <c r="H80" s="287">
        <v>130.20982000000004</v>
      </c>
      <c r="J80" s="285">
        <v>2.3947088952598259E-2</v>
      </c>
      <c r="K80" s="297" t="s">
        <v>39</v>
      </c>
      <c r="M80" s="285">
        <v>2.6198806739821312E-3</v>
      </c>
      <c r="N80" s="285" t="s">
        <v>39</v>
      </c>
      <c r="O80" s="285" t="s">
        <v>39</v>
      </c>
      <c r="P80" s="285">
        <v>2.5486147236462267E-2</v>
      </c>
    </row>
    <row r="81" spans="1:16" ht="11.1" customHeight="1" x14ac:dyDescent="0.2">
      <c r="A81" s="286" t="s">
        <v>567</v>
      </c>
      <c r="B81" s="287">
        <v>5.0425300000000002</v>
      </c>
      <c r="C81" s="288">
        <v>0</v>
      </c>
      <c r="D81" s="288"/>
      <c r="E81" s="288">
        <v>0</v>
      </c>
      <c r="F81" s="288">
        <v>0</v>
      </c>
      <c r="G81" s="288">
        <v>0</v>
      </c>
      <c r="H81" s="287">
        <v>5.0425300000000002</v>
      </c>
      <c r="J81" s="285">
        <v>3.2343298429234283E-3</v>
      </c>
      <c r="K81" s="297" t="s">
        <v>39</v>
      </c>
      <c r="M81" s="285" t="s">
        <v>39</v>
      </c>
      <c r="N81" s="285" t="s">
        <v>39</v>
      </c>
      <c r="O81" s="285" t="s">
        <v>39</v>
      </c>
      <c r="P81" s="285">
        <v>3.2343298429234283E-3</v>
      </c>
    </row>
    <row r="82" spans="1:16" ht="11.1" customHeight="1" x14ac:dyDescent="0.2">
      <c r="A82" s="286" t="s">
        <v>568</v>
      </c>
      <c r="B82" s="287">
        <v>2.7369599999999998</v>
      </c>
      <c r="C82" s="288">
        <v>0</v>
      </c>
      <c r="D82" s="288"/>
      <c r="E82" s="288">
        <v>0</v>
      </c>
      <c r="F82" s="288">
        <v>0</v>
      </c>
      <c r="G82" s="288">
        <v>0</v>
      </c>
      <c r="H82" s="287">
        <v>2.7369599999999998</v>
      </c>
      <c r="J82" s="285">
        <v>4.9159029484222322E-2</v>
      </c>
      <c r="K82" s="297" t="s">
        <v>39</v>
      </c>
      <c r="M82" s="285">
        <v>1.7640848378353247E-3</v>
      </c>
      <c r="N82" s="285" t="s">
        <v>39</v>
      </c>
      <c r="O82" s="285" t="s">
        <v>39</v>
      </c>
      <c r="P82" s="285">
        <v>3.2823169634826405E-4</v>
      </c>
    </row>
    <row r="83" spans="1:16" ht="11.1" customHeight="1" x14ac:dyDescent="0.2">
      <c r="A83" s="276" t="s">
        <v>569</v>
      </c>
      <c r="B83" s="283">
        <v>5236.4169400000274</v>
      </c>
      <c r="C83" s="284">
        <v>0</v>
      </c>
      <c r="D83" s="284"/>
      <c r="E83" s="283">
        <v>53.375330000000012</v>
      </c>
      <c r="F83" s="284">
        <v>0</v>
      </c>
      <c r="G83" s="284">
        <v>0</v>
      </c>
      <c r="H83" s="283">
        <v>5289.7922700000272</v>
      </c>
      <c r="J83" s="279">
        <v>0.59240689395884771</v>
      </c>
      <c r="K83" s="297" t="s">
        <v>39</v>
      </c>
      <c r="M83" s="279">
        <v>3.4368911820105309E-3</v>
      </c>
      <c r="N83" s="285" t="s">
        <v>39</v>
      </c>
      <c r="O83" s="285" t="s">
        <v>39</v>
      </c>
      <c r="P83" s="279">
        <v>0.5934256188329422</v>
      </c>
    </row>
    <row r="84" spans="1:16" ht="11.1" customHeight="1" x14ac:dyDescent="0.2">
      <c r="A84" s="286" t="s">
        <v>570</v>
      </c>
      <c r="B84" s="287">
        <v>4700.310690000003</v>
      </c>
      <c r="C84" s="288">
        <v>0</v>
      </c>
      <c r="D84" s="288"/>
      <c r="E84" s="287">
        <v>12.36153</v>
      </c>
      <c r="F84" s="288">
        <v>0</v>
      </c>
      <c r="G84" s="288">
        <v>0</v>
      </c>
      <c r="H84" s="287">
        <v>4712.6722200000031</v>
      </c>
      <c r="J84" s="285">
        <v>0.54523764612943582</v>
      </c>
      <c r="K84" s="297" t="s">
        <v>39</v>
      </c>
      <c r="M84" s="285">
        <v>2.7270231985389837E-3</v>
      </c>
      <c r="N84" s="285" t="s">
        <v>39</v>
      </c>
      <c r="O84" s="285" t="s">
        <v>39</v>
      </c>
      <c r="P84" s="285">
        <v>0.5462563842980267</v>
      </c>
    </row>
    <row r="85" spans="1:16" ht="11.1" customHeight="1" x14ac:dyDescent="0.2">
      <c r="A85" s="286" t="s">
        <v>571</v>
      </c>
      <c r="B85" s="287">
        <v>429.03055000000001</v>
      </c>
      <c r="C85" s="288">
        <v>0</v>
      </c>
      <c r="D85" s="288"/>
      <c r="E85" s="287">
        <v>40.740110000000001</v>
      </c>
      <c r="F85" s="288">
        <v>0</v>
      </c>
      <c r="G85" s="288">
        <v>0</v>
      </c>
      <c r="H85" s="287">
        <v>469.77065999999996</v>
      </c>
      <c r="J85" s="285">
        <v>0.11526708984222059</v>
      </c>
      <c r="K85" s="297" t="s">
        <v>39</v>
      </c>
      <c r="M85" s="285">
        <v>1.0163640608403086E-3</v>
      </c>
      <c r="N85" s="285" t="s">
        <v>39</v>
      </c>
      <c r="O85" s="285" t="s">
        <v>39</v>
      </c>
      <c r="P85" s="285">
        <v>0.11628345390306088</v>
      </c>
    </row>
    <row r="86" spans="1:16" ht="11.1" customHeight="1" x14ac:dyDescent="0.2">
      <c r="A86" s="286" t="s">
        <v>572</v>
      </c>
      <c r="B86" s="287">
        <v>107.07570000000034</v>
      </c>
      <c r="C86" s="288">
        <v>0</v>
      </c>
      <c r="D86" s="288"/>
      <c r="E86" s="287">
        <v>0.27368999999999999</v>
      </c>
      <c r="F86" s="288">
        <v>0</v>
      </c>
      <c r="G86" s="288">
        <v>0</v>
      </c>
      <c r="H86" s="287">
        <v>107.34939000000034</v>
      </c>
      <c r="J86" s="285">
        <v>0.33061992195693096</v>
      </c>
      <c r="K86" s="297" t="s">
        <v>39</v>
      </c>
      <c r="M86" s="285">
        <v>9.8467603931716181E-4</v>
      </c>
      <c r="N86" s="285" t="s">
        <v>39</v>
      </c>
      <c r="O86" s="285" t="s">
        <v>39</v>
      </c>
      <c r="P86" s="285">
        <v>0.33127637072792371</v>
      </c>
    </row>
    <row r="87" spans="1:16" ht="11.1" customHeight="1" x14ac:dyDescent="0.2">
      <c r="A87" s="276" t="s">
        <v>573</v>
      </c>
      <c r="B87" s="283">
        <v>2939.2963000000054</v>
      </c>
      <c r="C87" s="284">
        <v>0</v>
      </c>
      <c r="D87" s="284"/>
      <c r="E87" s="283">
        <v>73.039599999999979</v>
      </c>
      <c r="F87" s="283">
        <v>19.580260000000003</v>
      </c>
      <c r="G87" s="284">
        <v>0</v>
      </c>
      <c r="H87" s="283">
        <v>3031.9161600000052</v>
      </c>
      <c r="J87" s="279">
        <v>0.4769700513662456</v>
      </c>
      <c r="K87" s="297" t="s">
        <v>39</v>
      </c>
      <c r="M87" s="279">
        <v>1.4566152095225333E-2</v>
      </c>
      <c r="N87" s="285" t="s">
        <v>39</v>
      </c>
      <c r="O87" s="285" t="s">
        <v>39</v>
      </c>
      <c r="P87" s="279">
        <v>0.48277563846561455</v>
      </c>
    </row>
    <row r="88" spans="1:16" ht="11.1" customHeight="1" x14ac:dyDescent="0.2">
      <c r="A88" s="286" t="s">
        <v>574</v>
      </c>
      <c r="B88" s="287">
        <v>1386.9769600000006</v>
      </c>
      <c r="C88" s="288">
        <v>0</v>
      </c>
      <c r="D88" s="288"/>
      <c r="E88" s="287">
        <v>7.2773199999999996</v>
      </c>
      <c r="F88" s="288">
        <v>0</v>
      </c>
      <c r="G88" s="288">
        <v>0</v>
      </c>
      <c r="H88" s="287">
        <v>1394.2542800000008</v>
      </c>
      <c r="J88" s="285">
        <v>0.11237383411449925</v>
      </c>
      <c r="K88" s="297" t="s">
        <v>39</v>
      </c>
      <c r="M88" s="285">
        <v>3.3568767364234174E-3</v>
      </c>
      <c r="N88" s="285" t="s">
        <v>39</v>
      </c>
      <c r="O88" s="285" t="s">
        <v>39</v>
      </c>
      <c r="P88" s="285">
        <v>0.11424932131243654</v>
      </c>
    </row>
    <row r="89" spans="1:16" ht="11.1" customHeight="1" x14ac:dyDescent="0.2">
      <c r="A89" s="286" t="s">
        <v>575</v>
      </c>
      <c r="B89" s="287">
        <v>384.74871999999971</v>
      </c>
      <c r="C89" s="288">
        <v>0</v>
      </c>
      <c r="D89" s="288"/>
      <c r="E89" s="287">
        <v>9.0373199999999994</v>
      </c>
      <c r="F89" s="288">
        <v>0</v>
      </c>
      <c r="G89" s="288">
        <v>0</v>
      </c>
      <c r="H89" s="287">
        <v>393.78603999999967</v>
      </c>
      <c r="J89" s="285">
        <v>7.8484315706188551E-2</v>
      </c>
      <c r="K89" s="297" t="s">
        <v>39</v>
      </c>
      <c r="M89" s="285">
        <v>2.439927456515422E-3</v>
      </c>
      <c r="N89" s="285" t="s">
        <v>39</v>
      </c>
      <c r="O89" s="285" t="s">
        <v>39</v>
      </c>
      <c r="P89" s="285">
        <v>8.0617764429518554E-2</v>
      </c>
    </row>
    <row r="90" spans="1:16" ht="11.1" customHeight="1" x14ac:dyDescent="0.2">
      <c r="A90" s="286" t="s">
        <v>576</v>
      </c>
      <c r="B90" s="287">
        <v>358.42374999999981</v>
      </c>
      <c r="C90" s="288">
        <v>0</v>
      </c>
      <c r="D90" s="288"/>
      <c r="E90" s="287">
        <v>1.7820800000000001</v>
      </c>
      <c r="F90" s="288">
        <v>0</v>
      </c>
      <c r="G90" s="288">
        <v>0</v>
      </c>
      <c r="H90" s="287">
        <v>360.20582999999982</v>
      </c>
      <c r="J90" s="285">
        <v>6.7235819675410147E-2</v>
      </c>
      <c r="K90" s="297" t="s">
        <v>39</v>
      </c>
      <c r="M90" s="285">
        <v>1.0187426652618235E-3</v>
      </c>
      <c r="N90" s="285" t="s">
        <v>39</v>
      </c>
      <c r="O90" s="285" t="s">
        <v>39</v>
      </c>
      <c r="P90" s="285">
        <v>6.7926325847297853E-2</v>
      </c>
    </row>
    <row r="91" spans="1:16" ht="11.1" customHeight="1" x14ac:dyDescent="0.2">
      <c r="A91" s="286" t="s">
        <v>577</v>
      </c>
      <c r="B91" s="287">
        <v>273.86892999999964</v>
      </c>
      <c r="C91" s="288">
        <v>0</v>
      </c>
      <c r="D91" s="288"/>
      <c r="E91" s="287">
        <v>2.4238099999999996</v>
      </c>
      <c r="F91" s="288">
        <v>0</v>
      </c>
      <c r="G91" s="288">
        <v>0</v>
      </c>
      <c r="H91" s="287">
        <v>276.29273999999964</v>
      </c>
      <c r="J91" s="285">
        <v>0.31238742530455244</v>
      </c>
      <c r="K91" s="297" t="s">
        <v>39</v>
      </c>
      <c r="M91" s="285">
        <v>4.2593092282784675E-3</v>
      </c>
      <c r="N91" s="285" t="s">
        <v>39</v>
      </c>
      <c r="O91" s="285" t="s">
        <v>39</v>
      </c>
      <c r="P91" s="285">
        <v>0.31457522886634415</v>
      </c>
    </row>
    <row r="92" spans="1:16" ht="11.1" customHeight="1" x14ac:dyDescent="0.2">
      <c r="A92" s="286" t="s">
        <v>578</v>
      </c>
      <c r="B92" s="287">
        <v>221.87358999999995</v>
      </c>
      <c r="C92" s="288">
        <v>0</v>
      </c>
      <c r="D92" s="288"/>
      <c r="E92" s="287">
        <v>0.39152999999999999</v>
      </c>
      <c r="F92" s="288">
        <v>0</v>
      </c>
      <c r="G92" s="288">
        <v>0</v>
      </c>
      <c r="H92" s="287">
        <v>222.26511999999994</v>
      </c>
      <c r="J92" s="285">
        <v>2.7825853322679436E-2</v>
      </c>
      <c r="K92" s="297" t="s">
        <v>39</v>
      </c>
      <c r="M92" s="285">
        <v>6.9050717966625402E-4</v>
      </c>
      <c r="N92" s="285" t="s">
        <v>39</v>
      </c>
      <c r="O92" s="285" t="s">
        <v>39</v>
      </c>
      <c r="P92" s="285">
        <v>2.851636050234569E-2</v>
      </c>
    </row>
    <row r="93" spans="1:16" ht="11.1" customHeight="1" x14ac:dyDescent="0.2">
      <c r="A93" s="286" t="s">
        <v>579</v>
      </c>
      <c r="B93" s="287">
        <v>56.591029999999989</v>
      </c>
      <c r="C93" s="288">
        <v>0</v>
      </c>
      <c r="D93" s="288"/>
      <c r="E93" s="287">
        <v>3.1884000000000001</v>
      </c>
      <c r="F93" s="288">
        <v>0</v>
      </c>
      <c r="G93" s="288">
        <v>0</v>
      </c>
      <c r="H93" s="287">
        <v>59.779429999999991</v>
      </c>
      <c r="J93" s="285">
        <v>1.0579032072130541E-2</v>
      </c>
      <c r="K93" s="297" t="s">
        <v>39</v>
      </c>
      <c r="M93" s="285">
        <v>7.0990985588934865E-4</v>
      </c>
      <c r="N93" s="285" t="s">
        <v>39</v>
      </c>
      <c r="O93" s="285" t="s">
        <v>39</v>
      </c>
      <c r="P93" s="285">
        <v>1.1288941928019889E-2</v>
      </c>
    </row>
    <row r="94" spans="1:16" ht="11.1" customHeight="1" x14ac:dyDescent="0.2">
      <c r="A94" s="286" t="s">
        <v>580</v>
      </c>
      <c r="B94" s="287">
        <v>15.14331</v>
      </c>
      <c r="C94" s="288">
        <v>0</v>
      </c>
      <c r="D94" s="288"/>
      <c r="E94" s="287">
        <v>21.99907</v>
      </c>
      <c r="F94" s="287">
        <v>19.580260000000003</v>
      </c>
      <c r="G94" s="288">
        <v>0</v>
      </c>
      <c r="H94" s="287">
        <v>56.722639999999998</v>
      </c>
      <c r="J94" s="285">
        <v>3.6364298840013899E-3</v>
      </c>
      <c r="K94" s="297" t="s">
        <v>39</v>
      </c>
      <c r="M94" s="285">
        <v>2.187830217505949E-3</v>
      </c>
      <c r="N94" s="285">
        <v>2.1263630010931681E-3</v>
      </c>
      <c r="O94" s="285" t="s">
        <v>39</v>
      </c>
      <c r="P94" s="285">
        <v>7.2601148715499128E-3</v>
      </c>
    </row>
    <row r="95" spans="1:16" ht="11.1" customHeight="1" x14ac:dyDescent="0.2">
      <c r="A95" s="286" t="s">
        <v>581</v>
      </c>
      <c r="B95" s="287">
        <v>41.859729999999999</v>
      </c>
      <c r="C95" s="288">
        <v>0</v>
      </c>
      <c r="D95" s="288"/>
      <c r="E95" s="287">
        <v>1.3288900000000001</v>
      </c>
      <c r="F95" s="288">
        <v>0</v>
      </c>
      <c r="G95" s="288">
        <v>0</v>
      </c>
      <c r="H95" s="287">
        <v>43.188619999999993</v>
      </c>
      <c r="J95" s="285">
        <v>2.1435597484504677E-2</v>
      </c>
      <c r="K95" s="297" t="s">
        <v>39</v>
      </c>
      <c r="M95" s="285">
        <v>3.0647690739433862E-4</v>
      </c>
      <c r="N95" s="285" t="s">
        <v>39</v>
      </c>
      <c r="O95" s="285" t="s">
        <v>39</v>
      </c>
      <c r="P95" s="285">
        <v>2.1742074391899013E-2</v>
      </c>
    </row>
    <row r="96" spans="1:16" ht="11.1" customHeight="1" x14ac:dyDescent="0.2">
      <c r="A96" s="286" t="s">
        <v>582</v>
      </c>
      <c r="B96" s="287">
        <v>38.842169999999996</v>
      </c>
      <c r="C96" s="288">
        <v>0</v>
      </c>
      <c r="D96" s="288"/>
      <c r="E96" s="288">
        <v>0</v>
      </c>
      <c r="F96" s="288">
        <v>0</v>
      </c>
      <c r="G96" s="288">
        <v>0</v>
      </c>
      <c r="H96" s="287">
        <v>38.842169999999996</v>
      </c>
      <c r="J96" s="285">
        <v>2.1263566546782949E-3</v>
      </c>
      <c r="K96" s="285" t="s">
        <v>39</v>
      </c>
      <c r="L96" s="285"/>
      <c r="M96" s="285" t="s">
        <v>39</v>
      </c>
      <c r="N96" s="285" t="s">
        <v>39</v>
      </c>
      <c r="O96" s="285" t="s">
        <v>39</v>
      </c>
      <c r="P96" s="285">
        <v>2.1263566546782949E-3</v>
      </c>
    </row>
    <row r="97" spans="1:16" ht="11.1" customHeight="1" x14ac:dyDescent="0.2">
      <c r="A97" s="286" t="s">
        <v>583</v>
      </c>
      <c r="B97" s="287">
        <v>32.00206</v>
      </c>
      <c r="C97" s="288">
        <v>0</v>
      </c>
      <c r="D97" s="288"/>
      <c r="E97" s="287">
        <v>5.9881099999999998</v>
      </c>
      <c r="F97" s="288">
        <v>0</v>
      </c>
      <c r="G97" s="288">
        <v>0</v>
      </c>
      <c r="H97" s="287">
        <v>37.990169999999999</v>
      </c>
      <c r="J97" s="285">
        <v>3.8564082576494881E-3</v>
      </c>
      <c r="K97" s="297" t="s">
        <v>39</v>
      </c>
      <c r="M97" s="285">
        <v>6.9050765448498859E-4</v>
      </c>
      <c r="N97" s="285" t="s">
        <v>39</v>
      </c>
      <c r="O97" s="285" t="s">
        <v>39</v>
      </c>
      <c r="P97" s="285">
        <v>4.5469159121344759E-3</v>
      </c>
    </row>
    <row r="98" spans="1:16" ht="11.1" customHeight="1" x14ac:dyDescent="0.2">
      <c r="A98" s="286" t="s">
        <v>584</v>
      </c>
      <c r="B98" s="287">
        <v>35.508549999999993</v>
      </c>
      <c r="C98" s="288">
        <v>0</v>
      </c>
      <c r="D98" s="288"/>
      <c r="E98" s="288">
        <v>0</v>
      </c>
      <c r="F98" s="288">
        <v>0</v>
      </c>
      <c r="G98" s="288">
        <v>0</v>
      </c>
      <c r="H98" s="287">
        <v>35.508549999999993</v>
      </c>
      <c r="J98" s="285">
        <v>7.4687795280430494E-3</v>
      </c>
      <c r="K98" s="285" t="s">
        <v>39</v>
      </c>
      <c r="L98" s="285"/>
      <c r="M98" s="285" t="s">
        <v>39</v>
      </c>
      <c r="N98" s="285" t="s">
        <v>39</v>
      </c>
      <c r="O98" s="285" t="s">
        <v>39</v>
      </c>
      <c r="P98" s="285">
        <v>7.4687795280430494E-3</v>
      </c>
    </row>
    <row r="99" spans="1:16" ht="11.1" customHeight="1" x14ac:dyDescent="0.2">
      <c r="A99" s="286" t="s">
        <v>585</v>
      </c>
      <c r="B99" s="287">
        <v>25.80377</v>
      </c>
      <c r="C99" s="288">
        <v>0</v>
      </c>
      <c r="D99" s="288"/>
      <c r="E99" s="288">
        <v>0</v>
      </c>
      <c r="F99" s="288">
        <v>0</v>
      </c>
      <c r="G99" s="288">
        <v>0</v>
      </c>
      <c r="H99" s="287">
        <v>25.80377</v>
      </c>
      <c r="J99" s="285">
        <v>2.6578582172669964E-3</v>
      </c>
      <c r="K99" s="285" t="s">
        <v>39</v>
      </c>
      <c r="L99" s="285"/>
      <c r="M99" s="285" t="s">
        <v>39</v>
      </c>
      <c r="N99" s="285" t="s">
        <v>39</v>
      </c>
      <c r="O99" s="285" t="s">
        <v>39</v>
      </c>
      <c r="P99" s="285">
        <v>2.6578582172669964E-3</v>
      </c>
    </row>
    <row r="100" spans="1:16" ht="11.1" customHeight="1" x14ac:dyDescent="0.2">
      <c r="A100" s="286" t="s">
        <v>586</v>
      </c>
      <c r="B100" s="287">
        <v>25.55564</v>
      </c>
      <c r="C100" s="288">
        <v>0</v>
      </c>
      <c r="D100" s="288"/>
      <c r="E100" s="288">
        <v>0</v>
      </c>
      <c r="F100" s="288">
        <v>0</v>
      </c>
      <c r="G100" s="288">
        <v>0</v>
      </c>
      <c r="H100" s="287">
        <v>25.55564</v>
      </c>
      <c r="J100" s="285">
        <v>3.06477663848414E-4</v>
      </c>
      <c r="K100" s="285" t="s">
        <v>39</v>
      </c>
      <c r="L100" s="285"/>
      <c r="M100" s="285" t="s">
        <v>39</v>
      </c>
      <c r="N100" s="285" t="s">
        <v>39</v>
      </c>
      <c r="O100" s="285" t="s">
        <v>39</v>
      </c>
      <c r="P100" s="285">
        <v>3.06477663848414E-4</v>
      </c>
    </row>
    <row r="101" spans="1:16" ht="11.1" customHeight="1" x14ac:dyDescent="0.2">
      <c r="A101" s="286" t="s">
        <v>587</v>
      </c>
      <c r="B101" s="287">
        <v>23.906279999999999</v>
      </c>
      <c r="C101" s="288">
        <v>0</v>
      </c>
      <c r="D101" s="288"/>
      <c r="E101" s="288">
        <v>0</v>
      </c>
      <c r="F101" s="288">
        <v>0</v>
      </c>
      <c r="G101" s="288">
        <v>0</v>
      </c>
      <c r="H101" s="287">
        <v>23.906279999999999</v>
      </c>
      <c r="J101" s="285">
        <v>4.0398337808415325E-3</v>
      </c>
      <c r="K101" s="285" t="s">
        <v>39</v>
      </c>
      <c r="L101" s="285"/>
      <c r="M101" s="285" t="s">
        <v>39</v>
      </c>
      <c r="N101" s="285" t="s">
        <v>39</v>
      </c>
      <c r="O101" s="285" t="s">
        <v>39</v>
      </c>
      <c r="P101" s="285">
        <v>4.0398337808415325E-3</v>
      </c>
    </row>
    <row r="102" spans="1:16" ht="11.1" customHeight="1" x14ac:dyDescent="0.2">
      <c r="A102" s="286" t="s">
        <v>588</v>
      </c>
      <c r="B102" s="287">
        <v>0</v>
      </c>
      <c r="C102" s="288">
        <v>0</v>
      </c>
      <c r="D102" s="288"/>
      <c r="E102" s="287">
        <v>18.966200000000001</v>
      </c>
      <c r="F102" s="288">
        <v>0</v>
      </c>
      <c r="G102" s="288">
        <v>0</v>
      </c>
      <c r="H102" s="287">
        <v>18.966200000000001</v>
      </c>
      <c r="J102" s="285">
        <v>6.9050813268087079E-4</v>
      </c>
      <c r="K102" s="285" t="s">
        <v>39</v>
      </c>
      <c r="L102" s="285"/>
      <c r="M102" s="285" t="s">
        <v>39</v>
      </c>
      <c r="N102" s="285" t="s">
        <v>39</v>
      </c>
      <c r="O102" s="285" t="s">
        <v>39</v>
      </c>
      <c r="P102" s="285">
        <v>6.9050813268087079E-4</v>
      </c>
    </row>
    <row r="103" spans="1:16" ht="11.1" customHeight="1" x14ac:dyDescent="0.2">
      <c r="A103" s="286" t="s">
        <v>589</v>
      </c>
      <c r="B103" s="287">
        <v>12.882029999999999</v>
      </c>
      <c r="C103" s="288">
        <v>0</v>
      </c>
      <c r="D103" s="288"/>
      <c r="E103" s="287">
        <v>0.65686999999999995</v>
      </c>
      <c r="F103" s="288">
        <v>0</v>
      </c>
      <c r="G103" s="288">
        <v>0</v>
      </c>
      <c r="H103" s="287">
        <v>13.5389</v>
      </c>
      <c r="J103" s="285">
        <v>4.5258251373716469E-3</v>
      </c>
      <c r="K103" s="297" t="s">
        <v>39</v>
      </c>
      <c r="M103" s="285">
        <v>3.2823149647218726E-4</v>
      </c>
      <c r="N103" s="285" t="s">
        <v>39</v>
      </c>
      <c r="O103" s="285" t="s">
        <v>39</v>
      </c>
      <c r="P103" s="285">
        <v>4.854056633843834E-3</v>
      </c>
    </row>
    <row r="104" spans="1:16" ht="11.1" customHeight="1" x14ac:dyDescent="0.2">
      <c r="A104" s="286" t="s">
        <v>590</v>
      </c>
      <c r="B104" s="287">
        <v>2.8464399999999999</v>
      </c>
      <c r="C104" s="288">
        <v>0</v>
      </c>
      <c r="D104" s="288"/>
      <c r="E104" s="288">
        <v>0</v>
      </c>
      <c r="F104" s="288">
        <v>0</v>
      </c>
      <c r="G104" s="288">
        <v>0</v>
      </c>
      <c r="H104" s="287">
        <v>2.8464399999999999</v>
      </c>
      <c r="J104" s="285">
        <v>3.2823188084925807E-4</v>
      </c>
      <c r="K104" s="285" t="s">
        <v>39</v>
      </c>
      <c r="L104" s="285"/>
      <c r="M104" s="285" t="s">
        <v>39</v>
      </c>
      <c r="N104" s="285" t="s">
        <v>39</v>
      </c>
      <c r="O104" s="285" t="s">
        <v>39</v>
      </c>
      <c r="P104" s="285">
        <v>3.2823188084925807E-4</v>
      </c>
    </row>
    <row r="105" spans="1:16" ht="11.1" customHeight="1" x14ac:dyDescent="0.2">
      <c r="A105" s="286" t="s">
        <v>591</v>
      </c>
      <c r="B105" s="287">
        <v>1.86452</v>
      </c>
      <c r="C105" s="288">
        <v>0</v>
      </c>
      <c r="D105" s="288"/>
      <c r="E105" s="288">
        <v>0</v>
      </c>
      <c r="F105" s="288">
        <v>0</v>
      </c>
      <c r="G105" s="288">
        <v>0</v>
      </c>
      <c r="H105" s="287">
        <v>1.86452</v>
      </c>
      <c r="J105" s="285">
        <v>7.4534588555095842E-4</v>
      </c>
      <c r="K105" s="285" t="s">
        <v>39</v>
      </c>
      <c r="L105" s="285"/>
      <c r="M105" s="285" t="s">
        <v>39</v>
      </c>
      <c r="N105" s="285" t="s">
        <v>39</v>
      </c>
      <c r="O105" s="285" t="s">
        <v>39</v>
      </c>
      <c r="P105" s="285">
        <v>7.4534588555095842E-4</v>
      </c>
    </row>
    <row r="106" spans="1:16" ht="11.1" customHeight="1" x14ac:dyDescent="0.2">
      <c r="A106" s="286" t="s">
        <v>592</v>
      </c>
      <c r="B106" s="287">
        <v>0.59882000000000002</v>
      </c>
      <c r="C106" s="288">
        <v>0</v>
      </c>
      <c r="D106" s="288"/>
      <c r="E106" s="288">
        <v>0</v>
      </c>
      <c r="F106" s="288">
        <v>0</v>
      </c>
      <c r="G106" s="288">
        <v>0</v>
      </c>
      <c r="H106" s="287">
        <v>0.59882000000000002</v>
      </c>
      <c r="J106" s="285">
        <v>6.9051803266590101E-4</v>
      </c>
      <c r="K106" s="285" t="s">
        <v>39</v>
      </c>
      <c r="L106" s="285"/>
      <c r="M106" s="285" t="s">
        <v>39</v>
      </c>
      <c r="N106" s="285" t="s">
        <v>39</v>
      </c>
      <c r="O106" s="285" t="s">
        <v>39</v>
      </c>
      <c r="P106" s="285">
        <v>6.9051803266590101E-4</v>
      </c>
    </row>
    <row r="107" spans="1:16" x14ac:dyDescent="0.2">
      <c r="A107" s="264"/>
      <c r="B107" s="513" t="s">
        <v>496</v>
      </c>
      <c r="C107" s="513"/>
      <c r="D107" s="513"/>
      <c r="E107" s="513"/>
      <c r="F107" s="513"/>
      <c r="G107" s="513"/>
      <c r="H107" s="513"/>
      <c r="I107" s="265"/>
      <c r="J107" s="514" t="s">
        <v>411</v>
      </c>
      <c r="K107" s="514"/>
      <c r="L107" s="514"/>
      <c r="M107" s="514"/>
      <c r="N107" s="514"/>
      <c r="O107" s="514"/>
      <c r="P107" s="514"/>
    </row>
    <row r="108" spans="1:16" x14ac:dyDescent="0.2">
      <c r="A108" s="266"/>
      <c r="B108" s="515" t="s">
        <v>412</v>
      </c>
      <c r="C108" s="515"/>
      <c r="D108" s="271"/>
      <c r="E108" s="515" t="s">
        <v>413</v>
      </c>
      <c r="F108" s="515"/>
      <c r="G108" s="516" t="s">
        <v>72</v>
      </c>
      <c r="H108" s="518" t="s">
        <v>9</v>
      </c>
      <c r="I108" s="268"/>
      <c r="J108" s="519" t="s">
        <v>412</v>
      </c>
      <c r="K108" s="519"/>
      <c r="L108" s="274"/>
      <c r="M108" s="519" t="s">
        <v>413</v>
      </c>
      <c r="N108" s="519"/>
      <c r="O108" s="520" t="s">
        <v>72</v>
      </c>
      <c r="P108" s="522" t="s">
        <v>9</v>
      </c>
    </row>
    <row r="109" spans="1:16" ht="22.5" x14ac:dyDescent="0.2">
      <c r="A109" s="270" t="s">
        <v>497</v>
      </c>
      <c r="B109" s="271" t="s">
        <v>189</v>
      </c>
      <c r="C109" s="272" t="s">
        <v>70</v>
      </c>
      <c r="D109" s="272"/>
      <c r="E109" s="271" t="s">
        <v>189</v>
      </c>
      <c r="F109" s="272" t="s">
        <v>70</v>
      </c>
      <c r="G109" s="517"/>
      <c r="H109" s="515"/>
      <c r="I109" s="273"/>
      <c r="J109" s="274" t="s">
        <v>189</v>
      </c>
      <c r="K109" s="275" t="s">
        <v>70</v>
      </c>
      <c r="L109" s="275"/>
      <c r="M109" s="274" t="s">
        <v>189</v>
      </c>
      <c r="N109" s="275" t="s">
        <v>70</v>
      </c>
      <c r="O109" s="521"/>
      <c r="P109" s="519"/>
    </row>
    <row r="110" spans="1:16" ht="11.1" customHeight="1" x14ac:dyDescent="0.2">
      <c r="A110" s="276" t="s">
        <v>593</v>
      </c>
      <c r="B110" s="283">
        <v>4619.2235100000153</v>
      </c>
      <c r="C110" s="284">
        <v>0</v>
      </c>
      <c r="D110" s="284"/>
      <c r="E110" s="283">
        <v>27.618860000000002</v>
      </c>
      <c r="F110" s="284">
        <v>0</v>
      </c>
      <c r="G110" s="284">
        <v>0</v>
      </c>
      <c r="H110" s="283">
        <v>4646.8423700000158</v>
      </c>
      <c r="J110" s="279">
        <v>0.19059470533900058</v>
      </c>
      <c r="K110" s="297" t="s">
        <v>39</v>
      </c>
      <c r="M110" s="279">
        <v>3.5746969189479022E-3</v>
      </c>
      <c r="N110" s="285" t="s">
        <v>39</v>
      </c>
      <c r="O110" s="285" t="s">
        <v>39</v>
      </c>
      <c r="P110" s="279">
        <v>0.19311757944594315</v>
      </c>
    </row>
    <row r="111" spans="1:16" ht="11.1" customHeight="1" x14ac:dyDescent="0.2">
      <c r="A111" s="286" t="s">
        <v>594</v>
      </c>
      <c r="B111" s="287">
        <v>3510.6593300000081</v>
      </c>
      <c r="C111" s="288">
        <v>0</v>
      </c>
      <c r="D111" s="288"/>
      <c r="E111" s="287">
        <v>23.478840000000002</v>
      </c>
      <c r="F111" s="288">
        <v>0</v>
      </c>
      <c r="G111" s="288">
        <v>0</v>
      </c>
      <c r="H111" s="287">
        <v>3534.1381700000079</v>
      </c>
      <c r="J111" s="285">
        <v>8.3210600411112001E-2</v>
      </c>
      <c r="K111" s="297" t="s">
        <v>39</v>
      </c>
      <c r="M111" s="285">
        <v>2.9617406185208331E-3</v>
      </c>
      <c r="N111" s="285" t="s">
        <v>39</v>
      </c>
      <c r="O111" s="285" t="s">
        <v>39</v>
      </c>
      <c r="P111" s="285">
        <v>8.6172341029632851E-2</v>
      </c>
    </row>
    <row r="112" spans="1:16" ht="11.1" customHeight="1" x14ac:dyDescent="0.2">
      <c r="A112" s="286" t="s">
        <v>595</v>
      </c>
      <c r="B112" s="287">
        <v>593.89795000000015</v>
      </c>
      <c r="C112" s="288">
        <v>0</v>
      </c>
      <c r="D112" s="288"/>
      <c r="E112" s="287">
        <v>4.1400200000000007</v>
      </c>
      <c r="F112" s="288">
        <v>0</v>
      </c>
      <c r="G112" s="288">
        <v>0</v>
      </c>
      <c r="H112" s="287">
        <v>598.0379700000002</v>
      </c>
      <c r="J112" s="285">
        <v>8.6822491567450644E-2</v>
      </c>
      <c r="K112" s="297" t="s">
        <v>39</v>
      </c>
      <c r="M112" s="285">
        <v>6.1295630042706864E-4</v>
      </c>
      <c r="N112" s="285" t="s">
        <v>39</v>
      </c>
      <c r="O112" s="285" t="s">
        <v>39</v>
      </c>
      <c r="P112" s="285">
        <v>8.7128969884227581E-2</v>
      </c>
    </row>
    <row r="113" spans="1:16" ht="11.1" customHeight="1" x14ac:dyDescent="0.2">
      <c r="A113" s="286" t="s">
        <v>596</v>
      </c>
      <c r="B113" s="287">
        <v>514.66622999999993</v>
      </c>
      <c r="C113" s="288">
        <v>0</v>
      </c>
      <c r="D113" s="288"/>
      <c r="E113" s="288">
        <v>0</v>
      </c>
      <c r="F113" s="288">
        <v>0</v>
      </c>
      <c r="G113" s="288">
        <v>0</v>
      </c>
      <c r="H113" s="287">
        <v>514.66622999999993</v>
      </c>
      <c r="J113" s="285">
        <v>4.7653478667749855E-2</v>
      </c>
      <c r="K113" s="285" t="s">
        <v>39</v>
      </c>
      <c r="L113" s="285"/>
      <c r="M113" s="285" t="s">
        <v>39</v>
      </c>
      <c r="N113" s="285" t="s">
        <v>39</v>
      </c>
      <c r="O113" s="285" t="s">
        <v>39</v>
      </c>
      <c r="P113" s="285">
        <v>4.7653478667749855E-2</v>
      </c>
    </row>
    <row r="114" spans="1:16" ht="11.1" customHeight="1" x14ac:dyDescent="0.2">
      <c r="A114" s="276" t="s">
        <v>597</v>
      </c>
      <c r="B114" s="283">
        <v>2456.8008500000142</v>
      </c>
      <c r="C114" s="284">
        <v>0</v>
      </c>
      <c r="D114" s="284"/>
      <c r="E114" s="283">
        <v>26.277050000000003</v>
      </c>
      <c r="F114" s="283">
        <v>15.317810000000001</v>
      </c>
      <c r="G114" s="284">
        <v>0</v>
      </c>
      <c r="H114" s="283">
        <v>2498.3957100000139</v>
      </c>
      <c r="J114" s="279">
        <v>0.20930812210685446</v>
      </c>
      <c r="K114" s="297" t="s">
        <v>39</v>
      </c>
      <c r="M114" s="279">
        <v>4.4313078835983843E-3</v>
      </c>
      <c r="N114" s="279">
        <v>4.2093849249362821E-3</v>
      </c>
      <c r="O114" s="285" t="s">
        <v>39</v>
      </c>
      <c r="P114" s="279">
        <v>0.2121776237118301</v>
      </c>
    </row>
    <row r="115" spans="1:16" ht="11.1" customHeight="1" x14ac:dyDescent="0.2">
      <c r="A115" s="286" t="s">
        <v>598</v>
      </c>
      <c r="B115" s="287">
        <v>1392.8051600000053</v>
      </c>
      <c r="C115" s="288">
        <v>0</v>
      </c>
      <c r="D115" s="288"/>
      <c r="E115" s="287">
        <v>25.33417</v>
      </c>
      <c r="F115" s="287">
        <v>15.317810000000001</v>
      </c>
      <c r="G115" s="288">
        <v>0</v>
      </c>
      <c r="H115" s="287">
        <v>1433.4571400000052</v>
      </c>
      <c r="J115" s="285">
        <v>0.16022009511620949</v>
      </c>
      <c r="K115" s="297" t="s">
        <v>39</v>
      </c>
      <c r="M115" s="285">
        <v>3.5314727044863563E-3</v>
      </c>
      <c r="N115" s="285">
        <v>4.2093849249362821E-3</v>
      </c>
      <c r="O115" s="285" t="s">
        <v>39</v>
      </c>
      <c r="P115" s="285">
        <v>0.16341782860203435</v>
      </c>
    </row>
    <row r="116" spans="1:16" ht="11.1" customHeight="1" x14ac:dyDescent="0.2">
      <c r="A116" s="286" t="s">
        <v>599</v>
      </c>
      <c r="B116" s="287">
        <v>1063.9956899999991</v>
      </c>
      <c r="C116" s="288">
        <v>0</v>
      </c>
      <c r="D116" s="288"/>
      <c r="E116" s="287">
        <v>0.94288000000000016</v>
      </c>
      <c r="F116" s="288">
        <v>0</v>
      </c>
      <c r="G116" s="288">
        <v>0</v>
      </c>
      <c r="H116" s="287">
        <v>1064.9385699999989</v>
      </c>
      <c r="J116" s="285">
        <v>7.2824713229109037E-2</v>
      </c>
      <c r="K116" s="297" t="s">
        <v>39</v>
      </c>
      <c r="M116" s="285">
        <v>8.998351791120276E-4</v>
      </c>
      <c r="N116" s="285" t="s">
        <v>39</v>
      </c>
      <c r="O116" s="285" t="s">
        <v>39</v>
      </c>
      <c r="P116" s="285">
        <v>7.2824713229109037E-2</v>
      </c>
    </row>
    <row r="117" spans="1:16" ht="11.1" customHeight="1" x14ac:dyDescent="0.2">
      <c r="A117" s="276" t="s">
        <v>600</v>
      </c>
      <c r="B117" s="283">
        <v>4887.7147000000477</v>
      </c>
      <c r="C117" s="284">
        <v>0</v>
      </c>
      <c r="D117" s="284"/>
      <c r="E117" s="283">
        <v>121.15332000000009</v>
      </c>
      <c r="F117" s="283">
        <v>50.089400000000005</v>
      </c>
      <c r="G117" s="284">
        <v>0</v>
      </c>
      <c r="H117" s="283">
        <v>5058.9574200000479</v>
      </c>
      <c r="J117" s="279">
        <v>0.78199282679086024</v>
      </c>
      <c r="K117" s="279">
        <v>6.857439927849196E-2</v>
      </c>
      <c r="L117" s="279"/>
      <c r="M117" s="279">
        <v>5.6865277787629467E-3</v>
      </c>
      <c r="N117" s="285" t="s">
        <v>39</v>
      </c>
      <c r="O117" s="285" t="s">
        <v>39</v>
      </c>
      <c r="P117" s="279">
        <v>0.78552510158138189</v>
      </c>
    </row>
    <row r="118" spans="1:16" ht="11.1" customHeight="1" x14ac:dyDescent="0.2">
      <c r="A118" s="286" t="s">
        <v>601</v>
      </c>
      <c r="B118" s="287">
        <v>2182.1468499999801</v>
      </c>
      <c r="C118" s="288">
        <v>0</v>
      </c>
      <c r="D118" s="288"/>
      <c r="E118" s="287">
        <v>52.077760000000005</v>
      </c>
      <c r="F118" s="287">
        <v>0.14385000000000001</v>
      </c>
      <c r="G118" s="288">
        <v>0</v>
      </c>
      <c r="H118" s="287">
        <v>2234.3684599999801</v>
      </c>
      <c r="J118" s="285">
        <v>0.71353455251272002</v>
      </c>
      <c r="K118" s="285">
        <v>1.3811164720106879E-2</v>
      </c>
      <c r="L118" s="285"/>
      <c r="M118" s="285">
        <v>3.9030099980545994E-4</v>
      </c>
      <c r="N118" s="285" t="s">
        <v>39</v>
      </c>
      <c r="O118" s="285" t="s">
        <v>39</v>
      </c>
      <c r="P118" s="285">
        <v>0.71546458800523838</v>
      </c>
    </row>
    <row r="119" spans="1:16" ht="11.1" customHeight="1" x14ac:dyDescent="0.2">
      <c r="A119" s="286" t="s">
        <v>602</v>
      </c>
      <c r="B119" s="287">
        <v>2185.1130699999994</v>
      </c>
      <c r="C119" s="288">
        <v>0</v>
      </c>
      <c r="D119" s="288"/>
      <c r="E119" s="288">
        <v>0</v>
      </c>
      <c r="F119" s="288">
        <v>0</v>
      </c>
      <c r="G119" s="288">
        <v>0</v>
      </c>
      <c r="H119" s="287">
        <v>2185.1130699999994</v>
      </c>
      <c r="J119" s="285">
        <v>0.15473964101798554</v>
      </c>
      <c r="K119" s="285" t="s">
        <v>39</v>
      </c>
      <c r="L119" s="285"/>
      <c r="M119" s="285" t="s">
        <v>39</v>
      </c>
      <c r="N119" s="285" t="s">
        <v>39</v>
      </c>
      <c r="O119" s="285" t="s">
        <v>39</v>
      </c>
      <c r="P119" s="285">
        <v>0.15473964101798554</v>
      </c>
    </row>
    <row r="120" spans="1:16" ht="11.1" customHeight="1" x14ac:dyDescent="0.2">
      <c r="A120" s="286" t="s">
        <v>603</v>
      </c>
      <c r="B120" s="287">
        <v>145.78264000000001</v>
      </c>
      <c r="C120" s="288">
        <v>0</v>
      </c>
      <c r="D120" s="288"/>
      <c r="E120" s="287">
        <v>24.571900000000003</v>
      </c>
      <c r="F120" s="288">
        <v>0</v>
      </c>
      <c r="G120" s="288">
        <v>0</v>
      </c>
      <c r="H120" s="287">
        <v>170.35454000000001</v>
      </c>
      <c r="J120" s="285">
        <v>3.7644132368700629E-2</v>
      </c>
      <c r="K120" s="285">
        <v>1.1487530190298408E-3</v>
      </c>
      <c r="L120" s="285"/>
      <c r="M120" s="285" t="s">
        <v>39</v>
      </c>
      <c r="N120" s="285" t="s">
        <v>39</v>
      </c>
      <c r="O120" s="285" t="s">
        <v>39</v>
      </c>
      <c r="P120" s="285">
        <v>3.8792885387730472E-2</v>
      </c>
    </row>
    <row r="121" spans="1:16" ht="11.1" customHeight="1" x14ac:dyDescent="0.2">
      <c r="A121" s="286" t="s">
        <v>604</v>
      </c>
      <c r="B121" s="287">
        <v>115.75660000000022</v>
      </c>
      <c r="C121" s="288">
        <v>0</v>
      </c>
      <c r="D121" s="288"/>
      <c r="E121" s="287">
        <v>22.12491</v>
      </c>
      <c r="F121" s="287">
        <v>21.04834</v>
      </c>
      <c r="G121" s="288">
        <v>0</v>
      </c>
      <c r="H121" s="287">
        <v>158.92985000000022</v>
      </c>
      <c r="J121" s="285">
        <v>8.3946638310584146E-2</v>
      </c>
      <c r="K121" s="285">
        <v>2.5297728003132835E-3</v>
      </c>
      <c r="L121" s="285"/>
      <c r="M121" s="285">
        <v>3.8148386461932062E-3</v>
      </c>
      <c r="N121" s="285" t="s">
        <v>39</v>
      </c>
      <c r="O121" s="285" t="s">
        <v>39</v>
      </c>
      <c r="P121" s="285">
        <v>8.916489027503581E-2</v>
      </c>
    </row>
    <row r="122" spans="1:16" ht="11.1" customHeight="1" x14ac:dyDescent="0.2">
      <c r="A122" s="286" t="s">
        <v>605</v>
      </c>
      <c r="B122" s="287">
        <v>38.79157</v>
      </c>
      <c r="C122" s="288">
        <v>0</v>
      </c>
      <c r="D122" s="288"/>
      <c r="E122" s="287">
        <v>13.445589999999999</v>
      </c>
      <c r="F122" s="287">
        <v>28.897210000000001</v>
      </c>
      <c r="G122" s="288">
        <v>0</v>
      </c>
      <c r="H122" s="287">
        <v>81.134370000000004</v>
      </c>
      <c r="J122" s="285">
        <v>8.4721990874992992E-3</v>
      </c>
      <c r="K122" s="285">
        <v>1.0518234316025839E-3</v>
      </c>
      <c r="L122" s="285"/>
      <c r="M122" s="285">
        <v>2.2174317856994597E-3</v>
      </c>
      <c r="N122" s="285" t="s">
        <v>39</v>
      </c>
      <c r="O122" s="285" t="s">
        <v>39</v>
      </c>
      <c r="P122" s="285">
        <v>1.1434975091144581E-2</v>
      </c>
    </row>
    <row r="123" spans="1:16" ht="11.1" customHeight="1" x14ac:dyDescent="0.2">
      <c r="A123" s="286" t="s">
        <v>606</v>
      </c>
      <c r="B123" s="287">
        <v>77.340429999999998</v>
      </c>
      <c r="C123" s="288">
        <v>0</v>
      </c>
      <c r="D123" s="288"/>
      <c r="E123" s="288">
        <v>0</v>
      </c>
      <c r="F123" s="288">
        <v>0</v>
      </c>
      <c r="G123" s="288">
        <v>0</v>
      </c>
      <c r="H123" s="287">
        <v>77.340429999999998</v>
      </c>
      <c r="J123" s="285">
        <v>1.8189263456656871E-3</v>
      </c>
      <c r="K123" s="285" t="s">
        <v>39</v>
      </c>
      <c r="L123" s="285"/>
      <c r="M123" s="285" t="s">
        <v>39</v>
      </c>
      <c r="N123" s="285" t="s">
        <v>39</v>
      </c>
      <c r="O123" s="285" t="s">
        <v>39</v>
      </c>
      <c r="P123" s="285">
        <v>1.8189263456656871E-3</v>
      </c>
    </row>
    <row r="124" spans="1:16" ht="11.1" customHeight="1" x14ac:dyDescent="0.2">
      <c r="A124" s="286" t="s">
        <v>607</v>
      </c>
      <c r="B124" s="287">
        <v>72.468019999999981</v>
      </c>
      <c r="C124" s="288">
        <v>0</v>
      </c>
      <c r="D124" s="288"/>
      <c r="E124" s="287">
        <v>1.47299</v>
      </c>
      <c r="F124" s="288">
        <v>0</v>
      </c>
      <c r="G124" s="288">
        <v>0</v>
      </c>
      <c r="H124" s="287">
        <v>73.941009999999977</v>
      </c>
      <c r="J124" s="285">
        <v>4.4867723087763288E-2</v>
      </c>
      <c r="K124" s="297" t="s">
        <v>39</v>
      </c>
      <c r="M124" s="285">
        <v>2.2391877036237536E-3</v>
      </c>
      <c r="N124" s="285" t="s">
        <v>39</v>
      </c>
      <c r="O124" s="285" t="s">
        <v>39</v>
      </c>
      <c r="P124" s="285">
        <v>4.7106910791387041E-2</v>
      </c>
    </row>
    <row r="125" spans="1:16" ht="11.1" customHeight="1" x14ac:dyDescent="0.2">
      <c r="A125" s="286" t="s">
        <v>608</v>
      </c>
      <c r="B125" s="287">
        <v>36.045569999999998</v>
      </c>
      <c r="C125" s="288">
        <v>0</v>
      </c>
      <c r="D125" s="288"/>
      <c r="E125" s="288">
        <v>0</v>
      </c>
      <c r="F125" s="288">
        <v>0</v>
      </c>
      <c r="G125" s="288">
        <v>0</v>
      </c>
      <c r="H125" s="287">
        <v>36.045569999999998</v>
      </c>
      <c r="J125" s="285">
        <v>5.4359728072036961E-3</v>
      </c>
      <c r="K125" s="297" t="s">
        <v>39</v>
      </c>
      <c r="M125" s="285" t="s">
        <v>39</v>
      </c>
      <c r="N125" s="285" t="s">
        <v>39</v>
      </c>
      <c r="O125" s="285" t="s">
        <v>39</v>
      </c>
      <c r="P125" s="285">
        <v>5.4359728072036961E-3</v>
      </c>
    </row>
    <row r="126" spans="1:16" ht="11.1" customHeight="1" x14ac:dyDescent="0.2">
      <c r="A126" s="286" t="s">
        <v>609</v>
      </c>
      <c r="B126" s="287">
        <v>30.44286</v>
      </c>
      <c r="C126" s="288">
        <v>0</v>
      </c>
      <c r="D126" s="288"/>
      <c r="E126" s="287">
        <v>0.8476800000000001</v>
      </c>
      <c r="F126" s="288">
        <v>0</v>
      </c>
      <c r="G126" s="288">
        <v>0</v>
      </c>
      <c r="H126" s="287">
        <v>31.29054</v>
      </c>
      <c r="J126" s="285">
        <v>1.1280217381321699E-2</v>
      </c>
      <c r="K126" s="297" t="s">
        <v>39</v>
      </c>
      <c r="M126" s="285">
        <v>1.6136045651695948E-3</v>
      </c>
      <c r="N126" s="285" t="s">
        <v>39</v>
      </c>
      <c r="O126" s="285" t="s">
        <v>39</v>
      </c>
      <c r="P126" s="285">
        <v>1.2893821946491295E-2</v>
      </c>
    </row>
    <row r="127" spans="1:16" ht="11.1" customHeight="1" x14ac:dyDescent="0.2">
      <c r="A127" s="286" t="s">
        <v>610</v>
      </c>
      <c r="B127" s="287">
        <v>1.3994899999999997</v>
      </c>
      <c r="C127" s="288">
        <v>0</v>
      </c>
      <c r="D127" s="288"/>
      <c r="E127" s="287">
        <v>5.1147699999999992</v>
      </c>
      <c r="F127" s="288">
        <v>0</v>
      </c>
      <c r="G127" s="288">
        <v>0</v>
      </c>
      <c r="H127" s="287">
        <v>6.5142599999999993</v>
      </c>
      <c r="J127" s="285">
        <v>2.1783724687708542E-3</v>
      </c>
      <c r="K127" s="297" t="s">
        <v>39</v>
      </c>
      <c r="M127" s="285">
        <v>2.1817839455374769E-3</v>
      </c>
      <c r="N127" s="285" t="s">
        <v>39</v>
      </c>
      <c r="O127" s="285" t="s">
        <v>39</v>
      </c>
      <c r="P127" s="285">
        <v>2.8688810050620638E-3</v>
      </c>
    </row>
    <row r="128" spans="1:16" ht="11.1" customHeight="1" x14ac:dyDescent="0.2">
      <c r="A128" s="286" t="s">
        <v>611</v>
      </c>
      <c r="B128" s="287">
        <v>1.6146500000000001</v>
      </c>
      <c r="C128" s="288">
        <v>0</v>
      </c>
      <c r="D128" s="288"/>
      <c r="E128" s="287">
        <v>0.74440999999999957</v>
      </c>
      <c r="F128" s="288">
        <v>0</v>
      </c>
      <c r="G128" s="288">
        <v>0</v>
      </c>
      <c r="H128" s="287">
        <v>2.3590599999999995</v>
      </c>
      <c r="J128" s="285">
        <v>4.0917041173583336E-2</v>
      </c>
      <c r="K128" s="297" t="s">
        <v>39</v>
      </c>
      <c r="M128" s="285">
        <v>4.0907237512742091E-2</v>
      </c>
      <c r="N128" s="285" t="s">
        <v>39</v>
      </c>
      <c r="O128" s="285" t="s">
        <v>39</v>
      </c>
      <c r="P128" s="285">
        <v>4.0899378716924374E-2</v>
      </c>
    </row>
    <row r="129" spans="1:16" ht="11.1" customHeight="1" x14ac:dyDescent="0.2">
      <c r="A129" s="286" t="s">
        <v>612</v>
      </c>
      <c r="B129" s="287">
        <v>0.81295000000000017</v>
      </c>
      <c r="C129" s="288">
        <v>0</v>
      </c>
      <c r="D129" s="288"/>
      <c r="E129" s="287">
        <v>0.41692999999999997</v>
      </c>
      <c r="F129" s="288">
        <v>0</v>
      </c>
      <c r="G129" s="288">
        <v>0</v>
      </c>
      <c r="H129" s="287">
        <v>1.2298800000000001</v>
      </c>
      <c r="J129" s="285">
        <v>2.2070365274755411E-2</v>
      </c>
      <c r="K129" s="297" t="s">
        <v>39</v>
      </c>
      <c r="M129" s="285">
        <v>2.2071715536367456E-2</v>
      </c>
      <c r="N129" s="285" t="s">
        <v>39</v>
      </c>
      <c r="O129" s="285" t="s">
        <v>39</v>
      </c>
      <c r="P129" s="285">
        <v>2.2058193275940139E-2</v>
      </c>
    </row>
    <row r="130" spans="1:16" ht="11.1" customHeight="1" x14ac:dyDescent="0.2">
      <c r="A130" s="289" t="s">
        <v>613</v>
      </c>
      <c r="B130" s="291">
        <v>0</v>
      </c>
      <c r="C130" s="291">
        <v>0</v>
      </c>
      <c r="D130" s="291"/>
      <c r="E130" s="290">
        <v>0.33638000000000001</v>
      </c>
      <c r="F130" s="291">
        <v>0</v>
      </c>
      <c r="G130" s="291">
        <v>0</v>
      </c>
      <c r="H130" s="290">
        <v>0.33638000000000001</v>
      </c>
      <c r="J130" s="292" t="s">
        <v>39</v>
      </c>
      <c r="K130" s="292" t="s">
        <v>39</v>
      </c>
      <c r="L130" s="292"/>
      <c r="M130" s="292">
        <v>4.0340588834922346E-4</v>
      </c>
      <c r="N130" s="292" t="s">
        <v>39</v>
      </c>
      <c r="O130" s="292" t="s">
        <v>39</v>
      </c>
      <c r="P130" s="292">
        <v>4.0340588834922346E-4</v>
      </c>
    </row>
    <row r="131" spans="1:16" ht="11.1" customHeight="1" x14ac:dyDescent="0.2">
      <c r="A131" s="299" t="s">
        <v>614</v>
      </c>
      <c r="B131" s="300">
        <v>11585.08783999988</v>
      </c>
      <c r="C131" s="301">
        <v>0</v>
      </c>
      <c r="D131" s="301"/>
      <c r="E131" s="301">
        <v>0</v>
      </c>
      <c r="F131" s="301">
        <v>0</v>
      </c>
      <c r="G131" s="301">
        <v>0</v>
      </c>
      <c r="H131" s="300">
        <v>11585.08783999988</v>
      </c>
      <c r="J131" s="282">
        <v>0.81323479204462412</v>
      </c>
      <c r="K131" s="302" t="s">
        <v>39</v>
      </c>
      <c r="L131" s="302"/>
      <c r="M131" s="302" t="s">
        <v>39</v>
      </c>
      <c r="N131" s="302" t="s">
        <v>39</v>
      </c>
      <c r="O131" s="302" t="s">
        <v>39</v>
      </c>
      <c r="P131" s="282">
        <v>0.81323479204462412</v>
      </c>
    </row>
    <row r="132" spans="1:16" ht="11.1" customHeight="1" x14ac:dyDescent="0.2">
      <c r="A132" s="266" t="s">
        <v>615</v>
      </c>
      <c r="B132" s="287">
        <v>8162.6740099998751</v>
      </c>
      <c r="C132" s="288">
        <v>0</v>
      </c>
      <c r="D132" s="288"/>
      <c r="E132" s="288">
        <v>0</v>
      </c>
      <c r="F132" s="288">
        <v>0</v>
      </c>
      <c r="G132" s="288">
        <v>0</v>
      </c>
      <c r="H132" s="287">
        <v>8162.6740099998751</v>
      </c>
      <c r="J132" s="285">
        <v>0.7128731404222175</v>
      </c>
      <c r="K132" s="285" t="s">
        <v>39</v>
      </c>
      <c r="L132" s="285"/>
      <c r="M132" s="285" t="s">
        <v>39</v>
      </c>
      <c r="N132" s="285" t="s">
        <v>39</v>
      </c>
      <c r="O132" s="285" t="s">
        <v>39</v>
      </c>
      <c r="P132" s="285">
        <v>0.7128731404222175</v>
      </c>
    </row>
    <row r="133" spans="1:16" ht="11.1" customHeight="1" x14ac:dyDescent="0.2">
      <c r="A133" s="266" t="s">
        <v>616</v>
      </c>
      <c r="B133" s="287">
        <v>1319.087230000003</v>
      </c>
      <c r="C133" s="288">
        <v>0</v>
      </c>
      <c r="D133" s="288"/>
      <c r="E133" s="288">
        <v>0</v>
      </c>
      <c r="F133" s="288">
        <v>0</v>
      </c>
      <c r="G133" s="288">
        <v>0</v>
      </c>
      <c r="H133" s="287">
        <v>1319.087230000003</v>
      </c>
      <c r="J133" s="285">
        <v>0.30214933696225432</v>
      </c>
      <c r="K133" s="285" t="s">
        <v>39</v>
      </c>
      <c r="L133" s="285"/>
      <c r="M133" s="285" t="s">
        <v>39</v>
      </c>
      <c r="N133" s="285" t="s">
        <v>39</v>
      </c>
      <c r="O133" s="285" t="s">
        <v>39</v>
      </c>
      <c r="P133" s="285">
        <v>0.30214933696225432</v>
      </c>
    </row>
    <row r="134" spans="1:16" ht="11.1" customHeight="1" x14ac:dyDescent="0.2">
      <c r="A134" s="266" t="s">
        <v>617</v>
      </c>
      <c r="B134" s="287">
        <v>1615.4398500000032</v>
      </c>
      <c r="C134" s="288">
        <v>0</v>
      </c>
      <c r="D134" s="288"/>
      <c r="E134" s="288">
        <v>0</v>
      </c>
      <c r="F134" s="288">
        <v>0</v>
      </c>
      <c r="G134" s="288">
        <v>0</v>
      </c>
      <c r="H134" s="287">
        <v>1615.4398500000032</v>
      </c>
      <c r="J134" s="285">
        <v>0.56299526994924187</v>
      </c>
      <c r="K134" s="285" t="s">
        <v>39</v>
      </c>
      <c r="L134" s="285"/>
      <c r="M134" s="285" t="s">
        <v>39</v>
      </c>
      <c r="N134" s="285" t="s">
        <v>39</v>
      </c>
      <c r="O134" s="285" t="s">
        <v>39</v>
      </c>
      <c r="P134" s="285">
        <v>0.56299526994924187</v>
      </c>
    </row>
    <row r="135" spans="1:16" ht="11.1" customHeight="1" x14ac:dyDescent="0.2">
      <c r="A135" s="266" t="s">
        <v>618</v>
      </c>
      <c r="B135" s="287">
        <v>93.270099999999999</v>
      </c>
      <c r="C135" s="288">
        <v>0</v>
      </c>
      <c r="D135" s="288"/>
      <c r="E135" s="288">
        <v>0</v>
      </c>
      <c r="F135" s="288">
        <v>0</v>
      </c>
      <c r="G135" s="288">
        <v>0</v>
      </c>
      <c r="H135" s="287">
        <v>93.270099999999999</v>
      </c>
      <c r="J135" s="285">
        <v>1.6059595736291652E-2</v>
      </c>
      <c r="K135" s="285" t="s">
        <v>39</v>
      </c>
      <c r="L135" s="285"/>
      <c r="M135" s="285" t="s">
        <v>39</v>
      </c>
      <c r="N135" s="285" t="s">
        <v>39</v>
      </c>
      <c r="O135" s="285" t="s">
        <v>39</v>
      </c>
      <c r="P135" s="285">
        <v>1.6059595736291652E-2</v>
      </c>
    </row>
    <row r="136" spans="1:16" ht="11.1" customHeight="1" x14ac:dyDescent="0.2">
      <c r="A136" s="266" t="s">
        <v>619</v>
      </c>
      <c r="B136" s="287">
        <v>361.95547000000022</v>
      </c>
      <c r="C136" s="288">
        <v>0</v>
      </c>
      <c r="D136" s="288"/>
      <c r="E136" s="288">
        <v>0</v>
      </c>
      <c r="F136" s="288">
        <v>0</v>
      </c>
      <c r="G136" s="288">
        <v>0</v>
      </c>
      <c r="H136" s="287">
        <v>361.95547000000022</v>
      </c>
      <c r="J136" s="285">
        <v>0.16425294306547944</v>
      </c>
      <c r="K136" s="285" t="s">
        <v>39</v>
      </c>
      <c r="L136" s="285"/>
      <c r="M136" s="285" t="s">
        <v>39</v>
      </c>
      <c r="N136" s="285" t="s">
        <v>39</v>
      </c>
      <c r="O136" s="285" t="s">
        <v>39</v>
      </c>
      <c r="P136" s="285">
        <v>0.16425294306547944</v>
      </c>
    </row>
    <row r="137" spans="1:16" ht="11.1" customHeight="1" x14ac:dyDescent="0.2">
      <c r="A137" s="303" t="s">
        <v>620</v>
      </c>
      <c r="B137" s="290">
        <v>32.661179999999995</v>
      </c>
      <c r="C137" s="291">
        <v>0</v>
      </c>
      <c r="D137" s="291"/>
      <c r="E137" s="291">
        <v>0</v>
      </c>
      <c r="F137" s="291">
        <v>0</v>
      </c>
      <c r="G137" s="291">
        <v>0</v>
      </c>
      <c r="H137" s="290">
        <v>32.661179999999995</v>
      </c>
      <c r="J137" s="292">
        <v>2.0853172020060852E-2</v>
      </c>
      <c r="K137" s="292" t="s">
        <v>39</v>
      </c>
      <c r="L137" s="292"/>
      <c r="M137" s="292" t="s">
        <v>39</v>
      </c>
      <c r="N137" s="292" t="s">
        <v>39</v>
      </c>
      <c r="O137" s="292" t="s">
        <v>39</v>
      </c>
      <c r="P137" s="292">
        <v>2.0853172020060852E-2</v>
      </c>
    </row>
    <row r="138" spans="1:16" ht="11.1" customHeight="1" x14ac:dyDescent="0.2">
      <c r="A138" s="280" t="s">
        <v>621</v>
      </c>
      <c r="B138" s="300">
        <v>2372.9472099999994</v>
      </c>
      <c r="C138" s="301">
        <v>0</v>
      </c>
      <c r="D138" s="301"/>
      <c r="E138" s="301">
        <v>0</v>
      </c>
      <c r="F138" s="301">
        <v>0</v>
      </c>
      <c r="G138" s="301">
        <v>0</v>
      </c>
      <c r="H138" s="300">
        <v>2372.9472099999994</v>
      </c>
      <c r="J138" s="282">
        <v>7.0438949575702986E-2</v>
      </c>
      <c r="K138" s="302" t="s">
        <v>39</v>
      </c>
      <c r="L138" s="302"/>
      <c r="M138" s="302" t="s">
        <v>39</v>
      </c>
      <c r="N138" s="302" t="s">
        <v>39</v>
      </c>
      <c r="O138" s="302" t="s">
        <v>39</v>
      </c>
      <c r="P138" s="282">
        <v>7.0438949575702986E-2</v>
      </c>
    </row>
    <row r="139" spans="1:16" ht="11.1" customHeight="1" x14ac:dyDescent="0.2">
      <c r="A139" s="266" t="s">
        <v>622</v>
      </c>
      <c r="B139" s="287">
        <v>213.99007</v>
      </c>
      <c r="C139" s="288">
        <v>0</v>
      </c>
      <c r="D139" s="288"/>
      <c r="E139" s="288">
        <v>0</v>
      </c>
      <c r="F139" s="288">
        <v>0</v>
      </c>
      <c r="G139" s="288">
        <v>0</v>
      </c>
      <c r="H139" s="287">
        <v>213.99007</v>
      </c>
      <c r="J139" s="285">
        <v>1.0742511243029323E-3</v>
      </c>
      <c r="K139" s="285" t="s">
        <v>39</v>
      </c>
      <c r="L139" s="285"/>
      <c r="M139" s="285" t="s">
        <v>39</v>
      </c>
      <c r="N139" s="285" t="s">
        <v>39</v>
      </c>
      <c r="O139" s="285" t="s">
        <v>39</v>
      </c>
      <c r="P139" s="285">
        <v>1.0742511243029323E-3</v>
      </c>
    </row>
    <row r="140" spans="1:16" ht="11.1" customHeight="1" x14ac:dyDescent="0.2">
      <c r="A140" s="266" t="s">
        <v>623</v>
      </c>
      <c r="B140" s="287">
        <v>1012.1238199999996</v>
      </c>
      <c r="C140" s="288">
        <v>0</v>
      </c>
      <c r="D140" s="288"/>
      <c r="E140" s="288">
        <v>0</v>
      </c>
      <c r="F140" s="288">
        <v>0</v>
      </c>
      <c r="G140" s="288">
        <v>0</v>
      </c>
      <c r="H140" s="287">
        <v>1012.1238199999996</v>
      </c>
      <c r="J140" s="285">
        <v>3.2969627310111292E-2</v>
      </c>
      <c r="K140" s="285" t="s">
        <v>39</v>
      </c>
      <c r="L140" s="285"/>
      <c r="M140" s="285" t="s">
        <v>39</v>
      </c>
      <c r="N140" s="285" t="s">
        <v>39</v>
      </c>
      <c r="O140" s="285" t="s">
        <v>39</v>
      </c>
      <c r="P140" s="285">
        <v>3.2969627310111292E-2</v>
      </c>
    </row>
    <row r="141" spans="1:16" ht="11.1" customHeight="1" x14ac:dyDescent="0.2">
      <c r="A141" s="266" t="s">
        <v>624</v>
      </c>
      <c r="B141" s="287">
        <v>495.40141</v>
      </c>
      <c r="C141" s="288">
        <v>0</v>
      </c>
      <c r="D141" s="288"/>
      <c r="E141" s="288">
        <v>0</v>
      </c>
      <c r="F141" s="288">
        <v>0</v>
      </c>
      <c r="G141" s="288">
        <v>0</v>
      </c>
      <c r="H141" s="287">
        <v>495.40141</v>
      </c>
      <c r="J141" s="285">
        <v>2.3590916463836455E-2</v>
      </c>
      <c r="K141" s="285" t="s">
        <v>39</v>
      </c>
      <c r="L141" s="285"/>
      <c r="M141" s="285" t="s">
        <v>39</v>
      </c>
      <c r="N141" s="285" t="s">
        <v>39</v>
      </c>
      <c r="O141" s="285" t="s">
        <v>39</v>
      </c>
      <c r="P141" s="285">
        <v>2.3590916463836455E-2</v>
      </c>
    </row>
    <row r="142" spans="1:16" ht="11.1" customHeight="1" x14ac:dyDescent="0.2">
      <c r="A142" s="304" t="s">
        <v>625</v>
      </c>
      <c r="B142" s="287">
        <v>350.29958999999997</v>
      </c>
      <c r="C142" s="288">
        <v>0</v>
      </c>
      <c r="D142" s="288"/>
      <c r="E142" s="288">
        <v>0</v>
      </c>
      <c r="F142" s="288">
        <v>0</v>
      </c>
      <c r="G142" s="288">
        <v>0</v>
      </c>
      <c r="H142" s="287">
        <v>350.29958999999997</v>
      </c>
      <c r="J142" s="285">
        <v>7.8343943610301447E-3</v>
      </c>
      <c r="K142" s="297" t="s">
        <v>39</v>
      </c>
      <c r="M142" s="285" t="s">
        <v>39</v>
      </c>
      <c r="N142" s="285" t="s">
        <v>39</v>
      </c>
      <c r="O142" s="285" t="s">
        <v>39</v>
      </c>
      <c r="P142" s="285">
        <v>7.8343943610301447E-3</v>
      </c>
    </row>
    <row r="143" spans="1:16" ht="11.1" customHeight="1" x14ac:dyDescent="0.2">
      <c r="A143" s="304" t="s">
        <v>626</v>
      </c>
      <c r="B143" s="287">
        <v>145.10182</v>
      </c>
      <c r="C143" s="288">
        <v>0</v>
      </c>
      <c r="D143" s="288"/>
      <c r="E143" s="288">
        <v>0</v>
      </c>
      <c r="F143" s="288">
        <v>0</v>
      </c>
      <c r="G143" s="288">
        <v>0</v>
      </c>
      <c r="H143" s="287">
        <v>145.10182</v>
      </c>
      <c r="J143" s="285">
        <v>2.1598033565699316E-2</v>
      </c>
      <c r="K143" s="297" t="s">
        <v>39</v>
      </c>
      <c r="M143" s="285" t="s">
        <v>39</v>
      </c>
      <c r="N143" s="285" t="s">
        <v>39</v>
      </c>
      <c r="O143" s="285" t="s">
        <v>39</v>
      </c>
      <c r="P143" s="285">
        <v>2.1598033565699316E-2</v>
      </c>
    </row>
    <row r="144" spans="1:16" ht="11.1" customHeight="1" x14ac:dyDescent="0.2">
      <c r="A144" s="305" t="s">
        <v>627</v>
      </c>
      <c r="B144" s="290">
        <v>651.43191000000002</v>
      </c>
      <c r="C144" s="291">
        <v>0</v>
      </c>
      <c r="D144" s="291"/>
      <c r="E144" s="291">
        <v>0</v>
      </c>
      <c r="F144" s="291">
        <v>0</v>
      </c>
      <c r="G144" s="291">
        <v>0</v>
      </c>
      <c r="H144" s="290">
        <v>651.43191000000002</v>
      </c>
      <c r="J144" s="292">
        <v>1.9218613667387818E-2</v>
      </c>
      <c r="K144" s="292" t="s">
        <v>39</v>
      </c>
      <c r="L144" s="292"/>
      <c r="M144" s="292" t="s">
        <v>39</v>
      </c>
      <c r="N144" s="292" t="s">
        <v>39</v>
      </c>
      <c r="O144" s="292" t="s">
        <v>39</v>
      </c>
      <c r="P144" s="292">
        <v>1.9218613667387818E-2</v>
      </c>
    </row>
    <row r="145" spans="5:5" x14ac:dyDescent="0.2">
      <c r="E145" s="306"/>
    </row>
  </sheetData>
  <mergeCells count="40">
    <mergeCell ref="B107:H107"/>
    <mergeCell ref="J107:P107"/>
    <mergeCell ref="B108:C108"/>
    <mergeCell ref="E108:F108"/>
    <mergeCell ref="G108:G109"/>
    <mergeCell ref="H108:H109"/>
    <mergeCell ref="J108:K108"/>
    <mergeCell ref="M108:N108"/>
    <mergeCell ref="O108:O109"/>
    <mergeCell ref="P108:P109"/>
    <mergeCell ref="B68:H68"/>
    <mergeCell ref="J68:P68"/>
    <mergeCell ref="B69:C69"/>
    <mergeCell ref="E69:F69"/>
    <mergeCell ref="G69:G70"/>
    <mergeCell ref="H69:H70"/>
    <mergeCell ref="J69:K69"/>
    <mergeCell ref="M69:N69"/>
    <mergeCell ref="O69:O70"/>
    <mergeCell ref="P69:P70"/>
    <mergeCell ref="B30:H30"/>
    <mergeCell ref="J30:P30"/>
    <mergeCell ref="B31:C31"/>
    <mergeCell ref="E31:F31"/>
    <mergeCell ref="G31:G32"/>
    <mergeCell ref="H31:H32"/>
    <mergeCell ref="J31:K31"/>
    <mergeCell ref="M31:N31"/>
    <mergeCell ref="O31:O32"/>
    <mergeCell ref="P31:P32"/>
    <mergeCell ref="B1:H1"/>
    <mergeCell ref="J1:P1"/>
    <mergeCell ref="B2:C2"/>
    <mergeCell ref="E2:F2"/>
    <mergeCell ref="G2:G3"/>
    <mergeCell ref="H2:H3"/>
    <mergeCell ref="J2:K2"/>
    <mergeCell ref="M2:N2"/>
    <mergeCell ref="O2:O3"/>
    <mergeCell ref="P2:P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showZeros="0" workbookViewId="0">
      <selection activeCell="B46" sqref="B46"/>
    </sheetView>
  </sheetViews>
  <sheetFormatPr defaultRowHeight="12" customHeight="1" x14ac:dyDescent="0.25"/>
  <cols>
    <col min="3" max="3" width="25" customWidth="1"/>
  </cols>
  <sheetData>
    <row r="1" spans="1:8" ht="12" customHeight="1" x14ac:dyDescent="0.25">
      <c r="A1" s="15" t="s">
        <v>430</v>
      </c>
    </row>
    <row r="2" spans="1:8" ht="12" customHeight="1" thickBot="1" x14ac:dyDescent="0.3">
      <c r="A2" s="15"/>
    </row>
    <row r="3" spans="1:8" ht="12" customHeight="1" thickBot="1" x14ac:dyDescent="0.3">
      <c r="A3" s="395"/>
      <c r="B3" s="395"/>
      <c r="C3" s="68"/>
      <c r="D3" s="363">
        <v>2005</v>
      </c>
      <c r="E3" s="363"/>
      <c r="F3" s="68"/>
      <c r="G3" s="363">
        <v>2013</v>
      </c>
      <c r="H3" s="363"/>
    </row>
    <row r="4" spans="1:8" ht="12" customHeight="1" thickBot="1" x14ac:dyDescent="0.3">
      <c r="A4" s="396" t="s">
        <v>76</v>
      </c>
      <c r="B4" s="396"/>
      <c r="C4" s="69"/>
      <c r="D4" s="70" t="s">
        <v>77</v>
      </c>
      <c r="E4" s="70" t="s">
        <v>78</v>
      </c>
      <c r="F4" s="70"/>
      <c r="G4" s="70" t="s">
        <v>77</v>
      </c>
      <c r="H4" s="70" t="s">
        <v>78</v>
      </c>
    </row>
    <row r="5" spans="1:8" ht="12" customHeight="1" x14ac:dyDescent="0.25">
      <c r="A5" s="395" t="s">
        <v>79</v>
      </c>
      <c r="B5" s="395"/>
      <c r="C5" s="395"/>
      <c r="D5" s="71">
        <v>83132</v>
      </c>
      <c r="E5" s="72">
        <v>0.40899999999999997</v>
      </c>
      <c r="F5" s="44"/>
      <c r="G5" s="17" t="s">
        <v>80</v>
      </c>
      <c r="H5" s="72">
        <v>0.32400000000000001</v>
      </c>
    </row>
    <row r="6" spans="1:8" ht="12" customHeight="1" x14ac:dyDescent="0.25">
      <c r="A6" s="73" t="s">
        <v>81</v>
      </c>
      <c r="B6" s="394" t="s">
        <v>82</v>
      </c>
      <c r="C6" s="394"/>
      <c r="D6" s="75">
        <v>14281</v>
      </c>
      <c r="E6" s="76">
        <v>7.0000000000000007E-2</v>
      </c>
      <c r="F6" s="44"/>
      <c r="G6" s="75">
        <v>20456</v>
      </c>
      <c r="H6" s="76">
        <v>8.5999999999999993E-2</v>
      </c>
    </row>
    <row r="7" spans="1:8" ht="12" customHeight="1" x14ac:dyDescent="0.25">
      <c r="A7" s="44"/>
      <c r="B7" s="394" t="s">
        <v>83</v>
      </c>
      <c r="C7" s="394"/>
      <c r="D7" s="75">
        <v>12345</v>
      </c>
      <c r="E7" s="76">
        <v>6.0999999999999999E-2</v>
      </c>
      <c r="F7" s="44"/>
      <c r="G7" s="75">
        <v>13976</v>
      </c>
      <c r="H7" s="76">
        <v>5.8999999999999997E-2</v>
      </c>
    </row>
    <row r="8" spans="1:8" ht="12" customHeight="1" x14ac:dyDescent="0.25">
      <c r="A8" s="44"/>
      <c r="B8" s="394" t="s">
        <v>84</v>
      </c>
      <c r="C8" s="394"/>
      <c r="D8" s="75">
        <v>23004</v>
      </c>
      <c r="E8" s="76">
        <v>0.113</v>
      </c>
      <c r="F8" s="44"/>
      <c r="G8" s="75">
        <v>16643</v>
      </c>
      <c r="H8" s="76">
        <v>7.0000000000000007E-2</v>
      </c>
    </row>
    <row r="9" spans="1:8" ht="12" customHeight="1" x14ac:dyDescent="0.25">
      <c r="A9" s="44"/>
      <c r="B9" s="394" t="s">
        <v>85</v>
      </c>
      <c r="C9" s="394"/>
      <c r="D9" s="75">
        <v>17159</v>
      </c>
      <c r="E9" s="76">
        <v>8.5000000000000006E-2</v>
      </c>
      <c r="F9" s="44"/>
      <c r="G9" s="75">
        <v>16312</v>
      </c>
      <c r="H9" s="76">
        <v>6.9000000000000006E-2</v>
      </c>
    </row>
    <row r="10" spans="1:8" ht="12" customHeight="1" x14ac:dyDescent="0.25">
      <c r="A10" s="44"/>
      <c r="B10" s="394" t="s">
        <v>86</v>
      </c>
      <c r="C10" s="394"/>
      <c r="D10" s="75">
        <v>2071</v>
      </c>
      <c r="E10" s="76">
        <v>0.01</v>
      </c>
      <c r="F10" s="44"/>
      <c r="G10" s="75">
        <v>1453</v>
      </c>
      <c r="H10" s="76">
        <v>6.0000000000000001E-3</v>
      </c>
    </row>
    <row r="11" spans="1:8" ht="12" customHeight="1" x14ac:dyDescent="0.25">
      <c r="A11" s="44"/>
      <c r="B11" s="394" t="s">
        <v>87</v>
      </c>
      <c r="C11" s="394"/>
      <c r="D11" s="75">
        <v>4880</v>
      </c>
      <c r="E11" s="76">
        <v>2.4E-2</v>
      </c>
      <c r="F11" s="44"/>
      <c r="G11" s="75">
        <v>2691</v>
      </c>
      <c r="H11" s="76">
        <v>1.0999999999999999E-2</v>
      </c>
    </row>
    <row r="12" spans="1:8" ht="12" customHeight="1" x14ac:dyDescent="0.25">
      <c r="A12" s="44"/>
      <c r="B12" s="394" t="s">
        <v>88</v>
      </c>
      <c r="C12" s="394"/>
      <c r="D12" s="75">
        <v>7826</v>
      </c>
      <c r="E12" s="76">
        <v>3.9E-2</v>
      </c>
      <c r="F12" s="44"/>
      <c r="G12" s="75">
        <v>3884</v>
      </c>
      <c r="H12" s="76">
        <v>1.6E-2</v>
      </c>
    </row>
    <row r="13" spans="1:8" ht="12" customHeight="1" x14ac:dyDescent="0.25">
      <c r="A13" s="44"/>
      <c r="B13" s="394" t="s">
        <v>89</v>
      </c>
      <c r="C13" s="394"/>
      <c r="D13" s="75">
        <v>1565</v>
      </c>
      <c r="E13" s="76">
        <v>8.0000000000000002E-3</v>
      </c>
      <c r="F13" s="44"/>
      <c r="G13" s="75">
        <v>1393</v>
      </c>
      <c r="H13" s="76">
        <v>6.0000000000000001E-3</v>
      </c>
    </row>
    <row r="14" spans="1:8" ht="12" customHeight="1" x14ac:dyDescent="0.25">
      <c r="A14" s="397" t="s">
        <v>90</v>
      </c>
      <c r="B14" s="397"/>
      <c r="C14" s="397"/>
      <c r="D14" s="71">
        <v>36608</v>
      </c>
      <c r="E14" s="72">
        <v>0.18</v>
      </c>
      <c r="F14" s="44"/>
      <c r="G14" s="71">
        <v>69857</v>
      </c>
      <c r="H14" s="72">
        <v>0.29499999999999998</v>
      </c>
    </row>
    <row r="15" spans="1:8" ht="12" customHeight="1" x14ac:dyDescent="0.25">
      <c r="A15" s="74" t="s">
        <v>91</v>
      </c>
      <c r="B15" s="398" t="s">
        <v>72</v>
      </c>
      <c r="C15" s="398"/>
      <c r="D15" s="75">
        <v>22783</v>
      </c>
      <c r="E15" s="76">
        <v>0.112</v>
      </c>
      <c r="F15" s="44"/>
      <c r="G15" s="75">
        <v>64336</v>
      </c>
      <c r="H15" s="76">
        <v>0.27100000000000002</v>
      </c>
    </row>
    <row r="16" spans="1:8" ht="12" customHeight="1" x14ac:dyDescent="0.25">
      <c r="A16" s="397" t="s">
        <v>92</v>
      </c>
      <c r="B16" s="397"/>
      <c r="C16" s="397"/>
      <c r="D16" s="71">
        <v>19536</v>
      </c>
      <c r="E16" s="72">
        <v>9.6000000000000002E-2</v>
      </c>
      <c r="F16" s="44"/>
      <c r="G16" s="71">
        <v>20448</v>
      </c>
      <c r="H16" s="72">
        <v>8.5999999999999993E-2</v>
      </c>
    </row>
    <row r="17" spans="1:8" ht="12" customHeight="1" x14ac:dyDescent="0.25">
      <c r="A17" s="397" t="s">
        <v>93</v>
      </c>
      <c r="B17" s="397"/>
      <c r="C17" s="44"/>
      <c r="D17" s="71">
        <v>13057</v>
      </c>
      <c r="E17" s="72">
        <v>6.4000000000000001E-2</v>
      </c>
      <c r="F17" s="44"/>
      <c r="G17" s="71">
        <v>21212</v>
      </c>
      <c r="H17" s="72">
        <v>8.8999999999999996E-2</v>
      </c>
    </row>
    <row r="18" spans="1:8" ht="12" customHeight="1" x14ac:dyDescent="0.25">
      <c r="A18" s="397" t="s">
        <v>94</v>
      </c>
      <c r="B18" s="397"/>
      <c r="C18" s="397"/>
      <c r="D18" s="71">
        <v>10737</v>
      </c>
      <c r="E18" s="72">
        <v>5.2999999999999999E-2</v>
      </c>
      <c r="F18" s="44"/>
      <c r="G18" s="71">
        <v>15367</v>
      </c>
      <c r="H18" s="72">
        <v>6.5000000000000002E-2</v>
      </c>
    </row>
    <row r="19" spans="1:8" ht="12" customHeight="1" x14ac:dyDescent="0.25">
      <c r="A19" s="397" t="s">
        <v>95</v>
      </c>
      <c r="B19" s="397"/>
      <c r="C19" s="397"/>
      <c r="D19" s="71">
        <v>8598</v>
      </c>
      <c r="E19" s="72">
        <v>4.2000000000000003E-2</v>
      </c>
      <c r="F19" s="44"/>
      <c r="G19" s="71">
        <v>4806</v>
      </c>
      <c r="H19" s="72">
        <v>0.02</v>
      </c>
    </row>
    <row r="20" spans="1:8" ht="12" customHeight="1" x14ac:dyDescent="0.25">
      <c r="A20" s="397" t="s">
        <v>96</v>
      </c>
      <c r="B20" s="397"/>
      <c r="C20" s="397"/>
      <c r="D20" s="71">
        <v>7716</v>
      </c>
      <c r="E20" s="72">
        <v>3.7999999999999999E-2</v>
      </c>
      <c r="F20" s="44"/>
      <c r="G20" s="71">
        <v>3580</v>
      </c>
      <c r="H20" s="72">
        <v>1.4999999999999999E-2</v>
      </c>
    </row>
    <row r="21" spans="1:8" ht="12" customHeight="1" x14ac:dyDescent="0.25">
      <c r="A21" s="397" t="s">
        <v>97</v>
      </c>
      <c r="B21" s="397"/>
      <c r="C21" s="397"/>
      <c r="D21" s="71">
        <v>7478</v>
      </c>
      <c r="E21" s="72">
        <v>3.6999999999999998E-2</v>
      </c>
      <c r="F21" s="44"/>
      <c r="G21" s="71">
        <v>10513</v>
      </c>
      <c r="H21" s="72">
        <v>4.3999999999999997E-2</v>
      </c>
    </row>
    <row r="22" spans="1:8" ht="12" customHeight="1" x14ac:dyDescent="0.25">
      <c r="A22" s="397" t="s">
        <v>98</v>
      </c>
      <c r="B22" s="397"/>
      <c r="C22" s="397"/>
      <c r="D22" s="71">
        <v>4145</v>
      </c>
      <c r="E22" s="72">
        <v>0.02</v>
      </c>
      <c r="F22" s="44"/>
      <c r="G22" s="71">
        <v>1030</v>
      </c>
      <c r="H22" s="72">
        <v>4.0000000000000001E-3</v>
      </c>
    </row>
    <row r="23" spans="1:8" ht="12" customHeight="1" x14ac:dyDescent="0.25">
      <c r="A23" s="397" t="s">
        <v>99</v>
      </c>
      <c r="B23" s="397"/>
      <c r="C23" s="397"/>
      <c r="D23" s="71">
        <v>3476</v>
      </c>
      <c r="E23" s="72">
        <v>1.7000000000000001E-2</v>
      </c>
      <c r="F23" s="44"/>
      <c r="G23" s="71">
        <v>2939</v>
      </c>
      <c r="H23" s="72">
        <v>1.2E-2</v>
      </c>
    </row>
    <row r="24" spans="1:8" ht="12" customHeight="1" x14ac:dyDescent="0.25">
      <c r="A24" s="397" t="s">
        <v>100</v>
      </c>
      <c r="B24" s="397"/>
      <c r="C24" s="397"/>
      <c r="D24" s="17">
        <v>489</v>
      </c>
      <c r="E24" s="72">
        <v>2E-3</v>
      </c>
      <c r="F24" s="44"/>
      <c r="G24" s="71">
        <v>4619</v>
      </c>
      <c r="H24" s="72">
        <v>1.9E-2</v>
      </c>
    </row>
    <row r="25" spans="1:8" ht="12" customHeight="1" thickBot="1" x14ac:dyDescent="0.3">
      <c r="A25" s="399" t="s">
        <v>101</v>
      </c>
      <c r="B25" s="399"/>
      <c r="C25" s="399"/>
      <c r="D25" s="77">
        <v>8046</v>
      </c>
      <c r="E25" s="78">
        <v>0.04</v>
      </c>
      <c r="F25" s="70"/>
      <c r="G25" s="77">
        <v>5952</v>
      </c>
      <c r="H25" s="78">
        <v>2.5000000000000001E-2</v>
      </c>
    </row>
    <row r="26" spans="1:8" ht="12" customHeight="1" thickBot="1" x14ac:dyDescent="0.3">
      <c r="A26" s="400" t="s">
        <v>33</v>
      </c>
      <c r="B26" s="400"/>
      <c r="C26" s="400"/>
      <c r="D26" s="79">
        <v>203018</v>
      </c>
      <c r="E26" s="80">
        <v>1</v>
      </c>
      <c r="F26" s="69"/>
      <c r="G26" s="79">
        <v>237132</v>
      </c>
      <c r="H26" s="80">
        <v>1</v>
      </c>
    </row>
    <row r="27" spans="1:8" ht="12" customHeight="1" x14ac:dyDescent="0.25">
      <c r="A27" s="52" t="s">
        <v>102</v>
      </c>
    </row>
  </sheetData>
  <mergeCells count="26">
    <mergeCell ref="A25:C25"/>
    <mergeCell ref="A26:C26"/>
    <mergeCell ref="A19:C19"/>
    <mergeCell ref="A20:C20"/>
    <mergeCell ref="A21:C21"/>
    <mergeCell ref="A22:C22"/>
    <mergeCell ref="A23:C23"/>
    <mergeCell ref="A24:C24"/>
    <mergeCell ref="A18:C18"/>
    <mergeCell ref="B7:C7"/>
    <mergeCell ref="B8:C8"/>
    <mergeCell ref="B9:C9"/>
    <mergeCell ref="B10:C10"/>
    <mergeCell ref="B11:C11"/>
    <mergeCell ref="B12:C12"/>
    <mergeCell ref="B13:C13"/>
    <mergeCell ref="A14:C14"/>
    <mergeCell ref="B15:C15"/>
    <mergeCell ref="A16:C16"/>
    <mergeCell ref="A17:B17"/>
    <mergeCell ref="B6:C6"/>
    <mergeCell ref="A3:B3"/>
    <mergeCell ref="D3:E3"/>
    <mergeCell ref="G3:H3"/>
    <mergeCell ref="A4:B4"/>
    <mergeCell ref="A5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showZeros="0" workbookViewId="0">
      <selection activeCell="B46" sqref="B46"/>
    </sheetView>
  </sheetViews>
  <sheetFormatPr defaultRowHeight="12" customHeight="1" x14ac:dyDescent="0.25"/>
  <cols>
    <col min="1" max="1" width="29.7109375" customWidth="1"/>
  </cols>
  <sheetData>
    <row r="1" spans="1:3" ht="12" customHeight="1" x14ac:dyDescent="0.25">
      <c r="A1" s="15" t="s">
        <v>431</v>
      </c>
    </row>
    <row r="2" spans="1:3" ht="12" customHeight="1" thickBot="1" x14ac:dyDescent="0.3">
      <c r="A2" s="15"/>
    </row>
    <row r="3" spans="1:3" ht="12" customHeight="1" thickBot="1" x14ac:dyDescent="0.3">
      <c r="A3" s="81" t="s">
        <v>103</v>
      </c>
      <c r="B3" s="82">
        <v>2005</v>
      </c>
      <c r="C3" s="82">
        <v>2013</v>
      </c>
    </row>
    <row r="4" spans="1:3" ht="12" customHeight="1" x14ac:dyDescent="0.25">
      <c r="A4" s="6" t="s">
        <v>104</v>
      </c>
      <c r="B4" s="10">
        <v>0.46100000000000002</v>
      </c>
      <c r="C4" s="10">
        <v>0.35199999999999998</v>
      </c>
    </row>
    <row r="5" spans="1:3" ht="12" customHeight="1" x14ac:dyDescent="0.25">
      <c r="A5" s="83" t="s">
        <v>83</v>
      </c>
      <c r="B5" s="10">
        <v>0.255</v>
      </c>
      <c r="C5" s="10">
        <v>0.17499999999999999</v>
      </c>
    </row>
    <row r="6" spans="1:3" ht="12" customHeight="1" x14ac:dyDescent="0.25">
      <c r="A6" s="83" t="s">
        <v>84</v>
      </c>
      <c r="B6" s="10">
        <v>0.68400000000000005</v>
      </c>
      <c r="C6" s="10">
        <v>0.51500000000000001</v>
      </c>
    </row>
    <row r="7" spans="1:3" ht="12" customHeight="1" thickBot="1" x14ac:dyDescent="0.3">
      <c r="A7" s="84" t="s">
        <v>85</v>
      </c>
      <c r="B7" s="19">
        <v>0.89600000000000002</v>
      </c>
      <c r="C7" s="19">
        <v>0.876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70</vt:i4>
      </vt:variant>
      <vt:variant>
        <vt:lpstr>Named Ranges</vt:lpstr>
      </vt:variant>
      <vt:variant>
        <vt:i4>51</vt:i4>
      </vt:variant>
    </vt:vector>
  </HeadingPairs>
  <TitlesOfParts>
    <vt:vector size="121" baseType="lpstr">
      <vt:lpstr>2.1-2.4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3.19</vt:lpstr>
      <vt:lpstr>3.20</vt:lpstr>
      <vt:lpstr>3.21</vt:lpstr>
      <vt:lpstr>3.22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Ave HH income by State</vt:lpstr>
      <vt:lpstr>4.20</vt:lpstr>
      <vt:lpstr>4.21</vt:lpstr>
      <vt:lpstr>4.22</vt:lpstr>
      <vt:lpstr>4.23</vt:lpstr>
      <vt:lpstr>4.24</vt:lpstr>
      <vt:lpstr>Savings</vt:lpstr>
      <vt:lpstr>Sheet1</vt:lpstr>
      <vt:lpstr>Subsistence</vt:lpstr>
      <vt:lpstr>Own business</vt:lpstr>
      <vt:lpstr>6.3</vt:lpstr>
      <vt:lpstr>6.4</vt:lpstr>
      <vt:lpstr>6.5</vt:lpstr>
      <vt:lpstr>A.1</vt:lpstr>
      <vt:lpstr>A.2</vt:lpstr>
      <vt:lpstr>A.3</vt:lpstr>
      <vt:lpstr>A.4a</vt:lpstr>
      <vt:lpstr>A.4b</vt:lpstr>
      <vt:lpstr>A4.4c</vt:lpstr>
      <vt:lpstr>A.4d</vt:lpstr>
      <vt:lpstr>HH Income</vt:lpstr>
      <vt:lpstr>B.2</vt:lpstr>
      <vt:lpstr>B.3</vt:lpstr>
      <vt:lpstr>B.4</vt:lpstr>
      <vt:lpstr>B.5</vt:lpstr>
      <vt:lpstr>B.6</vt:lpstr>
      <vt:lpstr>B.7</vt:lpstr>
      <vt:lpstr>B.8</vt:lpstr>
      <vt:lpstr>C.1</vt:lpstr>
      <vt:lpstr>'4.1'!_ftn1</vt:lpstr>
      <vt:lpstr>'4.1'!_ftnref1</vt:lpstr>
      <vt:lpstr>'2.1-2.4'!_Toc412907637</vt:lpstr>
      <vt:lpstr>'3.1'!_Toc412907638</vt:lpstr>
      <vt:lpstr>'3.1'!_Toc412907639</vt:lpstr>
      <vt:lpstr>'2.1-2.4'!_Toc412907641</vt:lpstr>
      <vt:lpstr>'3.7'!_Toc412907666</vt:lpstr>
      <vt:lpstr>'3.8'!_Toc412907667</vt:lpstr>
      <vt:lpstr>'3.9'!_Toc412907668</vt:lpstr>
      <vt:lpstr>'3.10'!_Toc412907669</vt:lpstr>
      <vt:lpstr>'3.11'!_Toc412907670</vt:lpstr>
      <vt:lpstr>'3.12'!_Toc412907671</vt:lpstr>
      <vt:lpstr>'3.13'!_Toc412907675</vt:lpstr>
      <vt:lpstr>'3.14'!_Toc412907676</vt:lpstr>
      <vt:lpstr>'3.15'!_Toc412907677</vt:lpstr>
      <vt:lpstr>'3.16'!_Toc412907678</vt:lpstr>
      <vt:lpstr>'3.17'!_Toc412907679</vt:lpstr>
      <vt:lpstr>'3.18'!_Toc412907680</vt:lpstr>
      <vt:lpstr>'3.19'!_Toc412907681</vt:lpstr>
      <vt:lpstr>'3.20'!_Toc412907683</vt:lpstr>
      <vt:lpstr>'3.21'!_Toc412907684</vt:lpstr>
      <vt:lpstr>'3.22'!_Toc412907685</vt:lpstr>
      <vt:lpstr>'4.1'!_Toc412907689</vt:lpstr>
      <vt:lpstr>'4.2'!_Toc412907690</vt:lpstr>
      <vt:lpstr>'4.3'!_Toc412907691</vt:lpstr>
      <vt:lpstr>'4.4'!_Toc412907694</vt:lpstr>
      <vt:lpstr>'4.5'!_Toc412907695</vt:lpstr>
      <vt:lpstr>'4.6'!_Toc412907696</vt:lpstr>
      <vt:lpstr>'4.7'!_Toc412907697</vt:lpstr>
      <vt:lpstr>'4.8'!_Toc412907698</vt:lpstr>
      <vt:lpstr>'4.9'!_Toc412907699</vt:lpstr>
      <vt:lpstr>'4.10'!_Toc412907700</vt:lpstr>
      <vt:lpstr>'4.11'!_Toc412907703</vt:lpstr>
      <vt:lpstr>'4.12'!_Toc412907704</vt:lpstr>
      <vt:lpstr>'4.13'!_Toc412907705</vt:lpstr>
      <vt:lpstr>'4.14'!_Toc412907707</vt:lpstr>
      <vt:lpstr>'4.15'!_Toc412907708</vt:lpstr>
      <vt:lpstr>'4.16'!_Toc412907709</vt:lpstr>
      <vt:lpstr>'4.17'!_Toc412907712</vt:lpstr>
      <vt:lpstr>'4.18'!_Toc412907713</vt:lpstr>
      <vt:lpstr>'Ave HH income by State'!_Toc412907714</vt:lpstr>
      <vt:lpstr>'4.20'!_Toc412907715</vt:lpstr>
      <vt:lpstr>'4.21'!_Toc412907716</vt:lpstr>
      <vt:lpstr>'4.22'!_Toc412907717</vt:lpstr>
      <vt:lpstr>'4.23'!_Toc412907719</vt:lpstr>
      <vt:lpstr>'4.24'!_Toc412907720</vt:lpstr>
      <vt:lpstr>Subsistence!_Toc412907727</vt:lpstr>
      <vt:lpstr>'Own business'!_Toc412907728</vt:lpstr>
      <vt:lpstr>'6.3'!_Toc412907729</vt:lpstr>
      <vt:lpstr>'6.4'!_Toc412907730</vt:lpstr>
      <vt:lpstr>'6.5'!_Toc412907731</vt:lpstr>
    </vt:vector>
  </TitlesOfParts>
  <Company>SPC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Buffière</dc:creator>
  <cp:lastModifiedBy>Owner</cp:lastModifiedBy>
  <dcterms:created xsi:type="dcterms:W3CDTF">2015-03-13T04:46:56Z</dcterms:created>
  <dcterms:modified xsi:type="dcterms:W3CDTF">2015-04-23T03:20:29Z</dcterms:modified>
</cp:coreProperties>
</file>