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" yWindow="301" windowWidth="11118" windowHeight="5358" activeTab="0"/>
  </bookViews>
  <sheets>
    <sheet name="GUAM9097" sheetId="1" r:id="rId1"/>
  </sheets>
  <definedNames>
    <definedName name="_Fill" hidden="1">'GUAM9097'!$A$59</definedName>
  </definedNames>
  <calcPr fullCalcOnLoad="1"/>
</workbook>
</file>

<file path=xl/sharedStrings.xml><?xml version="1.0" encoding="utf-8"?>
<sst xmlns="http://schemas.openxmlformats.org/spreadsheetml/2006/main" count="2700" uniqueCount="663">
  <si>
    <t>-</t>
  </si>
  <si>
    <t>Total</t>
  </si>
  <si>
    <t>FSM</t>
  </si>
  <si>
    <t>RMI</t>
  </si>
  <si>
    <t>Demographic</t>
  </si>
  <si>
    <t>Palau</t>
  </si>
  <si>
    <t>Characteristics</t>
  </si>
  <si>
    <t xml:space="preserve">    Total</t>
  </si>
  <si>
    <t>Males</t>
  </si>
  <si>
    <t>Females</t>
  </si>
  <si>
    <t xml:space="preserve">   Males per 100 females</t>
  </si>
  <si>
    <t xml:space="preserve">Median </t>
  </si>
  <si>
    <t>Less than 15 years (%)</t>
  </si>
  <si>
    <t>15 to 29 years (%)</t>
  </si>
  <si>
    <t>30 to 44 years (%)</t>
  </si>
  <si>
    <t>45 to 59 years (%)</t>
  </si>
  <si>
    <t>60 years and over (%)</t>
  </si>
  <si>
    <t>Males Never Married (%)</t>
  </si>
  <si>
    <t>Females Never Married (%)</t>
  </si>
  <si>
    <t xml:space="preserve">    Households </t>
  </si>
  <si>
    <t>Persons per household</t>
  </si>
  <si>
    <t xml:space="preserve">Persons per family </t>
  </si>
  <si>
    <t>Sources: 1997 Guam Micronesian Census and 1990 Decennial Census of Guam</t>
  </si>
  <si>
    <t xml:space="preserve">Migration </t>
  </si>
  <si>
    <t>U.S. citizen (%)</t>
  </si>
  <si>
    <t>Noncitizens, Permanent (%)</t>
  </si>
  <si>
    <t>Moved for employment (%)</t>
  </si>
  <si>
    <t>...</t>
  </si>
  <si>
    <t>Persons 5 yrs and over:</t>
  </si>
  <si>
    <t>5 yrs ago in this house (%)</t>
  </si>
  <si>
    <t>5 yrs ago outside Area (%)</t>
  </si>
  <si>
    <t>1 yr ago in this house (%)</t>
  </si>
  <si>
    <t>1 yr ago outside Area (%)</t>
  </si>
  <si>
    <t>Social</t>
  </si>
  <si>
    <t>Speak English at home (%)</t>
  </si>
  <si>
    <t>Other lang more than English (%)</t>
  </si>
  <si>
    <t>Persons 3+, enrolled</t>
  </si>
  <si>
    <t>Public elementary school</t>
  </si>
  <si>
    <t>Public high school</t>
  </si>
  <si>
    <t>College</t>
  </si>
  <si>
    <t>Persons 25 + years:</t>
  </si>
  <si>
    <t>High school Graduates (%)</t>
  </si>
  <si>
    <t>Bachelor's Degrees (%)</t>
  </si>
  <si>
    <t>Females:</t>
  </si>
  <si>
    <t>Labor Force</t>
  </si>
  <si>
    <t xml:space="preserve">    Persons 16 years and over</t>
  </si>
  <si>
    <t>In labor force (%)</t>
  </si>
  <si>
    <t>Unemployed (%)</t>
  </si>
  <si>
    <t xml:space="preserve">    Females 16 years and over</t>
  </si>
  <si>
    <t>Worked last year (%)</t>
  </si>
  <si>
    <t>Worked whole year (%)</t>
  </si>
  <si>
    <t>Worked full-time (%)</t>
  </si>
  <si>
    <t>Full-time, whole year (%)</t>
  </si>
  <si>
    <t>Employment</t>
  </si>
  <si>
    <t>OCCUPATION:</t>
  </si>
  <si>
    <t>Manag and professional (%)</t>
  </si>
  <si>
    <t xml:space="preserve">    Employed persons 16 yrs+ </t>
  </si>
  <si>
    <t>Tech,sales and admin support  (%)</t>
  </si>
  <si>
    <t>Manag and professional specialt</t>
  </si>
  <si>
    <t>Service (%)</t>
  </si>
  <si>
    <t xml:space="preserve">Tech,sales and admin support </t>
  </si>
  <si>
    <t>Farming, forestry, and fishing  (%)</t>
  </si>
  <si>
    <t>Service</t>
  </si>
  <si>
    <t>Precision procuction, crafts (%)</t>
  </si>
  <si>
    <t xml:space="preserve">Farming, forestry, and fishing </t>
  </si>
  <si>
    <t>Operators, fabric &amp; laborers  (%)</t>
  </si>
  <si>
    <t>Precision prodcution, crafts</t>
  </si>
  <si>
    <t xml:space="preserve">Operators, fabric &amp; laborers </t>
  </si>
  <si>
    <t>INDUSTRY:</t>
  </si>
  <si>
    <t>Retail trade (%)</t>
  </si>
  <si>
    <t>All Services (%)</t>
  </si>
  <si>
    <t>Hotels (%)</t>
  </si>
  <si>
    <t>Private Sector (%)</t>
  </si>
  <si>
    <t>Income</t>
  </si>
  <si>
    <t xml:space="preserve">Median (dollars) </t>
  </si>
  <si>
    <t xml:space="preserve">Mean (dollars) </t>
  </si>
  <si>
    <t xml:space="preserve"> </t>
  </si>
  <si>
    <t>Per capita income ($)</t>
  </si>
  <si>
    <t>Poverty Universe</t>
  </si>
  <si>
    <t>Below 50 % of poverty level(%)</t>
  </si>
  <si>
    <t>Below poverty (%)</t>
  </si>
  <si>
    <t>Below 125 % poverty level (%)</t>
  </si>
  <si>
    <t>Below 185 % poverty level (%)</t>
  </si>
  <si>
    <t xml:space="preserve">Table P01. Age </t>
  </si>
  <si>
    <t>Guam 97</t>
  </si>
  <si>
    <t>Guam 90</t>
  </si>
  <si>
    <t>Post&amp;Ch</t>
  </si>
  <si>
    <t>Age</t>
  </si>
  <si>
    <t>Less than 5 years</t>
  </si>
  <si>
    <t>5 to 9 years</t>
  </si>
  <si>
    <t>10 to 14 years</t>
  </si>
  <si>
    <t xml:space="preserve">15 to 19 years </t>
  </si>
  <si>
    <t xml:space="preserve">20 to 24 years </t>
  </si>
  <si>
    <t>25 to 29 years</t>
  </si>
  <si>
    <t xml:space="preserve">30 to 34 years </t>
  </si>
  <si>
    <t xml:space="preserve">35 to 39 years </t>
  </si>
  <si>
    <t xml:space="preserve">40 to 44 years </t>
  </si>
  <si>
    <t xml:space="preserve">45 to 49 years </t>
  </si>
  <si>
    <t xml:space="preserve">50 to 54 years </t>
  </si>
  <si>
    <t xml:space="preserve">55 to 59 years </t>
  </si>
  <si>
    <t xml:space="preserve">60 to 64 years </t>
  </si>
  <si>
    <t xml:space="preserve">65 to 69 years </t>
  </si>
  <si>
    <t xml:space="preserve">70 to 74 years </t>
  </si>
  <si>
    <t>75 years and over</t>
  </si>
  <si>
    <t xml:space="preserve">    Females</t>
  </si>
  <si>
    <t>MARITAL STATUS</t>
  </si>
  <si>
    <t xml:space="preserve">    Males 15 years and over</t>
  </si>
  <si>
    <t>Never married</t>
  </si>
  <si>
    <t xml:space="preserve">     Males Never Married (%)</t>
  </si>
  <si>
    <t>Now married</t>
  </si>
  <si>
    <t xml:space="preserve">  Consensually married </t>
  </si>
  <si>
    <t>Separated</t>
  </si>
  <si>
    <t>Widowed</t>
  </si>
  <si>
    <t xml:space="preserve">Divorced </t>
  </si>
  <si>
    <t xml:space="preserve">    Females 15 years and over</t>
  </si>
  <si>
    <t>Sources: Micronesian Censuses and Government Censuses</t>
  </si>
  <si>
    <t>Table     . Household and Family Characteristics</t>
  </si>
  <si>
    <t>Household</t>
  </si>
  <si>
    <t>Family</t>
  </si>
  <si>
    <t>Household/Family Characteristics</t>
  </si>
  <si>
    <t xml:space="preserve">    All persons in households</t>
  </si>
  <si>
    <t xml:space="preserve">  Family householder: Male </t>
  </si>
  <si>
    <t xml:space="preserve">                      Female </t>
  </si>
  <si>
    <t xml:space="preserve">  Nonfamily householder: Male</t>
  </si>
  <si>
    <t xml:space="preserve">                         Female</t>
  </si>
  <si>
    <t xml:space="preserve">  Spouse </t>
  </si>
  <si>
    <t xml:space="preserve">  Child</t>
  </si>
  <si>
    <t xml:space="preserve">  Parent </t>
  </si>
  <si>
    <t xml:space="preserve">  Other relatives</t>
  </si>
  <si>
    <t xml:space="preserve">  Nonrelatives </t>
  </si>
  <si>
    <t xml:space="preserve">    Persons under 18 years </t>
  </si>
  <si>
    <t>Householder or spouse</t>
  </si>
  <si>
    <t>Own child</t>
  </si>
  <si>
    <t xml:space="preserve">  W/female hsehlder, no husband</t>
  </si>
  <si>
    <t>Other relatives</t>
  </si>
  <si>
    <t xml:space="preserve">Nonrelatives </t>
  </si>
  <si>
    <t xml:space="preserve">    Persons 65 years and over</t>
  </si>
  <si>
    <t xml:space="preserve">Family householder: Male </t>
  </si>
  <si>
    <t xml:space="preserve">                    Female </t>
  </si>
  <si>
    <t xml:space="preserve">Spouse </t>
  </si>
  <si>
    <t xml:space="preserve">Parent </t>
  </si>
  <si>
    <t>Nonfamily householder: Male</t>
  </si>
  <si>
    <t xml:space="preserve">                       Female</t>
  </si>
  <si>
    <t>FAMILY TYPE BY PRESENCE OF OWN CHILDREN</t>
  </si>
  <si>
    <t xml:space="preserve">    Families </t>
  </si>
  <si>
    <t>With own children under 18 years</t>
  </si>
  <si>
    <t>With own children under 6 years</t>
  </si>
  <si>
    <t xml:space="preserve">    Married-couple families</t>
  </si>
  <si>
    <t xml:space="preserve">    Female hsehlder, no husband</t>
  </si>
  <si>
    <t>Table    . Household size and Fertility</t>
  </si>
  <si>
    <t>Household Size and Fertility     ³Total³Palau³   FSM³  RMI³Total³Palau³  FSM³  RMI³Total³Palau³  FSM³ RMI³Total³Palau³  FSM³ RMI</t>
  </si>
  <si>
    <t>HOUSEHOLD SIZE</t>
  </si>
  <si>
    <t xml:space="preserve">1 person </t>
  </si>
  <si>
    <t>2 persons.</t>
  </si>
  <si>
    <t>3 persons</t>
  </si>
  <si>
    <t>4 persons</t>
  </si>
  <si>
    <t>5 persons</t>
  </si>
  <si>
    <t>6 persons</t>
  </si>
  <si>
    <t>7 persons</t>
  </si>
  <si>
    <t>8 persons</t>
  </si>
  <si>
    <t>9 persons</t>
  </si>
  <si>
    <t xml:space="preserve">10 persons </t>
  </si>
  <si>
    <t xml:space="preserve">11 persons </t>
  </si>
  <si>
    <t xml:space="preserve">12 or more persons </t>
  </si>
  <si>
    <t>FERTILITY</t>
  </si>
  <si>
    <t xml:space="preserve">    Women 15 to 19 years </t>
  </si>
  <si>
    <t xml:space="preserve">Children ever born </t>
  </si>
  <si>
    <t xml:space="preserve">       Per 1000 Women</t>
  </si>
  <si>
    <t xml:space="preserve">Children still alive </t>
  </si>
  <si>
    <t xml:space="preserve">Children born in last year </t>
  </si>
  <si>
    <t xml:space="preserve">    Women 20 to 24 years </t>
  </si>
  <si>
    <t xml:space="preserve">    Women 25 to 29 years </t>
  </si>
  <si>
    <t xml:space="preserve">    Women 30 to 34 years </t>
  </si>
  <si>
    <t xml:space="preserve">    Women 35 to 39 years </t>
  </si>
  <si>
    <t xml:space="preserve">    Women 40 to 44 years </t>
  </si>
  <si>
    <t xml:space="preserve">    Women 45 to 49 years </t>
  </si>
  <si>
    <t>TFR for last year</t>
  </si>
  <si>
    <t>LAST CHILD BORN ALIVE</t>
  </si>
  <si>
    <t xml:space="preserve">    Women 15 to 49 years</t>
  </si>
  <si>
    <t xml:space="preserve">     with Last Birth </t>
  </si>
  <si>
    <t>Born 1997</t>
  </si>
  <si>
    <t>Born 1996</t>
  </si>
  <si>
    <t>Born 1995</t>
  </si>
  <si>
    <t>Born 1990 to 1994</t>
  </si>
  <si>
    <t>Born 1985 to 1989</t>
  </si>
  <si>
    <t>Born 1980 to 1984</t>
  </si>
  <si>
    <t>Born 1970 to 1979</t>
  </si>
  <si>
    <t>Born 1960 to 1969</t>
  </si>
  <si>
    <t>Table   . Single Year of Age</t>
  </si>
  <si>
    <t>Single Year of Age</t>
  </si>
  <si>
    <t>SINGLE YEARS OF AGE</t>
  </si>
  <si>
    <t xml:space="preserve">    All persons. . . . . . . . .</t>
  </si>
  <si>
    <t>Under 1 year . . . . . . . . . .</t>
  </si>
  <si>
    <t>1 year . . . . . . . . . . . . .</t>
  </si>
  <si>
    <t>2 year . . . . . . . . . . . . .</t>
  </si>
  <si>
    <t>3 year . . . . . . . . . . . . .</t>
  </si>
  <si>
    <t>4 year . . . . . . . . . . . . .</t>
  </si>
  <si>
    <t>5 year . . . . . . . . . . . . .</t>
  </si>
  <si>
    <t>6 year . . . . . . . . . . . . .</t>
  </si>
  <si>
    <t>7 year . . . . . . . . . . . . .</t>
  </si>
  <si>
    <t>8 year . . . . . . . . . . . . .</t>
  </si>
  <si>
    <t>9 year . . . . . . . . . . . . .</t>
  </si>
  <si>
    <t>10 year. . . . . . . . . . . . .</t>
  </si>
  <si>
    <t>11 year. . . . . . . . . . . . .</t>
  </si>
  <si>
    <t>12 year. . . . . . . . . . . . .</t>
  </si>
  <si>
    <t>13 year. . . . . . . . . . . . .</t>
  </si>
  <si>
    <t>14 year. . . . . . . . . . . . .</t>
  </si>
  <si>
    <t>15 year. . . . . . . . . . . . .</t>
  </si>
  <si>
    <t>16 year. . . . . . . . . . . . .</t>
  </si>
  <si>
    <t>17 year. . . . . . . . . . . . .</t>
  </si>
  <si>
    <t>18 year. . . . . . . . . . . . .</t>
  </si>
  <si>
    <t>19 year. . . . . . . . . . . . .</t>
  </si>
  <si>
    <t>20 year. . . . . . . . . . . . .</t>
  </si>
  <si>
    <t>21 year. . . . . . . . . . . . .</t>
  </si>
  <si>
    <t>22 year. . . . . . . . . . . . .</t>
  </si>
  <si>
    <t>23 year. . . . . . . . . . . . .</t>
  </si>
  <si>
    <t>24 year. . . . . . . . . . . . .</t>
  </si>
  <si>
    <t>25 year. . . . . . . . . . . . .</t>
  </si>
  <si>
    <t>26 year. . . . . . . . . . . . .</t>
  </si>
  <si>
    <t>27 year. . . . . . . . . . . . .</t>
  </si>
  <si>
    <t>28 year. . . . . . . . . . . . .</t>
  </si>
  <si>
    <t>29 year. . . . . . . . . . . . .</t>
  </si>
  <si>
    <t>30 year. . . . . . . . . . . . .</t>
  </si>
  <si>
    <t>31 year. . . . . . . . . . . . .</t>
  </si>
  <si>
    <t>32 year. . . . . . . . . . . . .</t>
  </si>
  <si>
    <t>33 year. . . . . . . . . . . . .</t>
  </si>
  <si>
    <t>34 year. . . . . . . . . . . . .</t>
  </si>
  <si>
    <t>35 year. . . . . . . . . . . . .</t>
  </si>
  <si>
    <t>36 year. . . . . . . . . . . . .</t>
  </si>
  <si>
    <t>37 year. . . . . . . . . . . . .</t>
  </si>
  <si>
    <t>38 year. . . . . . . . . . . . .</t>
  </si>
  <si>
    <t>39 year. . . . . . . . . . . . .</t>
  </si>
  <si>
    <t>40 year. . . . . . . . . . . . .</t>
  </si>
  <si>
    <t>41 year. . . . . . . . . . . . .</t>
  </si>
  <si>
    <t>42 year. . . . . . . . . . . . .</t>
  </si>
  <si>
    <t>43 year. . . . . . . . . . . . .</t>
  </si>
  <si>
    <t>44 year. . . . . . . . . . . . .</t>
  </si>
  <si>
    <t>45 year. . . . . . . . . . . . .</t>
  </si>
  <si>
    <t>46 year. . . . . . . . . . . . .</t>
  </si>
  <si>
    <t>47 year. . . . . . . . . . . . .</t>
  </si>
  <si>
    <t>48 year. . . . . . . . . . . . .</t>
  </si>
  <si>
    <t>49 year. . . . . . . . . . . . .</t>
  </si>
  <si>
    <t>50 year. . . . . . . . . . . . .</t>
  </si>
  <si>
    <t>51 year. . . . . . . . . . . . .</t>
  </si>
  <si>
    <t>52 year. . . . . . . . . . . . .</t>
  </si>
  <si>
    <t>53 year. . . . . . . . . . . . .</t>
  </si>
  <si>
    <t>54 year. . . . . . . . . . . . .</t>
  </si>
  <si>
    <t>55 year. . . . . . . . . . . . .</t>
  </si>
  <si>
    <t>56 year. . . . . . . . . . . . .</t>
  </si>
  <si>
    <t>57 year. . . . . . . . . . . . .</t>
  </si>
  <si>
    <t>58 year. . . . . . . . . . . . .</t>
  </si>
  <si>
    <t>59 year. . . . . . . . . . . . .</t>
  </si>
  <si>
    <t>60 to 64 years . . . . . . . . .</t>
  </si>
  <si>
    <t>65 years and over. . . . . . . .</t>
  </si>
  <si>
    <t>Table    . Ethnicity</t>
  </si>
  <si>
    <t>Ethnicity</t>
  </si>
  <si>
    <t>ETHNICITY</t>
  </si>
  <si>
    <t xml:space="preserve">    All persons</t>
  </si>
  <si>
    <t>White</t>
  </si>
  <si>
    <t xml:space="preserve">Chuukese </t>
  </si>
  <si>
    <t>Mortlockese</t>
  </si>
  <si>
    <t>Pohnpeian</t>
  </si>
  <si>
    <t>Pingelapese</t>
  </si>
  <si>
    <t xml:space="preserve">Mokilese </t>
  </si>
  <si>
    <t xml:space="preserve">Kosraean </t>
  </si>
  <si>
    <t xml:space="preserve">Yapese </t>
  </si>
  <si>
    <t xml:space="preserve">Ulithian </t>
  </si>
  <si>
    <t xml:space="preserve">Woleaian </t>
  </si>
  <si>
    <t xml:space="preserve">Satawalese </t>
  </si>
  <si>
    <t>Palauan</t>
  </si>
  <si>
    <t>Marshallese</t>
  </si>
  <si>
    <t xml:space="preserve">Chamorro </t>
  </si>
  <si>
    <t xml:space="preserve">Carolinian </t>
  </si>
  <si>
    <t xml:space="preserve">Filipino </t>
  </si>
  <si>
    <t>Other</t>
  </si>
  <si>
    <t xml:space="preserve">Multiple ethnicity </t>
  </si>
  <si>
    <t xml:space="preserve">  Chuukese and other</t>
  </si>
  <si>
    <t xml:space="preserve">  Marshallese and other</t>
  </si>
  <si>
    <t xml:space="preserve">    Males</t>
  </si>
  <si>
    <t>Table    . Place of Birth</t>
  </si>
  <si>
    <t>Place of Birth</t>
  </si>
  <si>
    <t>PLACE OF BIRTH</t>
  </si>
  <si>
    <t>Federated States of Micronesia .</t>
  </si>
  <si>
    <t xml:space="preserve">  Chuuk. . . . . . . . . . . . .</t>
  </si>
  <si>
    <t xml:space="preserve">    Northern Namoneas. . . . . .</t>
  </si>
  <si>
    <t xml:space="preserve">    Southern Namoneas. . . . . .</t>
  </si>
  <si>
    <t xml:space="preserve">    Faichuuk . . . . . . . . . .</t>
  </si>
  <si>
    <t xml:space="preserve">    Mortlocks. . . . . . . . . .</t>
  </si>
  <si>
    <t xml:space="preserve">    Oksoritod. . . . . . . . . .</t>
  </si>
  <si>
    <t xml:space="preserve">  Pohnpei. . . . . . . . . . . .</t>
  </si>
  <si>
    <t xml:space="preserve">    Madelonihmw. . . . . . . . .</t>
  </si>
  <si>
    <t xml:space="preserve">    Kitti. . . . . . . . . . . .</t>
  </si>
  <si>
    <t xml:space="preserve">    Sokehs . . . . . . . . . . .</t>
  </si>
  <si>
    <t xml:space="preserve">    Nett . . . . . . . . . . . .</t>
  </si>
  <si>
    <t xml:space="preserve">    Uh . . . . . . . . . . . . .</t>
  </si>
  <si>
    <t xml:space="preserve">    Kolonia. . . . . . . . . . .</t>
  </si>
  <si>
    <t xml:space="preserve">    Outer Islands. . . . . . . .</t>
  </si>
  <si>
    <t xml:space="preserve">      Pingelap . . . . . . . . .</t>
  </si>
  <si>
    <t xml:space="preserve">      Mokil. . . . . . . . . . .</t>
  </si>
  <si>
    <t xml:space="preserve">  Kosrae . . . . . . . . . . . .</t>
  </si>
  <si>
    <t xml:space="preserve">  Yap. . . . . . . . . . . . . .</t>
  </si>
  <si>
    <t xml:space="preserve">    Yap Proper . . . . . . . . .</t>
  </si>
  <si>
    <t xml:space="preserve">    Yap Outer Islands. . . . . .</t>
  </si>
  <si>
    <t>Marshall Islands . . . . . . . .</t>
  </si>
  <si>
    <t xml:space="preserve">  Majuro . . . . . . . . . . . .</t>
  </si>
  <si>
    <t xml:space="preserve">  Ebeye. . . . . . . . . . . . .</t>
  </si>
  <si>
    <t xml:space="preserve">  Other Marshalls. . . . . . . .</t>
  </si>
  <si>
    <t>Palau. . . . . . . . . . . . . .</t>
  </si>
  <si>
    <t xml:space="preserve">  Kayangel . . . . . . . . . . .</t>
  </si>
  <si>
    <t xml:space="preserve">  Ngarchelong. . . . . . . . . .</t>
  </si>
  <si>
    <t xml:space="preserve">  Ngaraard . . . . . . . . . . .</t>
  </si>
  <si>
    <t xml:space="preserve">  Ngiwal . . . . . . . . . . . .</t>
  </si>
  <si>
    <t xml:space="preserve">  Melekeok . . . . . . . . . . .</t>
  </si>
  <si>
    <t xml:space="preserve">  Ngchesar . . . . . . . . . . .</t>
  </si>
  <si>
    <t xml:space="preserve">  Airai. . . . . . . . . . . . .</t>
  </si>
  <si>
    <t xml:space="preserve">  Aimeliik . . . . . . . . . . .</t>
  </si>
  <si>
    <t xml:space="preserve">  Ngatpang . . . . . . . . . . .</t>
  </si>
  <si>
    <t xml:space="preserve">  Ngardmau . . . . . . . . . . .</t>
  </si>
  <si>
    <t xml:space="preserve">  Ngaremlengui . . . . . . . . .</t>
  </si>
  <si>
    <t xml:space="preserve">  Angaur . . . . . . . . . . . .</t>
  </si>
  <si>
    <t xml:space="preserve">  Peleliu. . . . . . . . . . . .</t>
  </si>
  <si>
    <t xml:space="preserve">  Koror. . . . . . . . . . . . .</t>
  </si>
  <si>
    <t xml:space="preserve">  Sonsorol . . . . . . . . . . .</t>
  </si>
  <si>
    <t>Northern Mariana Islands . . . .</t>
  </si>
  <si>
    <t>Guam . . . . . . . . . . . . . .</t>
  </si>
  <si>
    <t>Hawaii . . . . . . . . . . . . .</t>
  </si>
  <si>
    <t>United States. . . . . . . . . .</t>
  </si>
  <si>
    <t>Other US Insular Areas . . . . .</t>
  </si>
  <si>
    <t>Table      . Place of Birth</t>
  </si>
  <si>
    <t xml:space="preserve">    Females. . . . . . . . . . .</t>
  </si>
  <si>
    <t>Table     . Citizenship and Year of Entry</t>
  </si>
  <si>
    <t xml:space="preserve">Citizenship </t>
  </si>
  <si>
    <t>Year of Entry</t>
  </si>
  <si>
    <t>CITIZENSHIP</t>
  </si>
  <si>
    <t xml:space="preserve">U.S. citizen </t>
  </si>
  <si>
    <t xml:space="preserve">  Born in this Area</t>
  </si>
  <si>
    <t xml:space="preserve">  Born in the U.S. or other U.S.</t>
  </si>
  <si>
    <t xml:space="preserve">   territory or commonwealth </t>
  </si>
  <si>
    <t xml:space="preserve">  Born abroad of U.S. parent(s)</t>
  </si>
  <si>
    <t xml:space="preserve">  Naturalized citizen</t>
  </si>
  <si>
    <t xml:space="preserve">Not a U.S. citizen </t>
  </si>
  <si>
    <t xml:space="preserve">  Permanent resident </t>
  </si>
  <si>
    <t xml:space="preserve">  Temporary resident </t>
  </si>
  <si>
    <t>Noncitizens, Permanent</t>
  </si>
  <si>
    <t>YEAR OF ENTRY</t>
  </si>
  <si>
    <t>Born in this Area</t>
  </si>
  <si>
    <t>Born in the U.S. or other U.S</t>
  </si>
  <si>
    <t xml:space="preserve">  territory or commonwealth</t>
  </si>
  <si>
    <t xml:space="preserve">    1996 or 1997 </t>
  </si>
  <si>
    <t xml:space="preserve">    1994 or 1995 </t>
  </si>
  <si>
    <t xml:space="preserve">    1992 or 1993 </t>
  </si>
  <si>
    <t xml:space="preserve">    1990 or 1991</t>
  </si>
  <si>
    <t xml:space="preserve">    1987 to 1989 </t>
  </si>
  <si>
    <t xml:space="preserve">    1985 or 1986 </t>
  </si>
  <si>
    <t xml:space="preserve">    1980 to 1984 </t>
  </si>
  <si>
    <t xml:space="preserve">    Before 1980</t>
  </si>
  <si>
    <t xml:space="preserve">  Not a U.S. citizen </t>
  </si>
  <si>
    <t>Table     . Reason for Migration</t>
  </si>
  <si>
    <t>Reason for Migration</t>
  </si>
  <si>
    <t>Times returned</t>
  </si>
  <si>
    <t>Length of stay</t>
  </si>
  <si>
    <t>REASON FOR MIGRATION</t>
  </si>
  <si>
    <t>Born outside of this Area</t>
  </si>
  <si>
    <t xml:space="preserve">  Employment </t>
  </si>
  <si>
    <t xml:space="preserve">       Percent</t>
  </si>
  <si>
    <t xml:space="preserve">  Spouse of employed person</t>
  </si>
  <si>
    <t xml:space="preserve">  Dependent of employed person </t>
  </si>
  <si>
    <t xml:space="preserve">  Fam. memb. of employ. person </t>
  </si>
  <si>
    <t xml:space="preserve">  Student attending school </t>
  </si>
  <si>
    <t xml:space="preserve">  Missionary activities</t>
  </si>
  <si>
    <t xml:space="preserve">  Medical reasons</t>
  </si>
  <si>
    <t xml:space="preserve">  Visiting/vacation</t>
  </si>
  <si>
    <t xml:space="preserve">  Other</t>
  </si>
  <si>
    <t>HOW MANY TIMES RETURNED TO PLACE OF BIRTH</t>
  </si>
  <si>
    <t xml:space="preserve">    15+ born outside this area </t>
  </si>
  <si>
    <t xml:space="preserve">Never returned </t>
  </si>
  <si>
    <t xml:space="preserve">1 time </t>
  </si>
  <si>
    <t>2 times</t>
  </si>
  <si>
    <t xml:space="preserve">3 or 4 times </t>
  </si>
  <si>
    <t xml:space="preserve">5 to 8 times </t>
  </si>
  <si>
    <t>9 or more times</t>
  </si>
  <si>
    <t>LENGTH OF STAY AT PLACE OF BIRTH</t>
  </si>
  <si>
    <t>Never returned</t>
  </si>
  <si>
    <t xml:space="preserve">1 to 4 weeks </t>
  </si>
  <si>
    <t>1 to 3 months</t>
  </si>
  <si>
    <t>4 to 6 months</t>
  </si>
  <si>
    <t>7 months to 11 months</t>
  </si>
  <si>
    <t xml:space="preserve">1 year </t>
  </si>
  <si>
    <t>2 years</t>
  </si>
  <si>
    <t>More than 2 years</t>
  </si>
  <si>
    <t>YEAR OF FIRST ENTRY</t>
  </si>
  <si>
    <t xml:space="preserve">  1996 or 1997 </t>
  </si>
  <si>
    <t xml:space="preserve">  1994 or 1995 </t>
  </si>
  <si>
    <t xml:space="preserve">  1992 or 1993</t>
  </si>
  <si>
    <t xml:space="preserve">  1990 or 1991 </t>
  </si>
  <si>
    <t xml:space="preserve">  1985 to 1989 </t>
  </si>
  <si>
    <t xml:space="preserve">  1975 to 1984 </t>
  </si>
  <si>
    <t xml:space="preserve">  1965 to 1974 </t>
  </si>
  <si>
    <t xml:space="preserve">  Before 1965</t>
  </si>
  <si>
    <t>Table      . Father's Place of Birth</t>
  </si>
  <si>
    <t>Father's</t>
  </si>
  <si>
    <t>FATHER'S PLACE OF BIRTH</t>
  </si>
  <si>
    <t xml:space="preserve">  Hatohobei. . . . . . . . . . .</t>
  </si>
  <si>
    <t>Asia . . . . . . . . . . . . . .</t>
  </si>
  <si>
    <t>Japan. . . . . . . . . . . . . .</t>
  </si>
  <si>
    <t>Phillippines . . . . . . . . . .</t>
  </si>
  <si>
    <t>Europe . . . . . . . . . . . . .</t>
  </si>
  <si>
    <t>Elsewhere. . . . . . . . . . . .</t>
  </si>
  <si>
    <t>Table     . Father's Place of Birth</t>
  </si>
  <si>
    <t>Table     . Mother's Place of Birth</t>
  </si>
  <si>
    <t>Mother's</t>
  </si>
  <si>
    <t>MOTHER'S PLACE OF BIRTH</t>
  </si>
  <si>
    <t>Table      . Mother's Place of Birth</t>
  </si>
  <si>
    <t>Table      . Residence 5 Years ago and Residence 1 Year ago</t>
  </si>
  <si>
    <t>Res 5 yrs ago</t>
  </si>
  <si>
    <t>Res 1 yr ago</t>
  </si>
  <si>
    <t>RES 5 YRS AGO</t>
  </si>
  <si>
    <t xml:space="preserve">    Persons 5 years and over </t>
  </si>
  <si>
    <t>Same house in this Area</t>
  </si>
  <si>
    <t xml:space="preserve">    Percent</t>
  </si>
  <si>
    <t>Different village</t>
  </si>
  <si>
    <t xml:space="preserve">Outside area </t>
  </si>
  <si>
    <t xml:space="preserve">  CNMI </t>
  </si>
  <si>
    <t xml:space="preserve">  Guam </t>
  </si>
  <si>
    <t xml:space="preserve">  Palau</t>
  </si>
  <si>
    <t xml:space="preserve">  Marshall Islands </t>
  </si>
  <si>
    <t xml:space="preserve">  Federated States of Micronesia</t>
  </si>
  <si>
    <t xml:space="preserve">    Chuuk</t>
  </si>
  <si>
    <t xml:space="preserve">    Pohnpei</t>
  </si>
  <si>
    <t xml:space="preserve">    Kosrae </t>
  </si>
  <si>
    <t xml:space="preserve">    Yap</t>
  </si>
  <si>
    <t xml:space="preserve">  Hawaii </t>
  </si>
  <si>
    <t xml:space="preserve">  U.S. </t>
  </si>
  <si>
    <t xml:space="preserve">  Elsewhere</t>
  </si>
  <si>
    <t xml:space="preserve">    Females 5 years and over</t>
  </si>
  <si>
    <t>RES 1 YR AGO</t>
  </si>
  <si>
    <t xml:space="preserve">     Percent</t>
  </si>
  <si>
    <t>Table     . Language Spoken at Home</t>
  </si>
  <si>
    <t>Language Spoken</t>
  </si>
  <si>
    <t>Frequency of English</t>
  </si>
  <si>
    <t>LANGUAGE SPOKEN AT HOME</t>
  </si>
  <si>
    <t xml:space="preserve">Speak only English at home </t>
  </si>
  <si>
    <t>Spk lang othr than Engl.at home</t>
  </si>
  <si>
    <t xml:space="preserve">  Chuukese/Mortlockese </t>
  </si>
  <si>
    <t xml:space="preserve">  Pohnpeian</t>
  </si>
  <si>
    <t xml:space="preserve">  Pingelapese/Mokilese </t>
  </si>
  <si>
    <t xml:space="preserve">  Nukuoro/Kapinga</t>
  </si>
  <si>
    <t xml:space="preserve">  Kosraean </t>
  </si>
  <si>
    <t xml:space="preserve">  Yapese </t>
  </si>
  <si>
    <t xml:space="preserve">  Yap Outer Islands</t>
  </si>
  <si>
    <t xml:space="preserve">  Palauan</t>
  </si>
  <si>
    <t xml:space="preserve">  Marshallese</t>
  </si>
  <si>
    <t xml:space="preserve">  Chamorro </t>
  </si>
  <si>
    <t xml:space="preserve">  Carolinian </t>
  </si>
  <si>
    <t xml:space="preserve">  Other Pacific Islander</t>
  </si>
  <si>
    <t xml:space="preserve">  Filipino </t>
  </si>
  <si>
    <t xml:space="preserve">  Other Asian</t>
  </si>
  <si>
    <t xml:space="preserve">  Other language </t>
  </si>
  <si>
    <t xml:space="preserve">    Females 5 years and over </t>
  </si>
  <si>
    <t>FREQUENCY OF ENGLISH USAGE</t>
  </si>
  <si>
    <t xml:space="preserve">Speak other language at home </t>
  </si>
  <si>
    <t xml:space="preserve">  More frequently than English </t>
  </si>
  <si>
    <t xml:space="preserve">  Both equally often </t>
  </si>
  <si>
    <t xml:space="preserve">  Less frequently than English</t>
  </si>
  <si>
    <t xml:space="preserve">  Does not speak English </t>
  </si>
  <si>
    <t>Table     . School Enrollment and Educational Attainment</t>
  </si>
  <si>
    <t>School Enrollment</t>
  </si>
  <si>
    <t>Educational Attainment</t>
  </si>
  <si>
    <t>SCHOOL ENROLLMENT AND TYPE OF SCHOOL</t>
  </si>
  <si>
    <t xml:space="preserve">    Persons 3 years and over</t>
  </si>
  <si>
    <t xml:space="preserve">     and enrolled in school</t>
  </si>
  <si>
    <t>Preprimary school</t>
  </si>
  <si>
    <t xml:space="preserve">  Public school</t>
  </si>
  <si>
    <t>Elementary school, 1st to 8th</t>
  </si>
  <si>
    <t xml:space="preserve">High school, 9th to 12th grade </t>
  </si>
  <si>
    <t xml:space="preserve">    Females 3 years and over</t>
  </si>
  <si>
    <t>EDUCATIONAL ATTAINMENT</t>
  </si>
  <si>
    <t xml:space="preserve">    Persons 25 years and over</t>
  </si>
  <si>
    <t xml:space="preserve">None </t>
  </si>
  <si>
    <t>Elementary:  1 to 4 years</t>
  </si>
  <si>
    <t xml:space="preserve">             5 and 6 years </t>
  </si>
  <si>
    <t xml:space="preserve">             7 years </t>
  </si>
  <si>
    <t xml:space="preserve">             8 years </t>
  </si>
  <si>
    <t>High school: 1 year</t>
  </si>
  <si>
    <t xml:space="preserve">             2 years </t>
  </si>
  <si>
    <t xml:space="preserve">             3 years </t>
  </si>
  <si>
    <t xml:space="preserve">             4 years, no diploma</t>
  </si>
  <si>
    <t xml:space="preserve">High school graduate </t>
  </si>
  <si>
    <t>Some college, no degree</t>
  </si>
  <si>
    <t xml:space="preserve">Associate degree, occupational </t>
  </si>
  <si>
    <t>Associate degree, academic</t>
  </si>
  <si>
    <t>Bachelor's degree</t>
  </si>
  <si>
    <t xml:space="preserve">Graduate/Professional degree </t>
  </si>
  <si>
    <t xml:space="preserve">Percent high school graduate </t>
  </si>
  <si>
    <t>Percent bachelor's degree</t>
  </si>
  <si>
    <t xml:space="preserve">    Female 25 years and over </t>
  </si>
  <si>
    <t xml:space="preserve">    Persons 18 to 24 </t>
  </si>
  <si>
    <t>Table     . Labor Force Characteristics</t>
  </si>
  <si>
    <t>Chracteristics</t>
  </si>
  <si>
    <t>LABOR FORCE CHARACTERISTICS</t>
  </si>
  <si>
    <t xml:space="preserve">In labor force </t>
  </si>
  <si>
    <t xml:space="preserve">      Percent</t>
  </si>
  <si>
    <t xml:space="preserve">  Employed </t>
  </si>
  <si>
    <t xml:space="preserve">    At work 35 or more hours </t>
  </si>
  <si>
    <t xml:space="preserve">  Unemployed </t>
  </si>
  <si>
    <t xml:space="preserve">Not in labor force </t>
  </si>
  <si>
    <t>WORK STATUS IN 1996</t>
  </si>
  <si>
    <t xml:space="preserve">Worked in 1996 </t>
  </si>
  <si>
    <t xml:space="preserve">   50 to 52 weeks</t>
  </si>
  <si>
    <t xml:space="preserve">   40 to 49 weeks</t>
  </si>
  <si>
    <t xml:space="preserve">   27 to 39 weeks</t>
  </si>
  <si>
    <t xml:space="preserve">   14 to 26 weeks</t>
  </si>
  <si>
    <t xml:space="preserve">   1 to 13 weeks </t>
  </si>
  <si>
    <t xml:space="preserve">  Usually worked 35+ hours </t>
  </si>
  <si>
    <t xml:space="preserve">  Usually worked 15 to 34 hours</t>
  </si>
  <si>
    <t xml:space="preserve">   40 or more weeks</t>
  </si>
  <si>
    <t xml:space="preserve">     50 to 52 weeks</t>
  </si>
  <si>
    <t xml:space="preserve">Did not work in 1996 </t>
  </si>
  <si>
    <t>Table      . Occupation</t>
  </si>
  <si>
    <t>Occupation</t>
  </si>
  <si>
    <t>OCCUPATION</t>
  </si>
  <si>
    <t>Precision production, crafts</t>
  </si>
  <si>
    <t xml:space="preserve">Not Reported </t>
  </si>
  <si>
    <t>INDUSTRY</t>
  </si>
  <si>
    <t xml:space="preserve">    Employed persons 16 years+ </t>
  </si>
  <si>
    <t>Agriculture</t>
  </si>
  <si>
    <t>Forestry and fisheries.</t>
  </si>
  <si>
    <t xml:space="preserve">Mining </t>
  </si>
  <si>
    <t>Construction</t>
  </si>
  <si>
    <t>Manufacturing</t>
  </si>
  <si>
    <t xml:space="preserve">  Nondurable goods</t>
  </si>
  <si>
    <t xml:space="preserve">  Durable goods</t>
  </si>
  <si>
    <t>Transportation, communication,</t>
  </si>
  <si>
    <t xml:space="preserve">     and other public utilities</t>
  </si>
  <si>
    <t>Wholesale trade</t>
  </si>
  <si>
    <t xml:space="preserve">Retail trade </t>
  </si>
  <si>
    <t xml:space="preserve">  Eating and drinking places</t>
  </si>
  <si>
    <t>Finance, insurance, &amp; real est.</t>
  </si>
  <si>
    <t xml:space="preserve">Services </t>
  </si>
  <si>
    <t xml:space="preserve">  Business services</t>
  </si>
  <si>
    <t xml:space="preserve">  Repair services</t>
  </si>
  <si>
    <t xml:space="preserve">  Private households </t>
  </si>
  <si>
    <t xml:space="preserve">  Personal services</t>
  </si>
  <si>
    <t xml:space="preserve">    Hotels and motels</t>
  </si>
  <si>
    <t xml:space="preserve">  Entertain &amp; recreat. services</t>
  </si>
  <si>
    <t xml:space="preserve">  Prof. and related services </t>
  </si>
  <si>
    <t xml:space="preserve">    Hospitals</t>
  </si>
  <si>
    <t xml:space="preserve">    Health serv.except hospital</t>
  </si>
  <si>
    <t xml:space="preserve">    Elemn,secndary schls &amp; coll</t>
  </si>
  <si>
    <t xml:space="preserve">    Other educational services </t>
  </si>
  <si>
    <t xml:space="preserve">    Scial srvcs,relig, memb org</t>
  </si>
  <si>
    <t xml:space="preserve">    Legal engin &amp; othr prof ser</t>
  </si>
  <si>
    <t>Public administration</t>
  </si>
  <si>
    <t>CLASS OF WORKER</t>
  </si>
  <si>
    <t>Priv. for wage &amp; salary workers</t>
  </si>
  <si>
    <t xml:space="preserve">Government workers </t>
  </si>
  <si>
    <t>Self-employed workers</t>
  </si>
  <si>
    <t>Unpaid family workers</t>
  </si>
  <si>
    <t xml:space="preserve">  Exec,administrative and manag</t>
  </si>
  <si>
    <t xml:space="preserve">   Management related</t>
  </si>
  <si>
    <t xml:space="preserve">  Professional specialty </t>
  </si>
  <si>
    <t xml:space="preserve">   Engineers and natural science</t>
  </si>
  <si>
    <t xml:space="preserve">   Teachers,librar, and counsel</t>
  </si>
  <si>
    <t xml:space="preserve">  Technologists, and technicians</t>
  </si>
  <si>
    <t xml:space="preserve">  Sales</t>
  </si>
  <si>
    <t xml:space="preserve">  Admin support incl clerical</t>
  </si>
  <si>
    <t xml:space="preserve">   Secretar,stengraph, typists</t>
  </si>
  <si>
    <t xml:space="preserve">  Private household</t>
  </si>
  <si>
    <t xml:space="preserve">  Protective service </t>
  </si>
  <si>
    <t xml:space="preserve">  Srvice,excpt protect &amp; hshold.</t>
  </si>
  <si>
    <t xml:space="preserve">   Food preparation and service</t>
  </si>
  <si>
    <t xml:space="preserve">   Cleaning and building service</t>
  </si>
  <si>
    <t xml:space="preserve">   Personal service</t>
  </si>
  <si>
    <t>Precision produc,craft &amp; repair</t>
  </si>
  <si>
    <t xml:space="preserve">  Mechanics and repairers</t>
  </si>
  <si>
    <t xml:space="preserve">  Construction trades</t>
  </si>
  <si>
    <t xml:space="preserve">  Precision production </t>
  </si>
  <si>
    <t xml:space="preserve">  Machine opera,assembl,inspect</t>
  </si>
  <si>
    <t xml:space="preserve">  Trnsprtaion and materl moving</t>
  </si>
  <si>
    <t xml:space="preserve">  Hndlrs,equip,cleaners,helpers</t>
  </si>
  <si>
    <t xml:space="preserve">    Employed females 16 yrs+ </t>
  </si>
  <si>
    <t>Table    . Industry and Class of Worker</t>
  </si>
  <si>
    <t>Industry</t>
  </si>
  <si>
    <t>Class of Worker</t>
  </si>
  <si>
    <t xml:space="preserve">    Food and kindred products</t>
  </si>
  <si>
    <t xml:space="preserve">    Textile mill products</t>
  </si>
  <si>
    <t xml:space="preserve">    Apparl &amp; othr finish textile</t>
  </si>
  <si>
    <t xml:space="preserve">    Print,publis,&amp; allied indus</t>
  </si>
  <si>
    <t xml:space="preserve">    Petroleum, and coal product</t>
  </si>
  <si>
    <t xml:space="preserve">    Rubber, and misc plastic </t>
  </si>
  <si>
    <t xml:space="preserve">    Leather and leather prod</t>
  </si>
  <si>
    <t xml:space="preserve">    Other nondur goods manufac</t>
  </si>
  <si>
    <t xml:space="preserve">    Lum and wood prod incl furn</t>
  </si>
  <si>
    <t xml:space="preserve">    Stone,cly,glss &amp; cncrt prod</t>
  </si>
  <si>
    <t xml:space="preserve">    Metal industries </t>
  </si>
  <si>
    <t xml:space="preserve">    Machinery &amp; trans.equipment</t>
  </si>
  <si>
    <t xml:space="preserve">    Other durable goods manufac</t>
  </si>
  <si>
    <t xml:space="preserve">  Transportation </t>
  </si>
  <si>
    <t xml:space="preserve">    Bus service &amp; urban transit</t>
  </si>
  <si>
    <t xml:space="preserve">    Taxicab service</t>
  </si>
  <si>
    <t xml:space="preserve">  Communications </t>
  </si>
  <si>
    <t xml:space="preserve">  Utilities &amp; sanitary services</t>
  </si>
  <si>
    <t xml:space="preserve">    Employed females 16 years+ </t>
  </si>
  <si>
    <t xml:space="preserve">    Employed females 16 years+ .</t>
  </si>
  <si>
    <t>Table      . Poverty Last Year</t>
  </si>
  <si>
    <t>Poverty Last Year</t>
  </si>
  <si>
    <t>ALL INCOME LEVELS IN 1996</t>
  </si>
  <si>
    <t>Householder worked last year</t>
  </si>
  <si>
    <t xml:space="preserve">With related chldrn &lt; 18 yrs </t>
  </si>
  <si>
    <t xml:space="preserve">  With related chldrn 5-17 yrs </t>
  </si>
  <si>
    <t xml:space="preserve">Female hsehldr, no husb. prsnt </t>
  </si>
  <si>
    <t xml:space="preserve">  Hseholder worked last yr </t>
  </si>
  <si>
    <t xml:space="preserve">  With relatd chldrn &lt; 18 yrs</t>
  </si>
  <si>
    <t xml:space="preserve">    With relatd chldrn &lt; 6 yrs </t>
  </si>
  <si>
    <t>Householder 65 years and over</t>
  </si>
  <si>
    <t xml:space="preserve">    Unrelated indiv 15 yrs &amp; ove</t>
  </si>
  <si>
    <t xml:space="preserve">Worked last year </t>
  </si>
  <si>
    <t>65 years and over</t>
  </si>
  <si>
    <t>Related children under 18 years</t>
  </si>
  <si>
    <t xml:space="preserve">  Related chldrn 5 to 17 years </t>
  </si>
  <si>
    <t>60 years and over</t>
  </si>
  <si>
    <t xml:space="preserve">  65 years and over</t>
  </si>
  <si>
    <t>INCOME LAST YEAR BELOW POVERTY LEVEL</t>
  </si>
  <si>
    <t xml:space="preserve">        Percent</t>
  </si>
  <si>
    <t>INCOME LAST YEAR BELOW SPECIFIED POVERTY</t>
  </si>
  <si>
    <t>Below 50 prcnt of poverty level</t>
  </si>
  <si>
    <t>Below poverty</t>
  </si>
  <si>
    <t>Below 125 prcnt of poverty level</t>
  </si>
  <si>
    <t>Below 185 prcnt of poverty level</t>
  </si>
  <si>
    <t>Table      . Income Last Year</t>
  </si>
  <si>
    <t>Income in 1996                        ³ Total³ Palau³   FSM³   RMI³ Total³ Palau³   FSM³   RMI³ Income in 1996                        ³ Total³ Palau³   FSM³   RMI³ Total³ Palau³   FSM³   RMI</t>
  </si>
  <si>
    <t xml:space="preserve">Less than $2,500 </t>
  </si>
  <si>
    <t xml:space="preserve">$2,500 to $4,999 </t>
  </si>
  <si>
    <t xml:space="preserve">$5,000 to $9,999 </t>
  </si>
  <si>
    <t xml:space="preserve">$10,000 to $14,999 </t>
  </si>
  <si>
    <t xml:space="preserve">$15,000 to $24,999 </t>
  </si>
  <si>
    <t xml:space="preserve">$25,000 to $34,999 </t>
  </si>
  <si>
    <t xml:space="preserve">$35,000 to $49,999 </t>
  </si>
  <si>
    <t xml:space="preserve">$50,000 to $74,999 </t>
  </si>
  <si>
    <t>$75,000 or more</t>
  </si>
  <si>
    <t xml:space="preserve">    Males, 25 years and over w/income</t>
  </si>
  <si>
    <t>Median income (dollars)</t>
  </si>
  <si>
    <t xml:space="preserve">  Percent year-round full-time </t>
  </si>
  <si>
    <t xml:space="preserve">    Females 25 years and over w/income</t>
  </si>
  <si>
    <t xml:space="preserve">    Per capita income ($)</t>
  </si>
  <si>
    <t>INCOME TYPE IN 1996                                                                              INCOME TYPE IN 1996</t>
  </si>
  <si>
    <t>With earnings</t>
  </si>
  <si>
    <t xml:space="preserve">    Mean earnings (dollars)</t>
  </si>
  <si>
    <t xml:space="preserve">  With wage &amp; salary income</t>
  </si>
  <si>
    <t xml:space="preserve">  With self empl. income </t>
  </si>
  <si>
    <t>W/int.,divdnd or net rental</t>
  </si>
  <si>
    <t xml:space="preserve">With social security </t>
  </si>
  <si>
    <t>With public assist. program</t>
  </si>
  <si>
    <t>With retirement program</t>
  </si>
  <si>
    <t>With other income</t>
  </si>
  <si>
    <t>_x001A_</t>
  </si>
  <si>
    <t>DON’T USE THIS</t>
  </si>
  <si>
    <t>Table 4.6a. Income Characteristics, Post-Compact Migrants and Children, Guam: 1990 and 1997</t>
  </si>
  <si>
    <t>Table 4.1a. Demographic Characteristics, Post-Compact Migrants and Children, Guam: 1990 and 1997</t>
  </si>
  <si>
    <t>Table 4.2a. Migration Characteristics, Post-Compact Migrants &amp; Children, Guam: 1990 and 1997</t>
  </si>
  <si>
    <t>Table 4.4a.  Social Characteristics, Post-Compact Migrants &amp; Children, Guam: 1990 and 1997</t>
  </si>
  <si>
    <t>Table 4.5c. Labor Force Characteristics, Post-Compact Migrants and Children, Guam: 1990 and 1997</t>
  </si>
  <si>
    <t>Table 4.5d. Employment Characteristics, Post-Compact Migrants and Children, Guam: 1990 and 1997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</si>
</sst>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#,##0.0_);\(#,##0.0\)"/>
    <numFmt numFmtId="167" formatCode="0.0"/>
  </numFmts>
  <fonts count="3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right"/>
      <protection/>
    </xf>
    <xf numFmtId="37" fontId="0" fillId="0" borderId="0" xfId="0" applyNumberFormat="1" applyAlignment="1" applyProtection="1">
      <alignment horizontal="fill"/>
      <protection/>
    </xf>
    <xf numFmtId="37" fontId="0" fillId="0" borderId="0" xfId="0" applyNumberFormat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/>
      <protection/>
    </xf>
    <xf numFmtId="165" fontId="0" fillId="0" borderId="2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7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2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166" fontId="2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P1823"/>
  <sheetViews>
    <sheetView tabSelected="1" defaultGridColor="0" zoomScale="87" zoomScaleNormal="87" colorId="8" workbookViewId="0" topLeftCell="A83">
      <selection activeCell="D118" sqref="D118"/>
    </sheetView>
  </sheetViews>
  <sheetFormatPr defaultColWidth="6.77734375" defaultRowHeight="15"/>
  <cols>
    <col min="1" max="1" width="20.77734375" style="0" customWidth="1"/>
    <col min="9" max="172" width="7.77734375" style="0" customWidth="1"/>
  </cols>
  <sheetData>
    <row r="1" spans="1:8" ht="9.75" customHeight="1">
      <c r="A1" s="14" t="s">
        <v>658</v>
      </c>
      <c r="B1" s="14"/>
      <c r="C1" s="14"/>
      <c r="D1" s="14"/>
      <c r="E1" s="14"/>
      <c r="F1" s="14"/>
      <c r="G1" s="14"/>
      <c r="H1" s="14"/>
    </row>
    <row r="2" spans="1:8" ht="9.75" customHeight="1" thickBot="1">
      <c r="A2" s="14"/>
      <c r="B2" s="14"/>
      <c r="C2" s="14"/>
      <c r="D2" s="14"/>
      <c r="E2" s="14"/>
      <c r="F2" s="14"/>
      <c r="G2" s="14"/>
      <c r="H2" s="14"/>
    </row>
    <row r="3" spans="1:9" ht="9.75" customHeight="1" thickBot="1">
      <c r="A3" s="15" t="s">
        <v>4</v>
      </c>
      <c r="B3" s="16" t="s">
        <v>1</v>
      </c>
      <c r="C3" s="16"/>
      <c r="D3" s="16" t="s">
        <v>2</v>
      </c>
      <c r="E3" s="16"/>
      <c r="F3" s="16" t="s">
        <v>3</v>
      </c>
      <c r="G3" s="16"/>
      <c r="H3" s="17" t="s">
        <v>5</v>
      </c>
      <c r="I3" s="10"/>
    </row>
    <row r="4" spans="1:8" ht="9.75" customHeight="1" thickBot="1">
      <c r="A4" s="18" t="s">
        <v>6</v>
      </c>
      <c r="B4" s="19">
        <v>1997</v>
      </c>
      <c r="C4" s="19">
        <v>1990</v>
      </c>
      <c r="D4" s="19">
        <v>1997</v>
      </c>
      <c r="E4" s="19">
        <v>1990</v>
      </c>
      <c r="F4" s="19">
        <v>1997</v>
      </c>
      <c r="G4" s="19">
        <v>1990</v>
      </c>
      <c r="H4" s="20">
        <v>1997</v>
      </c>
    </row>
    <row r="5" spans="1:8" ht="9.75" customHeight="1">
      <c r="A5" s="21" t="s">
        <v>7</v>
      </c>
      <c r="B5" s="21">
        <v>6550</v>
      </c>
      <c r="C5" s="21">
        <v>2739</v>
      </c>
      <c r="D5" s="21">
        <v>6325</v>
      </c>
      <c r="E5" s="21">
        <v>2658</v>
      </c>
      <c r="F5" s="21">
        <v>123</v>
      </c>
      <c r="G5" s="21">
        <v>76</v>
      </c>
      <c r="H5" s="21">
        <v>102</v>
      </c>
    </row>
    <row r="6" spans="1:8" ht="9.75" customHeight="1">
      <c r="A6" s="14" t="s">
        <v>8</v>
      </c>
      <c r="B6" s="21">
        <f>6550*0.453</f>
        <v>2967.15</v>
      </c>
      <c r="C6" s="21">
        <f>(C5-C7)</f>
        <v>1478</v>
      </c>
      <c r="D6" s="21">
        <f>6325*0.508</f>
        <v>3213.1</v>
      </c>
      <c r="E6" s="21">
        <f>(E5-E7)</f>
        <v>1424</v>
      </c>
      <c r="F6" s="21">
        <f>123*0.545</f>
        <v>67.03500000000001</v>
      </c>
      <c r="G6" s="21">
        <f>(G5-G7)</f>
        <v>49</v>
      </c>
      <c r="H6" s="21">
        <f>102*0.5</f>
        <v>51</v>
      </c>
    </row>
    <row r="7" spans="1:172" ht="9.75" customHeight="1">
      <c r="A7" s="21" t="s">
        <v>9</v>
      </c>
      <c r="B7" s="21">
        <f>B5-B6</f>
        <v>3582.85</v>
      </c>
      <c r="C7" s="21">
        <v>1261</v>
      </c>
      <c r="D7" s="21">
        <f>D5-D6</f>
        <v>3111.9</v>
      </c>
      <c r="E7" s="21">
        <v>1234</v>
      </c>
      <c r="F7" s="21">
        <f>F5-F6</f>
        <v>55.96499999999999</v>
      </c>
      <c r="G7" s="21">
        <v>27</v>
      </c>
      <c r="H7" s="21">
        <f>H5-H6</f>
        <v>51</v>
      </c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1:8" ht="9.75" customHeight="1">
      <c r="A8" s="14" t="s">
        <v>10</v>
      </c>
      <c r="B8" s="22">
        <f aca="true" t="shared" si="0" ref="B8:H8">(B6*100/B7)</f>
        <v>82.81535648994516</v>
      </c>
      <c r="C8" s="22">
        <f t="shared" si="0"/>
        <v>117.20856463124504</v>
      </c>
      <c r="D8" s="22">
        <f t="shared" si="0"/>
        <v>103.2520325203252</v>
      </c>
      <c r="E8" s="22">
        <f t="shared" si="0"/>
        <v>115.3970826580227</v>
      </c>
      <c r="F8" s="22">
        <f t="shared" si="0"/>
        <v>119.78021978021982</v>
      </c>
      <c r="G8" s="22">
        <f t="shared" si="0"/>
        <v>181.4814814814815</v>
      </c>
      <c r="H8" s="22">
        <f t="shared" si="0"/>
        <v>100</v>
      </c>
    </row>
    <row r="9" spans="1:172" ht="9.75" customHeight="1">
      <c r="A9" s="22" t="s">
        <v>11</v>
      </c>
      <c r="B9" s="22">
        <v>21.7</v>
      </c>
      <c r="C9" s="22">
        <v>20.7</v>
      </c>
      <c r="D9" s="22">
        <v>21.7</v>
      </c>
      <c r="E9" s="22">
        <v>20.9</v>
      </c>
      <c r="F9" s="22">
        <v>17.5</v>
      </c>
      <c r="G9" s="22">
        <v>15.4</v>
      </c>
      <c r="H9" s="22">
        <v>24.3</v>
      </c>
      <c r="I9" s="1"/>
      <c r="J9" s="1"/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</row>
    <row r="10" spans="1:8" ht="9.75" customHeight="1">
      <c r="A10" s="14"/>
      <c r="B10" s="14"/>
      <c r="C10" s="14"/>
      <c r="D10" s="14"/>
      <c r="E10" s="14"/>
      <c r="F10" s="14"/>
      <c r="G10" s="14"/>
      <c r="H10" s="14"/>
    </row>
    <row r="11" spans="1:8" ht="9.75" customHeight="1">
      <c r="A11" s="14" t="s">
        <v>12</v>
      </c>
      <c r="B11" s="22">
        <f aca="true" t="shared" si="1" ref="B11:H11">SUM(B142:B144)*100/B$5</f>
        <v>35.05343511450382</v>
      </c>
      <c r="C11" s="22">
        <f t="shared" si="1"/>
        <v>34.20956553486674</v>
      </c>
      <c r="D11" s="22">
        <f t="shared" si="1"/>
        <v>35.11462450592885</v>
      </c>
      <c r="E11" s="22">
        <f t="shared" si="1"/>
        <v>33.6719337848006</v>
      </c>
      <c r="F11" s="22">
        <f t="shared" si="1"/>
        <v>43.08943089430894</v>
      </c>
      <c r="G11" s="22">
        <f t="shared" si="1"/>
        <v>48.68421052631579</v>
      </c>
      <c r="H11" s="22">
        <f t="shared" si="1"/>
        <v>21.568627450980394</v>
      </c>
    </row>
    <row r="12" spans="1:8" ht="9.75" customHeight="1">
      <c r="A12" s="14" t="s">
        <v>13</v>
      </c>
      <c r="B12" s="22">
        <f aca="true" t="shared" si="2" ref="B12:H12">SUM(B145:B147)*100/B$5</f>
        <v>38.93129770992366</v>
      </c>
      <c r="C12" s="22">
        <f t="shared" si="2"/>
        <v>44.7973713033954</v>
      </c>
      <c r="D12" s="22">
        <f t="shared" si="2"/>
        <v>38.86166007905138</v>
      </c>
      <c r="E12" s="22">
        <f t="shared" si="2"/>
        <v>44.958615500376226</v>
      </c>
      <c r="F12" s="22">
        <f t="shared" si="2"/>
        <v>34.959349593495936</v>
      </c>
      <c r="G12" s="22">
        <f t="shared" si="2"/>
        <v>42.10526315789474</v>
      </c>
      <c r="H12" s="22">
        <f t="shared" si="2"/>
        <v>48.03921568627451</v>
      </c>
    </row>
    <row r="13" spans="1:8" ht="9.75" customHeight="1">
      <c r="A13" s="14" t="s">
        <v>14</v>
      </c>
      <c r="B13" s="22">
        <f aca="true" t="shared" si="3" ref="B13:H13">SUM(B148:B150)*100/B$5</f>
        <v>19.114503816793892</v>
      </c>
      <c r="C13" s="22">
        <f t="shared" si="3"/>
        <v>16.575392479006936</v>
      </c>
      <c r="D13" s="22">
        <f t="shared" si="3"/>
        <v>19.16205533596838</v>
      </c>
      <c r="E13" s="22">
        <f t="shared" si="3"/>
        <v>16.85477802859293</v>
      </c>
      <c r="F13" s="22">
        <f t="shared" si="3"/>
        <v>17.073170731707318</v>
      </c>
      <c r="G13" s="22">
        <f t="shared" si="3"/>
        <v>7.894736842105263</v>
      </c>
      <c r="H13" s="22">
        <f t="shared" si="3"/>
        <v>18.627450980392158</v>
      </c>
    </row>
    <row r="14" spans="1:8" ht="9.75" customHeight="1">
      <c r="A14" s="14" t="s">
        <v>15</v>
      </c>
      <c r="B14" s="22">
        <f aca="true" t="shared" si="4" ref="B14:H14">SUM(B151:B153)*100/B$5</f>
        <v>5.374045801526718</v>
      </c>
      <c r="C14" s="22">
        <f t="shared" si="4"/>
        <v>3.249361080686382</v>
      </c>
      <c r="D14" s="22">
        <f t="shared" si="4"/>
        <v>5.359683794466403</v>
      </c>
      <c r="E14" s="22">
        <f t="shared" si="4"/>
        <v>3.310759969902182</v>
      </c>
      <c r="F14" s="22">
        <f t="shared" si="4"/>
        <v>4.878048780487805</v>
      </c>
      <c r="G14" s="22">
        <f t="shared" si="4"/>
        <v>1.3157894736842106</v>
      </c>
      <c r="H14" s="22">
        <f t="shared" si="4"/>
        <v>6.862745098039215</v>
      </c>
    </row>
    <row r="15" spans="1:8" ht="9.75" customHeight="1">
      <c r="A15" s="14" t="s">
        <v>16</v>
      </c>
      <c r="B15" s="22">
        <f aca="true" t="shared" si="5" ref="B15:H15">SUM(B154:B157)*100/B$5</f>
        <v>1.5267175572519085</v>
      </c>
      <c r="C15" s="22">
        <f t="shared" si="5"/>
        <v>1.1683096020445418</v>
      </c>
      <c r="D15" s="22">
        <f t="shared" si="5"/>
        <v>1.5019762845849802</v>
      </c>
      <c r="E15" s="22">
        <f t="shared" si="5"/>
        <v>1.2039127163280663</v>
      </c>
      <c r="F15" s="22">
        <f t="shared" si="5"/>
        <v>0</v>
      </c>
      <c r="G15" s="22">
        <f t="shared" si="5"/>
        <v>0</v>
      </c>
      <c r="H15" s="22">
        <f t="shared" si="5"/>
        <v>4.901960784313726</v>
      </c>
    </row>
    <row r="16" spans="1:8" ht="9.75" customHeight="1">
      <c r="A16" s="14"/>
      <c r="B16" s="14"/>
      <c r="C16" s="14"/>
      <c r="D16" s="14"/>
      <c r="E16" s="14"/>
      <c r="F16" s="14"/>
      <c r="G16" s="14"/>
      <c r="H16" s="14"/>
    </row>
    <row r="17" spans="1:172" ht="9.75" customHeight="1">
      <c r="A17" s="21" t="s">
        <v>17</v>
      </c>
      <c r="B17" s="22">
        <f aca="true" t="shared" si="6" ref="B17:H17">(B$182*100/B$181)</f>
        <v>51.70821791320406</v>
      </c>
      <c r="C17" s="22">
        <f t="shared" si="6"/>
        <v>58.87016848364718</v>
      </c>
      <c r="D17" s="22">
        <f t="shared" si="6"/>
        <v>51.62523900573614</v>
      </c>
      <c r="E17" s="22">
        <f t="shared" si="6"/>
        <v>58.42696629213483</v>
      </c>
      <c r="F17" s="22">
        <f t="shared" si="6"/>
        <v>45.45454545454545</v>
      </c>
      <c r="G17" s="22">
        <f t="shared" si="6"/>
        <v>73.33333333333333</v>
      </c>
      <c r="H17" s="22">
        <f t="shared" si="6"/>
        <v>60.97560975609756</v>
      </c>
      <c r="I17" s="1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</row>
    <row r="18" spans="1:172" ht="9.75" customHeight="1">
      <c r="A18" s="21" t="s">
        <v>18</v>
      </c>
      <c r="B18" s="22">
        <f aca="true" t="shared" si="7" ref="B18:H18">(B$191*100/B$190)</f>
        <v>44.06130268199234</v>
      </c>
      <c r="C18" s="22">
        <f t="shared" si="7"/>
        <v>51.576292559899116</v>
      </c>
      <c r="D18" s="22">
        <f t="shared" si="7"/>
        <v>43.78727634194831</v>
      </c>
      <c r="E18" s="22">
        <f t="shared" si="7"/>
        <v>51.65816326530612</v>
      </c>
      <c r="F18" s="22">
        <f t="shared" si="7"/>
        <v>45.945945945945944</v>
      </c>
      <c r="G18" s="22">
        <f t="shared" si="7"/>
        <v>44.44444444444444</v>
      </c>
      <c r="H18" s="22">
        <f t="shared" si="7"/>
        <v>56.41025641025641</v>
      </c>
      <c r="I18" s="1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</row>
    <row r="19" spans="1:8" ht="9.75" customHeight="1">
      <c r="A19" s="14"/>
      <c r="B19" s="14"/>
      <c r="C19" s="14"/>
      <c r="D19" s="14"/>
      <c r="E19" s="14"/>
      <c r="F19" s="14"/>
      <c r="G19" s="14"/>
      <c r="H19" s="14"/>
    </row>
    <row r="20" spans="1:172" ht="9.75" customHeight="1">
      <c r="A20" s="21" t="s">
        <v>19</v>
      </c>
      <c r="B20" s="21">
        <v>979</v>
      </c>
      <c r="C20" s="21">
        <v>331</v>
      </c>
      <c r="D20" s="21">
        <v>931</v>
      </c>
      <c r="E20" s="21">
        <v>325</v>
      </c>
      <c r="F20" s="21">
        <v>22</v>
      </c>
      <c r="G20" s="21">
        <v>6</v>
      </c>
      <c r="H20" s="21">
        <v>26</v>
      </c>
      <c r="I20" s="1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</row>
    <row r="21" spans="1:172" ht="9.75" customHeight="1">
      <c r="A21" s="23" t="s">
        <v>20</v>
      </c>
      <c r="B21" s="23">
        <v>6.66</v>
      </c>
      <c r="C21" s="23">
        <v>8.27</v>
      </c>
      <c r="D21" s="23">
        <v>6.77</v>
      </c>
      <c r="E21" s="23">
        <v>8.18</v>
      </c>
      <c r="F21" s="23">
        <v>5.59</v>
      </c>
      <c r="G21" s="23">
        <v>12.67</v>
      </c>
      <c r="H21" s="23">
        <v>3.78</v>
      </c>
      <c r="I21" s="1"/>
      <c r="J21" s="1"/>
      <c r="K21" s="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</row>
    <row r="22" spans="1:172" ht="9.75" customHeight="1" thickBot="1">
      <c r="A22" s="23" t="s">
        <v>21</v>
      </c>
      <c r="B22" s="23">
        <v>6.97</v>
      </c>
      <c r="C22" s="23">
        <v>8.27</v>
      </c>
      <c r="D22" s="23">
        <v>7.03</v>
      </c>
      <c r="E22" s="23">
        <v>8.18</v>
      </c>
      <c r="F22" s="23">
        <v>5.86</v>
      </c>
      <c r="G22" s="23">
        <v>12.67</v>
      </c>
      <c r="H22" s="23">
        <v>5.37</v>
      </c>
      <c r="I22" s="1"/>
      <c r="J22" s="1"/>
      <c r="K22" s="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</row>
    <row r="23" spans="1:172" s="11" customFormat="1" ht="9.75" customHeight="1">
      <c r="A23" s="24" t="s">
        <v>22</v>
      </c>
      <c r="B23" s="24"/>
      <c r="C23" s="24"/>
      <c r="D23" s="24"/>
      <c r="E23" s="24"/>
      <c r="F23" s="24"/>
      <c r="G23" s="24"/>
      <c r="H23" s="24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</row>
    <row r="24" spans="1:172" ht="9.75" customHeight="1">
      <c r="A24" s="23"/>
      <c r="B24" s="23"/>
      <c r="C24" s="23"/>
      <c r="D24" s="23"/>
      <c r="E24" s="23"/>
      <c r="F24" s="23"/>
      <c r="G24" s="23"/>
      <c r="H24" s="23"/>
      <c r="I24" s="1"/>
      <c r="J24" s="1"/>
      <c r="K24" s="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</row>
    <row r="25" spans="1:172" ht="9.75" customHeight="1" thickBot="1">
      <c r="A25" s="14" t="s">
        <v>659</v>
      </c>
      <c r="B25" s="14"/>
      <c r="C25" s="14"/>
      <c r="D25" s="14"/>
      <c r="E25" s="14"/>
      <c r="F25" s="14"/>
      <c r="G25" s="14"/>
      <c r="H25" s="14"/>
      <c r="I25" s="1"/>
      <c r="J25" s="1"/>
      <c r="K25" s="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</row>
    <row r="26" spans="1:172" ht="9.75" customHeight="1" thickBot="1">
      <c r="A26" s="25" t="s">
        <v>23</v>
      </c>
      <c r="B26" s="16" t="s">
        <v>1</v>
      </c>
      <c r="C26" s="16"/>
      <c r="D26" s="16" t="s">
        <v>2</v>
      </c>
      <c r="E26" s="16"/>
      <c r="F26" s="16" t="s">
        <v>3</v>
      </c>
      <c r="G26" s="16"/>
      <c r="H26" s="17" t="s">
        <v>5</v>
      </c>
      <c r="I26" s="1"/>
      <c r="J26" s="1"/>
      <c r="K26" s="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</row>
    <row r="27" spans="1:172" ht="9.75" customHeight="1" thickBot="1">
      <c r="A27" s="26" t="s">
        <v>6</v>
      </c>
      <c r="B27" s="19">
        <v>1997</v>
      </c>
      <c r="C27" s="19">
        <v>1990</v>
      </c>
      <c r="D27" s="19">
        <v>1997</v>
      </c>
      <c r="E27" s="19">
        <v>1990</v>
      </c>
      <c r="F27" s="19">
        <v>1997</v>
      </c>
      <c r="G27" s="19">
        <v>1990</v>
      </c>
      <c r="H27" s="20">
        <v>1997</v>
      </c>
      <c r="I27" s="1"/>
      <c r="J27" s="1"/>
      <c r="K27" s="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</row>
    <row r="28" spans="1:172" ht="9.75" customHeight="1">
      <c r="A28" s="14"/>
      <c r="B28" s="27"/>
      <c r="C28" s="27"/>
      <c r="D28" s="27"/>
      <c r="E28" s="27"/>
      <c r="F28" s="27"/>
      <c r="G28" s="27"/>
      <c r="H28" s="27"/>
      <c r="I28" s="1"/>
      <c r="J28" s="1"/>
      <c r="K28" s="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</row>
    <row r="29" spans="1:172" ht="9.75" customHeight="1">
      <c r="A29" s="21" t="s">
        <v>24</v>
      </c>
      <c r="B29" s="22">
        <f aca="true" t="shared" si="8" ref="B29:H29">(B$633*100/B$632)</f>
        <v>17.099236641221374</v>
      </c>
      <c r="C29" s="22">
        <f t="shared" si="8"/>
        <v>24.20591456736035</v>
      </c>
      <c r="D29" s="22">
        <f t="shared" si="8"/>
        <v>17.154150197628457</v>
      </c>
      <c r="E29" s="22">
        <f t="shared" si="8"/>
        <v>23.626787057938298</v>
      </c>
      <c r="F29" s="22">
        <f t="shared" si="8"/>
        <v>15.447154471544716</v>
      </c>
      <c r="G29" s="22">
        <f t="shared" si="8"/>
        <v>39.473684210526315</v>
      </c>
      <c r="H29" s="22">
        <f t="shared" si="8"/>
        <v>15.686274509803921</v>
      </c>
      <c r="I29" s="1"/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</row>
    <row r="30" spans="1:172" ht="9.75" customHeight="1">
      <c r="A30" s="21" t="s">
        <v>25</v>
      </c>
      <c r="B30" s="22">
        <f aca="true" t="shared" si="9" ref="B30:H30">(B$640*100/B$639)</f>
        <v>21.49171270718232</v>
      </c>
      <c r="C30" s="22">
        <f t="shared" si="9"/>
        <v>45.23121387283237</v>
      </c>
      <c r="D30" s="22">
        <f t="shared" si="9"/>
        <v>21.087786259541986</v>
      </c>
      <c r="E30" s="22">
        <f t="shared" si="9"/>
        <v>45.320197044334975</v>
      </c>
      <c r="F30" s="22">
        <f t="shared" si="9"/>
        <v>25.96153846153846</v>
      </c>
      <c r="G30" s="22">
        <f t="shared" si="9"/>
        <v>41.30434782608695</v>
      </c>
      <c r="H30" s="22">
        <f t="shared" si="9"/>
        <v>40.69767441860465</v>
      </c>
      <c r="I30" s="1"/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</row>
    <row r="31" spans="1:172" ht="9.75" customHeight="1">
      <c r="A31" s="21" t="s">
        <v>26</v>
      </c>
      <c r="B31" s="22">
        <f>(B$725*100/B$724)</f>
        <v>43.22370798698952</v>
      </c>
      <c r="C31" s="28" t="s">
        <v>27</v>
      </c>
      <c r="D31" s="22">
        <f>(D$725*100/D$724)</f>
        <v>43.99475360689526</v>
      </c>
      <c r="E31" s="28" t="s">
        <v>27</v>
      </c>
      <c r="F31" s="22">
        <f>(F$725*100/F$724)</f>
        <v>22.727272727272727</v>
      </c>
      <c r="G31" s="28" t="s">
        <v>27</v>
      </c>
      <c r="H31" s="22">
        <f>(H$725*100/H$724)</f>
        <v>21.839080459770116</v>
      </c>
      <c r="I31" s="1"/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</row>
    <row r="32" spans="1:172" ht="9.75" customHeight="1">
      <c r="A32" s="21"/>
      <c r="B32" s="22"/>
      <c r="C32" s="22"/>
      <c r="D32" s="22"/>
      <c r="E32" s="22"/>
      <c r="F32" s="22"/>
      <c r="G32" s="22"/>
      <c r="H32" s="22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</row>
    <row r="33" spans="1:8" ht="9.75" customHeight="1">
      <c r="A33" s="14" t="s">
        <v>28</v>
      </c>
      <c r="B33" s="14"/>
      <c r="C33" s="14"/>
      <c r="D33" s="14"/>
      <c r="E33" s="14"/>
      <c r="F33" s="14"/>
      <c r="G33" s="14"/>
      <c r="H33" s="14"/>
    </row>
    <row r="34" spans="1:172" ht="9.75" customHeight="1">
      <c r="A34" s="21" t="s">
        <v>29</v>
      </c>
      <c r="B34" s="22">
        <f aca="true" t="shared" si="10" ref="B34:H34">(B$1043*100/B$1042)</f>
        <v>19.4239550403934</v>
      </c>
      <c r="C34" s="22">
        <f t="shared" si="10"/>
        <v>7.941929974380871</v>
      </c>
      <c r="D34" s="22">
        <f t="shared" si="10"/>
        <v>19.319009468317553</v>
      </c>
      <c r="E34" s="22">
        <f t="shared" si="10"/>
        <v>7.861220904699166</v>
      </c>
      <c r="F34" s="22">
        <f t="shared" si="10"/>
        <v>8.256880733944953</v>
      </c>
      <c r="G34" s="22">
        <f t="shared" si="10"/>
        <v>11.475409836065573</v>
      </c>
      <c r="H34" s="22">
        <f t="shared" si="10"/>
        <v>38.70967741935484</v>
      </c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  <row r="35" spans="1:172" ht="9.75" customHeight="1">
      <c r="A35" s="21" t="s">
        <v>30</v>
      </c>
      <c r="B35" s="22">
        <f aca="true" t="shared" si="11" ref="B35:H35">(B$1046*100/B$1042)</f>
        <v>43.97611520899192</v>
      </c>
      <c r="C35" s="22">
        <f t="shared" si="11"/>
        <v>84.75661827497865</v>
      </c>
      <c r="D35" s="22">
        <f t="shared" si="11"/>
        <v>43.51784413692644</v>
      </c>
      <c r="E35" s="22">
        <f t="shared" si="11"/>
        <v>84.7167325428195</v>
      </c>
      <c r="F35" s="22">
        <f t="shared" si="11"/>
        <v>57.79816513761468</v>
      </c>
      <c r="G35" s="22">
        <f t="shared" si="11"/>
        <v>85.24590163934427</v>
      </c>
      <c r="H35" s="22">
        <f t="shared" si="11"/>
        <v>54.83870967741935</v>
      </c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</row>
    <row r="36" spans="1:172" ht="9.75" customHeight="1">
      <c r="A36" s="21" t="s">
        <v>31</v>
      </c>
      <c r="B36" s="22">
        <f>(B$1081*100/B$1080)</f>
        <v>70.6357569371268</v>
      </c>
      <c r="C36" s="28" t="s">
        <v>27</v>
      </c>
      <c r="D36" s="22">
        <f>(D$1081*100/D$1080)</f>
        <v>70.721048798252</v>
      </c>
      <c r="E36" s="28" t="s">
        <v>27</v>
      </c>
      <c r="F36" s="22">
        <f>(F$1081*100/F$1080)</f>
        <v>65.13761467889908</v>
      </c>
      <c r="G36" s="28" t="s">
        <v>27</v>
      </c>
      <c r="H36" s="22">
        <f>(H$1081*100/H$1080)</f>
        <v>72.04301075268818</v>
      </c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</row>
    <row r="37" spans="1:172" ht="9.75" customHeight="1" thickBot="1">
      <c r="A37" s="21" t="s">
        <v>32</v>
      </c>
      <c r="B37" s="22">
        <f>(B$1084*100/B$1080)</f>
        <v>11.92483315770987</v>
      </c>
      <c r="C37" s="28" t="s">
        <v>27</v>
      </c>
      <c r="D37" s="22">
        <f>(D$1084*100/D$1080)</f>
        <v>11.981063364894393</v>
      </c>
      <c r="E37" s="28" t="s">
        <v>27</v>
      </c>
      <c r="F37" s="22">
        <f>(F$1084*100/F$1080)</f>
        <v>4.587155963302752</v>
      </c>
      <c r="G37" s="28" t="s">
        <v>27</v>
      </c>
      <c r="H37" s="22">
        <f>(H$1084*100/H$1080)</f>
        <v>17.204301075268816</v>
      </c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</row>
    <row r="38" spans="1:172" ht="9.75" customHeight="1">
      <c r="A38" s="24" t="s">
        <v>22</v>
      </c>
      <c r="B38" s="29"/>
      <c r="C38" s="29"/>
      <c r="D38" s="29"/>
      <c r="E38" s="29"/>
      <c r="F38" s="29"/>
      <c r="G38" s="29"/>
      <c r="H38" s="29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</row>
    <row r="39" spans="1:172" ht="9.75" customHeight="1">
      <c r="A39" s="21"/>
      <c r="B39" s="22"/>
      <c r="C39" s="22"/>
      <c r="D39" s="22"/>
      <c r="E39" s="22"/>
      <c r="F39" s="22"/>
      <c r="G39" s="22"/>
      <c r="H39" s="22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</row>
    <row r="40" spans="1:172" ht="9.75" customHeight="1">
      <c r="A40" s="14" t="s">
        <v>660</v>
      </c>
      <c r="B40" s="14"/>
      <c r="C40" s="14"/>
      <c r="D40" s="14"/>
      <c r="E40" s="14"/>
      <c r="F40" s="14"/>
      <c r="G40" s="14"/>
      <c r="H40" s="14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</row>
    <row r="41" spans="1:172" ht="9.75" customHeight="1" thickBot="1">
      <c r="A41" s="14"/>
      <c r="B41" s="14"/>
      <c r="C41" s="14"/>
      <c r="D41" s="14"/>
      <c r="E41" s="14"/>
      <c r="F41" s="14"/>
      <c r="G41" s="14"/>
      <c r="H41" s="14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</row>
    <row r="42" spans="1:172" ht="9.75" customHeight="1" thickBot="1">
      <c r="A42" s="25" t="s">
        <v>33</v>
      </c>
      <c r="B42" s="16" t="s">
        <v>1</v>
      </c>
      <c r="C42" s="16"/>
      <c r="D42" s="16" t="s">
        <v>2</v>
      </c>
      <c r="E42" s="16"/>
      <c r="F42" s="16" t="s">
        <v>3</v>
      </c>
      <c r="G42" s="16"/>
      <c r="H42" s="17" t="s">
        <v>5</v>
      </c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</row>
    <row r="43" spans="1:172" ht="9.75" customHeight="1" thickBot="1">
      <c r="A43" s="26" t="s">
        <v>6</v>
      </c>
      <c r="B43" s="19">
        <v>1997</v>
      </c>
      <c r="C43" s="19">
        <v>1990</v>
      </c>
      <c r="D43" s="19">
        <v>1997</v>
      </c>
      <c r="E43" s="19">
        <v>1990</v>
      </c>
      <c r="F43" s="19">
        <v>1997</v>
      </c>
      <c r="G43" s="19">
        <v>1990</v>
      </c>
      <c r="H43" s="20">
        <v>1997</v>
      </c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</row>
    <row r="44" spans="1:172" ht="9.75" customHeight="1">
      <c r="A44" s="14"/>
      <c r="B44" s="27"/>
      <c r="C44" s="27"/>
      <c r="D44" s="27"/>
      <c r="E44" s="27"/>
      <c r="F44" s="27"/>
      <c r="G44" s="27"/>
      <c r="H44" s="27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</row>
    <row r="45" spans="1:172" ht="9.75" customHeight="1">
      <c r="A45" s="22" t="s">
        <v>34</v>
      </c>
      <c r="B45" s="22">
        <v>15</v>
      </c>
      <c r="C45" s="22">
        <v>8.1</v>
      </c>
      <c r="D45" s="22">
        <v>15</v>
      </c>
      <c r="E45" s="22">
        <v>7.6</v>
      </c>
      <c r="F45" s="22">
        <v>4.7</v>
      </c>
      <c r="G45" s="22">
        <v>27.9</v>
      </c>
      <c r="H45" s="22">
        <v>26</v>
      </c>
      <c r="I45" s="1"/>
      <c r="J45" s="1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</row>
    <row r="46" spans="1:172" ht="9.75" customHeight="1">
      <c r="A46" s="21" t="s">
        <v>35</v>
      </c>
      <c r="B46" s="22">
        <f aca="true" t="shared" si="12" ref="B46:H46">(B$1172*100/B$1168)</f>
        <v>75.11415525114155</v>
      </c>
      <c r="C46" s="22">
        <f t="shared" si="12"/>
        <v>64.5602049530316</v>
      </c>
      <c r="D46" s="22">
        <f t="shared" si="12"/>
        <v>75.65549890750182</v>
      </c>
      <c r="E46" s="22">
        <f t="shared" si="12"/>
        <v>64.90996925779534</v>
      </c>
      <c r="F46" s="22">
        <f t="shared" si="12"/>
        <v>82.56880733944953</v>
      </c>
      <c r="G46" s="22">
        <f t="shared" si="12"/>
        <v>49.18032786885246</v>
      </c>
      <c r="H46" s="22">
        <f t="shared" si="12"/>
        <v>34.40860215053763</v>
      </c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</row>
    <row r="47" spans="1:172" ht="9.75" customHeight="1">
      <c r="A47" s="21"/>
      <c r="B47" s="22"/>
      <c r="C47" s="22"/>
      <c r="D47" s="22"/>
      <c r="E47" s="22"/>
      <c r="F47" s="22"/>
      <c r="G47" s="22"/>
      <c r="H47" s="22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</row>
    <row r="48" spans="1:172" ht="9.75" customHeight="1">
      <c r="A48" s="21" t="s">
        <v>36</v>
      </c>
      <c r="B48" s="21">
        <v>1408</v>
      </c>
      <c r="C48" s="21">
        <v>779</v>
      </c>
      <c r="D48" s="21">
        <v>1336</v>
      </c>
      <c r="E48" s="21">
        <v>735</v>
      </c>
      <c r="F48" s="21">
        <v>53</v>
      </c>
      <c r="G48" s="21">
        <v>41</v>
      </c>
      <c r="H48" s="21">
        <v>19</v>
      </c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</row>
    <row r="49" spans="1:172" ht="9.75" customHeight="1">
      <c r="A49" s="21" t="s">
        <v>37</v>
      </c>
      <c r="B49" s="21">
        <v>787</v>
      </c>
      <c r="C49" s="21">
        <v>351</v>
      </c>
      <c r="D49" s="21">
        <v>751</v>
      </c>
      <c r="E49" s="21">
        <v>332</v>
      </c>
      <c r="F49" s="21">
        <v>30</v>
      </c>
      <c r="G49" s="21">
        <v>16</v>
      </c>
      <c r="H49" s="21">
        <v>6</v>
      </c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</row>
    <row r="50" spans="1:172" ht="9.75" customHeight="1">
      <c r="A50" s="21" t="s">
        <v>38</v>
      </c>
      <c r="B50" s="21">
        <v>282</v>
      </c>
      <c r="C50" s="21">
        <v>145</v>
      </c>
      <c r="D50" s="21">
        <v>269</v>
      </c>
      <c r="E50" s="21">
        <v>143</v>
      </c>
      <c r="F50" s="21">
        <v>11</v>
      </c>
      <c r="G50" s="21">
        <v>2</v>
      </c>
      <c r="H50" s="21">
        <v>2</v>
      </c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</row>
    <row r="51" spans="1:172" ht="9.75" customHeight="1">
      <c r="A51" s="21" t="s">
        <v>39</v>
      </c>
      <c r="B51" s="21">
        <v>211</v>
      </c>
      <c r="C51" s="21">
        <v>151</v>
      </c>
      <c r="D51" s="21">
        <v>193</v>
      </c>
      <c r="E51" s="21">
        <v>140</v>
      </c>
      <c r="F51" s="21">
        <v>7</v>
      </c>
      <c r="G51" s="21">
        <v>11</v>
      </c>
      <c r="H51" s="21">
        <v>11</v>
      </c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</row>
    <row r="52" spans="1:172" ht="9.75" customHeight="1">
      <c r="A52" s="21"/>
      <c r="B52" s="21"/>
      <c r="C52" s="21"/>
      <c r="D52" s="21"/>
      <c r="E52" s="21"/>
      <c r="F52" s="21"/>
      <c r="G52" s="21"/>
      <c r="H52" s="2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9.75" customHeight="1">
      <c r="A53" s="21" t="s">
        <v>40</v>
      </c>
      <c r="B53" s="22"/>
      <c r="C53" s="22"/>
      <c r="D53" s="22"/>
      <c r="E53" s="22"/>
      <c r="F53" s="22"/>
      <c r="G53" s="22"/>
      <c r="H53" s="22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</row>
    <row r="54" spans="1:172" ht="9.75" customHeight="1">
      <c r="A54" s="22" t="s">
        <v>41</v>
      </c>
      <c r="B54" s="22">
        <f>B1238</f>
        <v>48.79633167749331</v>
      </c>
      <c r="C54" s="22">
        <f aca="true" t="shared" si="13" ref="C54:H55">C1238</f>
        <v>59.97888067581837</v>
      </c>
      <c r="D54" s="22">
        <f t="shared" si="13"/>
        <v>47.77120315581854</v>
      </c>
      <c r="E54" s="22">
        <f t="shared" si="13"/>
        <v>59.743040685224834</v>
      </c>
      <c r="F54" s="22">
        <f t="shared" si="13"/>
        <v>85.29411764705883</v>
      </c>
      <c r="G54" s="22">
        <f t="shared" si="13"/>
        <v>76.92307692307693</v>
      </c>
      <c r="H54" s="22">
        <f t="shared" si="13"/>
        <v>77.08333333333334</v>
      </c>
      <c r="I54" s="1"/>
      <c r="J54" s="1"/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</row>
    <row r="55" spans="1:172" ht="9.75" customHeight="1">
      <c r="A55" s="22" t="s">
        <v>42</v>
      </c>
      <c r="B55" s="22">
        <f>B1239</f>
        <v>1.4520443255636224</v>
      </c>
      <c r="C55" s="22">
        <f t="shared" si="13"/>
        <v>8.025343189017951</v>
      </c>
      <c r="D55" s="22">
        <f t="shared" si="13"/>
        <v>1.26232741617357</v>
      </c>
      <c r="E55" s="22">
        <f t="shared" si="13"/>
        <v>8.137044967880085</v>
      </c>
      <c r="F55" s="22">
        <f t="shared" si="13"/>
        <v>5.882352941176471</v>
      </c>
      <c r="G55" s="22">
        <f t="shared" si="13"/>
        <v>0</v>
      </c>
      <c r="H55" s="22">
        <f t="shared" si="13"/>
        <v>8.333333333333334</v>
      </c>
      <c r="I55" s="1"/>
      <c r="J55" s="1"/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</row>
    <row r="56" spans="1:172" ht="9.75" customHeight="1">
      <c r="A56" s="21" t="s">
        <v>43</v>
      </c>
      <c r="B56" s="22"/>
      <c r="C56" s="22"/>
      <c r="D56" s="22"/>
      <c r="E56" s="22"/>
      <c r="F56" s="22"/>
      <c r="G56" s="22"/>
      <c r="H56" s="22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</row>
    <row r="57" spans="1:172" ht="9.75" customHeight="1">
      <c r="A57" s="22" t="s">
        <v>41</v>
      </c>
      <c r="B57" s="22">
        <f>B1258</f>
        <v>43.71980676328502</v>
      </c>
      <c r="C57" s="22">
        <f aca="true" t="shared" si="14" ref="C57:H57">C1258</f>
        <v>57.54475703324808</v>
      </c>
      <c r="D57" s="22">
        <f t="shared" si="14"/>
        <v>42.66777133388567</v>
      </c>
      <c r="E57" s="22">
        <f t="shared" si="14"/>
        <v>57.88113695090439</v>
      </c>
      <c r="F57" s="22">
        <f t="shared" si="14"/>
        <v>80</v>
      </c>
      <c r="G57" s="22">
        <f t="shared" si="14"/>
        <v>25</v>
      </c>
      <c r="H57" s="22">
        <f t="shared" si="14"/>
        <v>80</v>
      </c>
      <c r="I57" s="1"/>
      <c r="J57" s="1"/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</row>
    <row r="58" spans="1:172" ht="9.75" customHeight="1" thickBot="1">
      <c r="A58" s="22" t="s">
        <v>42</v>
      </c>
      <c r="B58" s="22">
        <f>B1259</f>
        <v>1.2077294685990339</v>
      </c>
      <c r="C58" s="22">
        <f aca="true" t="shared" si="15" ref="C58:H58">C1259</f>
        <v>8.184143222506394</v>
      </c>
      <c r="D58" s="22">
        <f t="shared" si="15"/>
        <v>0.9113504556752279</v>
      </c>
      <c r="E58" s="22">
        <f t="shared" si="15"/>
        <v>8.268733850129198</v>
      </c>
      <c r="F58" s="22">
        <f t="shared" si="15"/>
        <v>6.666666666666667</v>
      </c>
      <c r="G58" s="22">
        <f t="shared" si="15"/>
        <v>0</v>
      </c>
      <c r="H58" s="22">
        <f t="shared" si="15"/>
        <v>15</v>
      </c>
      <c r="I58" s="1"/>
      <c r="J58" s="1"/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</row>
    <row r="59" spans="1:8" ht="9.75" customHeight="1">
      <c r="A59" s="24" t="s">
        <v>22</v>
      </c>
      <c r="B59" s="29"/>
      <c r="C59" s="29"/>
      <c r="D59" s="29"/>
      <c r="E59" s="29"/>
      <c r="F59" s="29"/>
      <c r="G59" s="29"/>
      <c r="H59" s="29"/>
    </row>
    <row r="60" spans="1:172" ht="9.75" customHeight="1">
      <c r="A60" s="21"/>
      <c r="B60" s="22"/>
      <c r="C60" s="22"/>
      <c r="D60" s="22"/>
      <c r="E60" s="22"/>
      <c r="F60" s="22"/>
      <c r="G60" s="22"/>
      <c r="H60" s="22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</row>
    <row r="61" spans="1:8" ht="9.75" customHeight="1">
      <c r="A61" s="14" t="s">
        <v>661</v>
      </c>
      <c r="B61" s="14"/>
      <c r="C61" s="14"/>
      <c r="D61" s="14"/>
      <c r="E61" s="14"/>
      <c r="F61" s="14"/>
      <c r="G61" s="14"/>
      <c r="H61" s="14"/>
    </row>
    <row r="62" spans="1:8" ht="9.75" customHeight="1" thickBot="1">
      <c r="A62" s="14"/>
      <c r="B62" s="14"/>
      <c r="C62" s="14"/>
      <c r="D62" s="14"/>
      <c r="E62" s="14"/>
      <c r="F62" s="14"/>
      <c r="G62" s="14"/>
      <c r="H62" s="14"/>
    </row>
    <row r="63" spans="1:8" ht="9.75" customHeight="1" thickBot="1">
      <c r="A63" s="25" t="s">
        <v>44</v>
      </c>
      <c r="B63" s="16" t="s">
        <v>1</v>
      </c>
      <c r="C63" s="16"/>
      <c r="D63" s="16" t="s">
        <v>2</v>
      </c>
      <c r="E63" s="16"/>
      <c r="F63" s="16" t="s">
        <v>3</v>
      </c>
      <c r="G63" s="16"/>
      <c r="H63" s="17" t="s">
        <v>5</v>
      </c>
    </row>
    <row r="64" spans="1:8" ht="9.75" customHeight="1" thickBot="1">
      <c r="A64" s="26" t="s">
        <v>6</v>
      </c>
      <c r="B64" s="19">
        <v>1997</v>
      </c>
      <c r="C64" s="19">
        <v>1990</v>
      </c>
      <c r="D64" s="19">
        <v>1997</v>
      </c>
      <c r="E64" s="19">
        <v>1990</v>
      </c>
      <c r="F64" s="19">
        <v>1997</v>
      </c>
      <c r="G64" s="19">
        <v>1990</v>
      </c>
      <c r="H64" s="20">
        <v>1997</v>
      </c>
    </row>
    <row r="65" spans="1:8" ht="9.75" customHeight="1">
      <c r="A65" s="30"/>
      <c r="B65" s="30"/>
      <c r="C65" s="30"/>
      <c r="D65" s="30"/>
      <c r="E65" s="30"/>
      <c r="F65" s="30"/>
      <c r="G65" s="30"/>
      <c r="H65" s="30"/>
    </row>
    <row r="66" spans="1:172" ht="9.75" customHeight="1">
      <c r="A66" s="21" t="s">
        <v>45</v>
      </c>
      <c r="B66" s="21">
        <f>B1274</f>
        <v>4144</v>
      </c>
      <c r="C66" s="21">
        <f aca="true" t="shared" si="16" ref="C66:H66">C1274</f>
        <v>1756</v>
      </c>
      <c r="D66" s="21">
        <f t="shared" si="16"/>
        <v>3997</v>
      </c>
      <c r="E66" s="21">
        <f t="shared" si="16"/>
        <v>1723</v>
      </c>
      <c r="F66" s="21">
        <f t="shared" si="16"/>
        <v>68</v>
      </c>
      <c r="G66" s="21">
        <f t="shared" si="16"/>
        <v>33</v>
      </c>
      <c r="H66" s="21">
        <f t="shared" si="16"/>
        <v>79</v>
      </c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</row>
    <row r="67" spans="1:172" ht="9.75" customHeight="1">
      <c r="A67" s="31" t="s">
        <v>46</v>
      </c>
      <c r="B67" s="31">
        <f>B1276</f>
        <v>58.59073359073359</v>
      </c>
      <c r="C67" s="31">
        <f aca="true" t="shared" si="17" ref="C67:H67">C1276</f>
        <v>67.48291571753987</v>
      </c>
      <c r="D67" s="31">
        <f t="shared" si="17"/>
        <v>58.618964223167374</v>
      </c>
      <c r="E67" s="31">
        <f t="shared" si="17"/>
        <v>67.61462565293094</v>
      </c>
      <c r="F67" s="31">
        <f t="shared" si="17"/>
        <v>54.411764705882355</v>
      </c>
      <c r="G67" s="31">
        <f t="shared" si="17"/>
        <v>60.60606060606061</v>
      </c>
      <c r="H67" s="31">
        <f t="shared" si="17"/>
        <v>60.75949367088607</v>
      </c>
      <c r="I67" s="1"/>
      <c r="J67" s="1"/>
      <c r="K67" s="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</row>
    <row r="68" spans="1:172" ht="9.75" customHeight="1">
      <c r="A68" s="22" t="s">
        <v>47</v>
      </c>
      <c r="B68" s="22">
        <f>B1280</f>
        <v>12.973640856672159</v>
      </c>
      <c r="C68" s="22">
        <f aca="true" t="shared" si="18" ref="C68:H68">C1280</f>
        <v>11.139240506329115</v>
      </c>
      <c r="D68" s="22">
        <f t="shared" si="18"/>
        <v>13.060179257362355</v>
      </c>
      <c r="E68" s="22">
        <f t="shared" si="18"/>
        <v>10.987124463519313</v>
      </c>
      <c r="F68" s="22">
        <f t="shared" si="18"/>
        <v>13.513513513513514</v>
      </c>
      <c r="G68" s="22">
        <f t="shared" si="18"/>
        <v>20</v>
      </c>
      <c r="H68" s="22">
        <f t="shared" si="18"/>
        <v>8.333333333333334</v>
      </c>
      <c r="I68" s="1"/>
      <c r="J68" s="1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</row>
    <row r="69" spans="1:172" ht="9.75" customHeight="1">
      <c r="A69" s="21" t="s">
        <v>48</v>
      </c>
      <c r="B69" s="21">
        <f>B1283</f>
        <v>2032</v>
      </c>
      <c r="C69" s="21">
        <f aca="true" t="shared" si="19" ref="C69:H69">C1283</f>
        <v>769</v>
      </c>
      <c r="D69" s="21">
        <f t="shared" si="19"/>
        <v>1958</v>
      </c>
      <c r="E69" s="21">
        <f t="shared" si="19"/>
        <v>761</v>
      </c>
      <c r="F69" s="21">
        <f t="shared" si="19"/>
        <v>36</v>
      </c>
      <c r="G69" s="21">
        <f t="shared" si="19"/>
        <v>8</v>
      </c>
      <c r="H69" s="21">
        <f t="shared" si="19"/>
        <v>38</v>
      </c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</row>
    <row r="70" spans="1:172" ht="9.75" customHeight="1">
      <c r="A70" s="31" t="s">
        <v>46</v>
      </c>
      <c r="B70" s="22">
        <f>B1285</f>
        <v>47.145669291338585</v>
      </c>
      <c r="C70" s="22">
        <f aca="true" t="shared" si="20" ref="C70:H70">C1285</f>
        <v>48.89466840052015</v>
      </c>
      <c r="D70" s="22">
        <f t="shared" si="20"/>
        <v>47.08886618998979</v>
      </c>
      <c r="E70" s="22">
        <f t="shared" si="20"/>
        <v>49.01445466491459</v>
      </c>
      <c r="F70" s="22">
        <f t="shared" si="20"/>
        <v>44.44444444444444</v>
      </c>
      <c r="G70" s="22">
        <f t="shared" si="20"/>
        <v>37.5</v>
      </c>
      <c r="H70" s="22">
        <f t="shared" si="20"/>
        <v>52.63157894736842</v>
      </c>
      <c r="I70" s="1"/>
      <c r="J70" s="1"/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</row>
    <row r="71" spans="1:172" ht="9.75" customHeight="1">
      <c r="A71" s="22" t="s">
        <v>47</v>
      </c>
      <c r="B71" s="22">
        <f>B1289</f>
        <v>18.058455114822547</v>
      </c>
      <c r="C71" s="22">
        <f aca="true" t="shared" si="21" ref="C71:H71">C1289</f>
        <v>15.425531914893616</v>
      </c>
      <c r="D71" s="22">
        <f t="shared" si="21"/>
        <v>18.004338394793926</v>
      </c>
      <c r="E71" s="22">
        <f t="shared" si="21"/>
        <v>15.281501340482574</v>
      </c>
      <c r="F71" s="22">
        <f t="shared" si="21"/>
        <v>25</v>
      </c>
      <c r="G71" s="22">
        <f t="shared" si="21"/>
        <v>33.333333333333336</v>
      </c>
      <c r="H71" s="22">
        <f t="shared" si="21"/>
        <v>15</v>
      </c>
      <c r="I71" s="1"/>
      <c r="J71" s="1"/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</row>
    <row r="72" spans="1:172" ht="9.75" customHeight="1">
      <c r="A72" s="21"/>
      <c r="B72" s="22"/>
      <c r="C72" s="22"/>
      <c r="D72" s="22"/>
      <c r="E72" s="22"/>
      <c r="F72" s="22"/>
      <c r="G72" s="22"/>
      <c r="H72" s="22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</row>
    <row r="73" spans="1:172" ht="9.75" customHeight="1">
      <c r="A73" s="21" t="s">
        <v>49</v>
      </c>
      <c r="B73" s="22">
        <f aca="true" t="shared" si="22" ref="B73:H73">(B$1295*100/B$1294)</f>
        <v>44.52220077220077</v>
      </c>
      <c r="C73" s="22">
        <f t="shared" si="22"/>
        <v>54.6127562642369</v>
      </c>
      <c r="D73" s="22">
        <f t="shared" si="22"/>
        <v>44.708531398548914</v>
      </c>
      <c r="E73" s="22">
        <f t="shared" si="22"/>
        <v>54.672083575159604</v>
      </c>
      <c r="F73" s="22">
        <f t="shared" si="22"/>
        <v>44.11764705882353</v>
      </c>
      <c r="G73" s="22">
        <f t="shared" si="22"/>
        <v>51.515151515151516</v>
      </c>
      <c r="H73" s="22">
        <f t="shared" si="22"/>
        <v>35.44303797468354</v>
      </c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</row>
    <row r="74" spans="1:172" ht="9.75" customHeight="1">
      <c r="A74" s="21" t="s">
        <v>50</v>
      </c>
      <c r="B74" s="22">
        <f aca="true" t="shared" si="23" ref="B74:H74">(B$1297*100/B$1294)</f>
        <v>29.48841698841699</v>
      </c>
      <c r="C74" s="22">
        <f t="shared" si="23"/>
        <v>29.214123006833713</v>
      </c>
      <c r="D74" s="22">
        <f t="shared" si="23"/>
        <v>29.54716037027771</v>
      </c>
      <c r="E74" s="22">
        <f t="shared" si="23"/>
        <v>29.251305861868833</v>
      </c>
      <c r="F74" s="22">
        <f t="shared" si="23"/>
        <v>32.35294117647059</v>
      </c>
      <c r="G74" s="22">
        <f t="shared" si="23"/>
        <v>27.272727272727273</v>
      </c>
      <c r="H74" s="22">
        <f t="shared" si="23"/>
        <v>24.050632911392405</v>
      </c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</row>
    <row r="75" spans="1:172" ht="9.75" customHeight="1">
      <c r="A75" s="21" t="s">
        <v>51</v>
      </c>
      <c r="B75" s="22">
        <f aca="true" t="shared" si="24" ref="B75:H75">(B$1303*100/B$1294)</f>
        <v>42.302123552123554</v>
      </c>
      <c r="C75" s="22">
        <f t="shared" si="24"/>
        <v>48.9749430523918</v>
      </c>
      <c r="D75" s="22">
        <f t="shared" si="24"/>
        <v>42.556917688266196</v>
      </c>
      <c r="E75" s="22">
        <f t="shared" si="24"/>
        <v>49.15844457341846</v>
      </c>
      <c r="F75" s="22">
        <f t="shared" si="24"/>
        <v>38.23529411764706</v>
      </c>
      <c r="G75" s="22">
        <f t="shared" si="24"/>
        <v>39.39393939393939</v>
      </c>
      <c r="H75" s="22">
        <f t="shared" si="24"/>
        <v>32.91139240506329</v>
      </c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</row>
    <row r="76" spans="1:172" ht="9.75" customHeight="1" thickBot="1">
      <c r="A76" s="21" t="s">
        <v>52</v>
      </c>
      <c r="B76" s="22">
        <f aca="true" t="shared" si="25" ref="B76:H76">(B$1305*100/B$1294)</f>
        <v>28.37837837837838</v>
      </c>
      <c r="C76" s="22">
        <f t="shared" si="25"/>
        <v>28.132118451025057</v>
      </c>
      <c r="D76" s="22">
        <f t="shared" si="25"/>
        <v>28.446334751063297</v>
      </c>
      <c r="E76" s="22">
        <f t="shared" si="25"/>
        <v>28.148578061520602</v>
      </c>
      <c r="F76" s="22">
        <f t="shared" si="25"/>
        <v>29.41176470588235</v>
      </c>
      <c r="G76" s="22">
        <f t="shared" si="25"/>
        <v>27.272727272727273</v>
      </c>
      <c r="H76" s="22">
        <f t="shared" si="25"/>
        <v>24.050632911392405</v>
      </c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</row>
    <row r="77" spans="1:172" ht="9.75" customHeight="1">
      <c r="A77" s="24" t="s">
        <v>22</v>
      </c>
      <c r="B77" s="29"/>
      <c r="C77" s="29"/>
      <c r="D77" s="29"/>
      <c r="E77" s="29"/>
      <c r="F77" s="29"/>
      <c r="G77" s="29"/>
      <c r="H77" s="29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</row>
    <row r="78" spans="1:172" ht="9.75" customHeight="1">
      <c r="A78" s="21"/>
      <c r="B78" s="22"/>
      <c r="C78" s="22"/>
      <c r="D78" s="22"/>
      <c r="E78" s="22"/>
      <c r="F78" s="22"/>
      <c r="G78" s="22"/>
      <c r="H78" s="22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</row>
    <row r="79" spans="1:172" ht="9.75" customHeight="1">
      <c r="A79" s="14" t="s">
        <v>662</v>
      </c>
      <c r="B79" s="14"/>
      <c r="C79" s="14"/>
      <c r="D79" s="14"/>
      <c r="E79" s="14"/>
      <c r="F79" s="14"/>
      <c r="G79" s="14"/>
      <c r="H79" s="14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</row>
    <row r="80" spans="1:172" ht="9.75" customHeight="1" thickBot="1">
      <c r="A80" s="14"/>
      <c r="B80" s="14"/>
      <c r="C80" s="14"/>
      <c r="D80" s="14"/>
      <c r="E80" s="14"/>
      <c r="F80" s="14"/>
      <c r="G80" s="14"/>
      <c r="H80" s="14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</row>
    <row r="81" spans="1:172" ht="9.75" customHeight="1" thickBot="1">
      <c r="A81" s="25" t="s">
        <v>53</v>
      </c>
      <c r="B81" s="16" t="s">
        <v>1</v>
      </c>
      <c r="C81" s="16"/>
      <c r="D81" s="16" t="s">
        <v>2</v>
      </c>
      <c r="E81" s="16"/>
      <c r="F81" s="16" t="s">
        <v>3</v>
      </c>
      <c r="G81" s="16"/>
      <c r="H81" s="17" t="s">
        <v>5</v>
      </c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</row>
    <row r="82" spans="1:172" ht="9.75" customHeight="1" thickBot="1">
      <c r="A82" s="26" t="s">
        <v>6</v>
      </c>
      <c r="B82" s="19">
        <v>1997</v>
      </c>
      <c r="C82" s="19">
        <v>1990</v>
      </c>
      <c r="D82" s="19">
        <v>1997</v>
      </c>
      <c r="E82" s="19">
        <v>1990</v>
      </c>
      <c r="F82" s="19">
        <v>1997</v>
      </c>
      <c r="G82" s="19">
        <v>1990</v>
      </c>
      <c r="H82" s="20">
        <v>1997</v>
      </c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</row>
    <row r="83" spans="1:172" ht="9.75" customHeight="1">
      <c r="A83" s="21" t="s">
        <v>54</v>
      </c>
      <c r="B83" s="22"/>
      <c r="C83" s="22"/>
      <c r="D83" s="22"/>
      <c r="E83" s="22"/>
      <c r="F83" s="22"/>
      <c r="G83" s="22"/>
      <c r="H83" s="22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</row>
    <row r="84" spans="1:172" ht="9.75" customHeight="1">
      <c r="A84" s="21" t="s">
        <v>55</v>
      </c>
      <c r="B84" s="22">
        <f aca="true" t="shared" si="26" ref="B84:H84">(B$1344*100/(B$1343-B$1350))</f>
        <v>3.008298755186722</v>
      </c>
      <c r="C84" s="22">
        <f t="shared" si="26"/>
        <v>4.178537511870845</v>
      </c>
      <c r="D84" s="22">
        <f t="shared" si="26"/>
        <v>2.855603448275862</v>
      </c>
      <c r="E84" s="22">
        <f t="shared" si="26"/>
        <v>4.243008678881389</v>
      </c>
      <c r="F84" s="22">
        <f t="shared" si="26"/>
        <v>6.666666666666667</v>
      </c>
      <c r="G84" s="22">
        <f t="shared" si="26"/>
        <v>0</v>
      </c>
      <c r="H84" s="22">
        <f t="shared" si="26"/>
        <v>7.142857142857143</v>
      </c>
      <c r="I84" s="2" t="s">
        <v>56</v>
      </c>
      <c r="J84" s="3">
        <v>100</v>
      </c>
      <c r="K84" s="3">
        <v>100</v>
      </c>
      <c r="L84" s="3">
        <v>100</v>
      </c>
      <c r="M84" s="3">
        <v>100</v>
      </c>
      <c r="N84" s="3">
        <v>100</v>
      </c>
      <c r="O84" s="3">
        <v>100</v>
      </c>
      <c r="P84" s="3">
        <v>100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</row>
    <row r="85" spans="1:172" ht="9.75" customHeight="1">
      <c r="A85" s="21" t="s">
        <v>57</v>
      </c>
      <c r="B85" s="22">
        <f aca="true" t="shared" si="27" ref="B85:H85">(B$1345*100/(B$1343-B$1350))</f>
        <v>16.441908713692946</v>
      </c>
      <c r="C85" s="22">
        <f t="shared" si="27"/>
        <v>13.865147198480532</v>
      </c>
      <c r="D85" s="22">
        <f t="shared" si="27"/>
        <v>16.325431034482758</v>
      </c>
      <c r="E85" s="22">
        <f t="shared" si="27"/>
        <v>13.596914175506267</v>
      </c>
      <c r="F85" s="22">
        <f t="shared" si="27"/>
        <v>23.333333333333332</v>
      </c>
      <c r="G85" s="22">
        <f t="shared" si="27"/>
        <v>31.25</v>
      </c>
      <c r="H85" s="22">
        <f t="shared" si="27"/>
        <v>16.666666666666668</v>
      </c>
      <c r="I85" s="2" t="s">
        <v>58</v>
      </c>
      <c r="J85" s="3" t="e">
        <f aca="true" t="shared" si="28" ref="J85:P85">(J$1344*100/(J$1343-J$1350))</f>
        <v>#DIV/0!</v>
      </c>
      <c r="K85" s="3" t="e">
        <f t="shared" si="28"/>
        <v>#DIV/0!</v>
      </c>
      <c r="L85" s="3" t="e">
        <f t="shared" si="28"/>
        <v>#DIV/0!</v>
      </c>
      <c r="M85" s="3" t="e">
        <f t="shared" si="28"/>
        <v>#DIV/0!</v>
      </c>
      <c r="N85" s="3" t="e">
        <f t="shared" si="28"/>
        <v>#DIV/0!</v>
      </c>
      <c r="O85" s="3" t="e">
        <f t="shared" si="28"/>
        <v>#DIV/0!</v>
      </c>
      <c r="P85" s="3" t="e">
        <f t="shared" si="28"/>
        <v>#DIV/0!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</row>
    <row r="86" spans="1:172" ht="9.75" customHeight="1">
      <c r="A86" s="21" t="s">
        <v>59</v>
      </c>
      <c r="B86" s="22">
        <f aca="true" t="shared" si="29" ref="B86:H86">(B$1346*100/(B$1343-B$1350))</f>
        <v>47.614107883817425</v>
      </c>
      <c r="C86" s="22">
        <f t="shared" si="29"/>
        <v>33.238366571699906</v>
      </c>
      <c r="D86" s="22">
        <f t="shared" si="29"/>
        <v>47.41379310344828</v>
      </c>
      <c r="E86" s="22">
        <f t="shared" si="29"/>
        <v>33.55834136933462</v>
      </c>
      <c r="F86" s="22">
        <f t="shared" si="29"/>
        <v>53.333333333333336</v>
      </c>
      <c r="G86" s="22">
        <f t="shared" si="29"/>
        <v>12.5</v>
      </c>
      <c r="H86" s="22">
        <f t="shared" si="29"/>
        <v>52.38095238095238</v>
      </c>
      <c r="I86" s="2" t="s">
        <v>60</v>
      </c>
      <c r="J86" s="3" t="e">
        <f aca="true" t="shared" si="30" ref="J86:P86">(J$1345*100/(J$1343-J$1350))</f>
        <v>#DIV/0!</v>
      </c>
      <c r="K86" s="3" t="e">
        <f t="shared" si="30"/>
        <v>#DIV/0!</v>
      </c>
      <c r="L86" s="3" t="e">
        <f t="shared" si="30"/>
        <v>#DIV/0!</v>
      </c>
      <c r="M86" s="3" t="e">
        <f t="shared" si="30"/>
        <v>#DIV/0!</v>
      </c>
      <c r="N86" s="3" t="e">
        <f t="shared" si="30"/>
        <v>#DIV/0!</v>
      </c>
      <c r="O86" s="3" t="e">
        <f t="shared" si="30"/>
        <v>#DIV/0!</v>
      </c>
      <c r="P86" s="3" t="e">
        <f t="shared" si="30"/>
        <v>#DIV/0!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</row>
    <row r="87" spans="1:172" ht="9.75" customHeight="1">
      <c r="A87" s="21" t="s">
        <v>61</v>
      </c>
      <c r="B87" s="22">
        <f aca="true" t="shared" si="31" ref="B87:H87">(B$1347*100/(B$1343-B$1350))</f>
        <v>4.304979253112033</v>
      </c>
      <c r="C87" s="22">
        <f t="shared" si="31"/>
        <v>5.128205128205129</v>
      </c>
      <c r="D87" s="22">
        <f t="shared" si="31"/>
        <v>4.4719827586206895</v>
      </c>
      <c r="E87" s="22">
        <f t="shared" si="31"/>
        <v>5.207328833172613</v>
      </c>
      <c r="F87" s="22">
        <f t="shared" si="31"/>
        <v>0</v>
      </c>
      <c r="G87" s="22">
        <f t="shared" si="31"/>
        <v>0</v>
      </c>
      <c r="H87" s="22">
        <f t="shared" si="31"/>
        <v>0</v>
      </c>
      <c r="I87" s="2" t="s">
        <v>62</v>
      </c>
      <c r="J87" s="3" t="e">
        <f aca="true" t="shared" si="32" ref="J87:P87">(J$1346*100/(J$1343-J$1350))</f>
        <v>#DIV/0!</v>
      </c>
      <c r="K87" s="3" t="e">
        <f t="shared" si="32"/>
        <v>#DIV/0!</v>
      </c>
      <c r="L87" s="3" t="e">
        <f t="shared" si="32"/>
        <v>#DIV/0!</v>
      </c>
      <c r="M87" s="3" t="e">
        <f t="shared" si="32"/>
        <v>#DIV/0!</v>
      </c>
      <c r="N87" s="3" t="e">
        <f t="shared" si="32"/>
        <v>#DIV/0!</v>
      </c>
      <c r="O87" s="3" t="e">
        <f t="shared" si="32"/>
        <v>#DIV/0!</v>
      </c>
      <c r="P87" s="3" t="e">
        <f t="shared" si="32"/>
        <v>#DIV/0!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</row>
    <row r="88" spans="1:172" ht="9.75" customHeight="1">
      <c r="A88" s="14" t="s">
        <v>63</v>
      </c>
      <c r="B88" s="22">
        <f aca="true" t="shared" si="33" ref="B88:H88">(B$1348*100/(B$1343-B$1350))</f>
        <v>8.03941908713693</v>
      </c>
      <c r="C88" s="22">
        <f t="shared" si="33"/>
        <v>13.200379867046534</v>
      </c>
      <c r="D88" s="22">
        <f t="shared" si="33"/>
        <v>8.02801724137931</v>
      </c>
      <c r="E88" s="22">
        <f t="shared" si="33"/>
        <v>12.825458052073289</v>
      </c>
      <c r="F88" s="22">
        <f t="shared" si="33"/>
        <v>6.666666666666667</v>
      </c>
      <c r="G88" s="22">
        <f t="shared" si="33"/>
        <v>37.5</v>
      </c>
      <c r="H88" s="22">
        <f t="shared" si="33"/>
        <v>9.523809523809524</v>
      </c>
      <c r="I88" s="2" t="s">
        <v>64</v>
      </c>
      <c r="J88" s="3" t="e">
        <f aca="true" t="shared" si="34" ref="J88:P88">(J$1347*100/(J$1343-J$1350))</f>
        <v>#DIV/0!</v>
      </c>
      <c r="K88" s="3" t="e">
        <f t="shared" si="34"/>
        <v>#DIV/0!</v>
      </c>
      <c r="L88" s="3" t="e">
        <f t="shared" si="34"/>
        <v>#DIV/0!</v>
      </c>
      <c r="M88" s="3" t="e">
        <f t="shared" si="34"/>
        <v>#DIV/0!</v>
      </c>
      <c r="N88" s="3" t="e">
        <f t="shared" si="34"/>
        <v>#DIV/0!</v>
      </c>
      <c r="O88" s="3" t="e">
        <f t="shared" si="34"/>
        <v>#DIV/0!</v>
      </c>
      <c r="P88" s="3" t="e">
        <f t="shared" si="34"/>
        <v>#DIV/0!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</row>
    <row r="89" spans="1:172" ht="9.75" customHeight="1">
      <c r="A89" s="21" t="s">
        <v>65</v>
      </c>
      <c r="B89" s="22">
        <f aca="true" t="shared" si="35" ref="B89:H89">(B$1349*100/(B$1343-B$1350))</f>
        <v>20.53941908713693</v>
      </c>
      <c r="C89" s="22">
        <f t="shared" si="35"/>
        <v>30.29439696106363</v>
      </c>
      <c r="D89" s="22">
        <f t="shared" si="35"/>
        <v>20.851293103448278</v>
      </c>
      <c r="E89" s="22">
        <f t="shared" si="35"/>
        <v>30.4725168756027</v>
      </c>
      <c r="F89" s="22">
        <f t="shared" si="35"/>
        <v>10</v>
      </c>
      <c r="G89" s="22">
        <f t="shared" si="35"/>
        <v>18.75</v>
      </c>
      <c r="H89" s="22">
        <f t="shared" si="35"/>
        <v>14.285714285714286</v>
      </c>
      <c r="I89" s="2" t="s">
        <v>66</v>
      </c>
      <c r="J89" s="3" t="e">
        <f aca="true" t="shared" si="36" ref="J89:P89">(J$1348*100/(J$1343-J$1350))</f>
        <v>#DIV/0!</v>
      </c>
      <c r="K89" s="3" t="e">
        <f t="shared" si="36"/>
        <v>#DIV/0!</v>
      </c>
      <c r="L89" s="3" t="e">
        <f t="shared" si="36"/>
        <v>#DIV/0!</v>
      </c>
      <c r="M89" s="3" t="e">
        <f t="shared" si="36"/>
        <v>#DIV/0!</v>
      </c>
      <c r="N89" s="3" t="e">
        <f t="shared" si="36"/>
        <v>#DIV/0!</v>
      </c>
      <c r="O89" s="3" t="e">
        <f t="shared" si="36"/>
        <v>#DIV/0!</v>
      </c>
      <c r="P89" s="3" t="e">
        <f t="shared" si="36"/>
        <v>#DIV/0!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</row>
    <row r="90" spans="1:172" ht="9.75" customHeight="1">
      <c r="A90" s="21"/>
      <c r="B90" s="22"/>
      <c r="C90" s="22"/>
      <c r="D90" s="22"/>
      <c r="E90" s="22"/>
      <c r="F90" s="22"/>
      <c r="G90" s="22"/>
      <c r="H90" s="22"/>
      <c r="I90" s="2" t="s">
        <v>67</v>
      </c>
      <c r="J90" s="3" t="e">
        <f aca="true" t="shared" si="37" ref="J90:P90">(J$1349*100/(J$1343-J$1350))</f>
        <v>#DIV/0!</v>
      </c>
      <c r="K90" s="3" t="e">
        <f t="shared" si="37"/>
        <v>#DIV/0!</v>
      </c>
      <c r="L90" s="3" t="e">
        <f t="shared" si="37"/>
        <v>#DIV/0!</v>
      </c>
      <c r="M90" s="3" t="e">
        <f t="shared" si="37"/>
        <v>#DIV/0!</v>
      </c>
      <c r="N90" s="3" t="e">
        <f t="shared" si="37"/>
        <v>#DIV/0!</v>
      </c>
      <c r="O90" s="3" t="e">
        <f t="shared" si="37"/>
        <v>#DIV/0!</v>
      </c>
      <c r="P90" s="3" t="e">
        <f t="shared" si="37"/>
        <v>#DIV/0!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</row>
    <row r="91" spans="1:172" ht="9.75" customHeight="1">
      <c r="A91" s="21" t="s">
        <v>68</v>
      </c>
      <c r="B91" s="22"/>
      <c r="C91" s="22"/>
      <c r="D91" s="22"/>
      <c r="E91" s="22"/>
      <c r="F91" s="22"/>
      <c r="G91" s="22"/>
      <c r="H91" s="22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</row>
    <row r="92" spans="1:172" ht="9.75" customHeight="1">
      <c r="A92" s="21" t="s">
        <v>69</v>
      </c>
      <c r="B92" s="22">
        <f aca="true" t="shared" si="38" ref="B92:H92">(B$1387*100/B$1376)</f>
        <v>37.24562233790819</v>
      </c>
      <c r="C92" s="22">
        <f t="shared" si="38"/>
        <v>25.261158594491928</v>
      </c>
      <c r="D92" s="22">
        <f t="shared" si="38"/>
        <v>37.26067746686304</v>
      </c>
      <c r="E92" s="22">
        <f t="shared" si="38"/>
        <v>25.36162005785921</v>
      </c>
      <c r="F92" s="22">
        <f t="shared" si="38"/>
        <v>40.625</v>
      </c>
      <c r="G92" s="22">
        <f t="shared" si="38"/>
        <v>18.75</v>
      </c>
      <c r="H92" s="22">
        <f t="shared" si="38"/>
        <v>34.09090909090909</v>
      </c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</row>
    <row r="93" spans="1:172" ht="9.75" customHeight="1">
      <c r="A93" s="21" t="s">
        <v>70</v>
      </c>
      <c r="B93" s="22">
        <f aca="true" t="shared" si="39" ref="B93:H93">(B$1391*100/B$1376)</f>
        <v>32.418362517747276</v>
      </c>
      <c r="C93" s="22">
        <f t="shared" si="39"/>
        <v>30.29439696106363</v>
      </c>
      <c r="D93" s="22">
        <f t="shared" si="39"/>
        <v>32.05694648993618</v>
      </c>
      <c r="E93" s="22">
        <f t="shared" si="39"/>
        <v>30.376084860173577</v>
      </c>
      <c r="F93" s="22">
        <f t="shared" si="39"/>
        <v>50</v>
      </c>
      <c r="G93" s="22">
        <f t="shared" si="39"/>
        <v>25</v>
      </c>
      <c r="H93" s="22">
        <f t="shared" si="39"/>
        <v>36.36363636363637</v>
      </c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</row>
    <row r="94" spans="1:172" ht="9.75" customHeight="1">
      <c r="A94" s="21" t="s">
        <v>71</v>
      </c>
      <c r="B94" s="22">
        <f aca="true" t="shared" si="40" ref="B94:H94">(B$1397*100/B$1376)</f>
        <v>17.415996213913868</v>
      </c>
      <c r="C94" s="22">
        <f t="shared" si="40"/>
        <v>11.396011396011396</v>
      </c>
      <c r="D94" s="22">
        <f t="shared" si="40"/>
        <v>16.985763377515955</v>
      </c>
      <c r="E94" s="22">
        <f t="shared" si="40"/>
        <v>11.475409836065573</v>
      </c>
      <c r="F94" s="22">
        <f t="shared" si="40"/>
        <v>34.375</v>
      </c>
      <c r="G94" s="22">
        <f t="shared" si="40"/>
        <v>6.25</v>
      </c>
      <c r="H94" s="22">
        <f t="shared" si="40"/>
        <v>25</v>
      </c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</row>
    <row r="95" spans="1:172" ht="9.75" customHeight="1">
      <c r="A95" s="21"/>
      <c r="B95" s="22"/>
      <c r="C95" s="22"/>
      <c r="D95" s="22"/>
      <c r="E95" s="22"/>
      <c r="F95" s="22"/>
      <c r="G95" s="22"/>
      <c r="H95" s="22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</row>
    <row r="96" spans="1:172" ht="9.75" customHeight="1" thickBot="1">
      <c r="A96" s="21" t="s">
        <v>72</v>
      </c>
      <c r="B96" s="22">
        <f aca="true" t="shared" si="41" ref="B96:H96">(B$1412*100/B$1411)</f>
        <v>90.29815428300994</v>
      </c>
      <c r="C96" s="22">
        <f t="shared" si="41"/>
        <v>94.68186134852802</v>
      </c>
      <c r="D96" s="22">
        <f t="shared" si="41"/>
        <v>90.23073146784488</v>
      </c>
      <c r="E96" s="22">
        <f t="shared" si="41"/>
        <v>94.59980713596914</v>
      </c>
      <c r="F96" s="22">
        <f t="shared" si="41"/>
        <v>90.625</v>
      </c>
      <c r="G96" s="22">
        <f t="shared" si="41"/>
        <v>100</v>
      </c>
      <c r="H96" s="22">
        <f t="shared" si="41"/>
        <v>93.18181818181819</v>
      </c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</row>
    <row r="97" spans="1:172" ht="9.75" customHeight="1">
      <c r="A97" s="24" t="s">
        <v>22</v>
      </c>
      <c r="B97" s="29"/>
      <c r="C97" s="29"/>
      <c r="D97" s="29"/>
      <c r="E97" s="29"/>
      <c r="F97" s="29"/>
      <c r="G97" s="29"/>
      <c r="H97" s="29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</row>
    <row r="98" spans="1:172" ht="9.75" customHeight="1">
      <c r="A98" s="21"/>
      <c r="B98" s="22"/>
      <c r="C98" s="22"/>
      <c r="D98" s="22"/>
      <c r="E98" s="22"/>
      <c r="F98" s="22"/>
      <c r="G98" s="22"/>
      <c r="H98" s="22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</row>
    <row r="99" spans="1:172" ht="9.75" customHeight="1">
      <c r="A99" s="14" t="s">
        <v>657</v>
      </c>
      <c r="B99" s="14"/>
      <c r="C99" s="14"/>
      <c r="D99" s="14"/>
      <c r="E99" s="14"/>
      <c r="F99" s="14"/>
      <c r="G99" s="14"/>
      <c r="H99" s="14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</row>
    <row r="100" spans="1:172" ht="9.75" customHeight="1" thickBot="1">
      <c r="A100" s="14"/>
      <c r="B100" s="14"/>
      <c r="C100" s="14"/>
      <c r="D100" s="14"/>
      <c r="E100" s="14"/>
      <c r="F100" s="14"/>
      <c r="G100" s="14"/>
      <c r="H100" s="14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</row>
    <row r="101" spans="1:172" ht="9.75" customHeight="1" thickBot="1">
      <c r="A101" s="25" t="s">
        <v>73</v>
      </c>
      <c r="B101" s="16" t="s">
        <v>1</v>
      </c>
      <c r="C101" s="16"/>
      <c r="D101" s="16" t="s">
        <v>2</v>
      </c>
      <c r="E101" s="16"/>
      <c r="F101" s="16" t="s">
        <v>3</v>
      </c>
      <c r="G101" s="16"/>
      <c r="H101" s="17" t="s">
        <v>5</v>
      </c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</row>
    <row r="102" spans="1:172" ht="9.75" customHeight="1" thickBot="1">
      <c r="A102" s="26" t="s">
        <v>6</v>
      </c>
      <c r="B102" s="19">
        <v>1997</v>
      </c>
      <c r="C102" s="19">
        <v>1990</v>
      </c>
      <c r="D102" s="19">
        <v>1997</v>
      </c>
      <c r="E102" s="19">
        <v>1990</v>
      </c>
      <c r="F102" s="19">
        <v>1997</v>
      </c>
      <c r="G102" s="19">
        <v>1990</v>
      </c>
      <c r="H102" s="20">
        <v>1997</v>
      </c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</row>
    <row r="103" spans="1:172" ht="9.75" customHeight="1">
      <c r="A103" s="14"/>
      <c r="B103" s="27"/>
      <c r="C103" s="27"/>
      <c r="D103" s="27"/>
      <c r="E103" s="27"/>
      <c r="F103" s="27"/>
      <c r="G103" s="27"/>
      <c r="H103" s="27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</row>
    <row r="104" spans="1:172" ht="9.75" customHeight="1">
      <c r="A104" s="21" t="s">
        <v>19</v>
      </c>
      <c r="B104" s="21">
        <v>979</v>
      </c>
      <c r="C104" s="21">
        <v>678</v>
      </c>
      <c r="D104" s="21">
        <v>931</v>
      </c>
      <c r="E104" s="21">
        <v>647</v>
      </c>
      <c r="F104" s="21">
        <v>22</v>
      </c>
      <c r="G104" s="21">
        <v>30</v>
      </c>
      <c r="H104" s="21">
        <v>26</v>
      </c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</row>
    <row r="105" spans="1:172" ht="9.75" customHeight="1">
      <c r="A105" s="21" t="s">
        <v>74</v>
      </c>
      <c r="B105" s="21">
        <v>12747</v>
      </c>
      <c r="C105" s="21">
        <v>20332</v>
      </c>
      <c r="D105" s="21">
        <v>12878</v>
      </c>
      <c r="E105" s="21">
        <v>20069</v>
      </c>
      <c r="F105" s="21">
        <v>12499</v>
      </c>
      <c r="G105" s="21">
        <v>26428</v>
      </c>
      <c r="H105" s="21">
        <v>9999</v>
      </c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</row>
    <row r="106" spans="1:172" ht="9.75" customHeight="1">
      <c r="A106" s="21" t="s">
        <v>75</v>
      </c>
      <c r="B106" s="21">
        <v>18205</v>
      </c>
      <c r="C106" s="21">
        <v>27705</v>
      </c>
      <c r="D106" s="21">
        <v>18449</v>
      </c>
      <c r="E106" s="21">
        <v>27581</v>
      </c>
      <c r="F106" s="21">
        <v>11712</v>
      </c>
      <c r="G106" s="21">
        <v>31176</v>
      </c>
      <c r="H106" s="21">
        <v>14983</v>
      </c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</row>
    <row r="107" spans="1:172" ht="9.75" customHeight="1">
      <c r="A107" s="21" t="s">
        <v>76</v>
      </c>
      <c r="B107" s="21"/>
      <c r="C107" s="21"/>
      <c r="D107" s="21"/>
      <c r="E107" s="21"/>
      <c r="F107" s="21"/>
      <c r="G107" s="21"/>
      <c r="H107" s="2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</row>
    <row r="108" spans="1:172" ht="9.75" customHeight="1">
      <c r="A108" s="21" t="s">
        <v>77</v>
      </c>
      <c r="B108" s="21">
        <v>3371</v>
      </c>
      <c r="C108" s="21">
        <v>2686</v>
      </c>
      <c r="D108" s="21">
        <v>3371</v>
      </c>
      <c r="E108" s="21">
        <v>2684</v>
      </c>
      <c r="F108" s="21">
        <v>2521</v>
      </c>
      <c r="G108" s="21">
        <v>2907</v>
      </c>
      <c r="H108" s="21">
        <v>4399</v>
      </c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</row>
    <row r="109" spans="1:172" ht="9.75" customHeight="1">
      <c r="A109" s="21"/>
      <c r="B109" s="22"/>
      <c r="C109" s="22"/>
      <c r="D109" s="22"/>
      <c r="E109" s="22"/>
      <c r="F109" s="22"/>
      <c r="G109" s="22"/>
      <c r="H109" s="22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</row>
    <row r="110" spans="1:172" ht="9.75" customHeight="1">
      <c r="A110" s="21" t="s">
        <v>78</v>
      </c>
      <c r="B110" s="21">
        <f>B1691</f>
        <v>6550</v>
      </c>
      <c r="C110" s="21">
        <f aca="true" t="shared" si="42" ref="C110:H110">C1691</f>
        <v>4156</v>
      </c>
      <c r="D110" s="21">
        <f t="shared" si="42"/>
        <v>6325</v>
      </c>
      <c r="E110" s="21">
        <f t="shared" si="42"/>
        <v>4045</v>
      </c>
      <c r="F110" s="21">
        <f t="shared" si="42"/>
        <v>123</v>
      </c>
      <c r="G110" s="21">
        <f t="shared" si="42"/>
        <v>104</v>
      </c>
      <c r="H110" s="21">
        <f t="shared" si="42"/>
        <v>102</v>
      </c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</row>
    <row r="111" spans="1:172" ht="9.75" customHeight="1">
      <c r="A111" s="21" t="s">
        <v>79</v>
      </c>
      <c r="B111" s="22">
        <f aca="true" t="shared" si="43" ref="B111:H111">(B$1722*100/B$1691)</f>
        <v>46.44274809160305</v>
      </c>
      <c r="C111" s="22">
        <f t="shared" si="43"/>
        <v>18.960538979788257</v>
      </c>
      <c r="D111" s="22">
        <f t="shared" si="43"/>
        <v>46.51383399209486</v>
      </c>
      <c r="E111" s="22">
        <f t="shared" si="43"/>
        <v>19.085290482076637</v>
      </c>
      <c r="F111" s="22">
        <f t="shared" si="43"/>
        <v>40.65040650406504</v>
      </c>
      <c r="G111" s="22">
        <f t="shared" si="43"/>
        <v>13.461538461538462</v>
      </c>
      <c r="H111" s="22">
        <f t="shared" si="43"/>
        <v>49.01960784313726</v>
      </c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</row>
    <row r="112" spans="1:172" ht="9.75" customHeight="1">
      <c r="A112" s="21" t="s">
        <v>80</v>
      </c>
      <c r="B112" s="22">
        <f aca="true" t="shared" si="44" ref="B112:H112">(B$1723*100/B$1691)</f>
        <v>67.66412213740458</v>
      </c>
      <c r="C112" s="22">
        <f t="shared" si="44"/>
        <v>34.095283926852744</v>
      </c>
      <c r="D112" s="22">
        <f t="shared" si="44"/>
        <v>67.3201581027668</v>
      </c>
      <c r="E112" s="22">
        <f t="shared" si="44"/>
        <v>34.28924598269469</v>
      </c>
      <c r="F112" s="22">
        <f t="shared" si="44"/>
        <v>91.869918699187</v>
      </c>
      <c r="G112" s="22">
        <f t="shared" si="44"/>
        <v>26.923076923076923</v>
      </c>
      <c r="H112" s="22">
        <f t="shared" si="44"/>
        <v>59.80392156862745</v>
      </c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</row>
    <row r="113" spans="1:172" ht="9.75" customHeight="1">
      <c r="A113" s="21" t="s">
        <v>81</v>
      </c>
      <c r="B113" s="22">
        <f aca="true" t="shared" si="45" ref="B113:H113">(B$1724*100/B$1691)</f>
        <v>75.0381679389313</v>
      </c>
      <c r="C113" s="22">
        <f t="shared" si="45"/>
        <v>41.60250240615977</v>
      </c>
      <c r="D113" s="22">
        <f t="shared" si="45"/>
        <v>74.73517786561264</v>
      </c>
      <c r="E113" s="22">
        <f t="shared" si="45"/>
        <v>41.804697156983934</v>
      </c>
      <c r="F113" s="22">
        <f t="shared" si="45"/>
        <v>97.5609756097561</v>
      </c>
      <c r="G113" s="22">
        <f t="shared" si="45"/>
        <v>34.61538461538461</v>
      </c>
      <c r="H113" s="22">
        <f t="shared" si="45"/>
        <v>66.66666666666667</v>
      </c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</row>
    <row r="114" spans="1:172" ht="9.75" customHeight="1" thickBot="1">
      <c r="A114" s="21" t="s">
        <v>82</v>
      </c>
      <c r="B114" s="22">
        <f aca="true" t="shared" si="46" ref="B114:H114">(B$1725*100/B$1691)</f>
        <v>88.51908396946565</v>
      </c>
      <c r="C114" s="22">
        <f t="shared" si="46"/>
        <v>51.46775745909528</v>
      </c>
      <c r="D114" s="22">
        <f t="shared" si="46"/>
        <v>88.45849802371542</v>
      </c>
      <c r="E114" s="22">
        <f t="shared" si="46"/>
        <v>51.470951792336216</v>
      </c>
      <c r="F114" s="22">
        <f t="shared" si="46"/>
        <v>97.5609756097561</v>
      </c>
      <c r="G114" s="22">
        <f t="shared" si="46"/>
        <v>50</v>
      </c>
      <c r="H114" s="22">
        <f t="shared" si="46"/>
        <v>81.37254901960785</v>
      </c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</row>
    <row r="115" spans="1:172" ht="9.75" customHeight="1">
      <c r="A115" s="24" t="s">
        <v>22</v>
      </c>
      <c r="B115" s="29"/>
      <c r="C115" s="29"/>
      <c r="D115" s="29"/>
      <c r="E115" s="29"/>
      <c r="F115" s="29"/>
      <c r="G115" s="29"/>
      <c r="H115" s="29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</row>
    <row r="116" spans="1:172" ht="15">
      <c r="A116" s="2"/>
      <c r="B116" s="3"/>
      <c r="C116" s="3"/>
      <c r="D116" s="3"/>
      <c r="E116" s="3"/>
      <c r="F116" s="3"/>
      <c r="G116" s="3"/>
      <c r="H116" s="3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</row>
    <row r="117" spans="1:172" ht="15">
      <c r="A117" s="2"/>
      <c r="B117" s="3"/>
      <c r="C117" s="3"/>
      <c r="D117" s="3"/>
      <c r="E117" s="3"/>
      <c r="F117" s="3"/>
      <c r="G117" s="3"/>
      <c r="H117" s="3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</row>
    <row r="118" spans="1:172" ht="15">
      <c r="A118" s="2"/>
      <c r="B118" s="3"/>
      <c r="C118" s="3"/>
      <c r="D118" s="3"/>
      <c r="E118" s="3"/>
      <c r="F118" s="3"/>
      <c r="G118" s="3"/>
      <c r="H118" s="3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</row>
    <row r="119" spans="1:172" ht="15">
      <c r="A119" s="2"/>
      <c r="B119" s="3"/>
      <c r="C119" s="3"/>
      <c r="D119" s="3"/>
      <c r="E119" s="3"/>
      <c r="F119" s="3"/>
      <c r="G119" s="3"/>
      <c r="H119" s="3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</row>
    <row r="120" spans="1:172" ht="15">
      <c r="A120" s="2"/>
      <c r="B120" s="3"/>
      <c r="C120" s="3"/>
      <c r="D120" s="3"/>
      <c r="E120" s="3"/>
      <c r="F120" s="3"/>
      <c r="G120" s="3"/>
      <c r="H120" s="3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</row>
    <row r="121" spans="1:172" ht="15">
      <c r="A121" s="2"/>
      <c r="B121" s="3"/>
      <c r="C121" s="3"/>
      <c r="D121" s="3"/>
      <c r="E121" s="3"/>
      <c r="F121" s="3"/>
      <c r="G121" s="3"/>
      <c r="H121" s="3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</row>
    <row r="122" spans="1:172" ht="15">
      <c r="A122" s="2"/>
      <c r="B122" s="3"/>
      <c r="C122" s="3"/>
      <c r="D122" s="3"/>
      <c r="E122" s="3"/>
      <c r="F122" s="3"/>
      <c r="G122" s="3"/>
      <c r="H122" s="3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</row>
    <row r="123" spans="1:172" ht="15">
      <c r="A123" s="2"/>
      <c r="B123" s="3"/>
      <c r="C123" s="3"/>
      <c r="D123" s="3"/>
      <c r="E123" s="3"/>
      <c r="F123" s="3"/>
      <c r="G123" s="3"/>
      <c r="H123" s="3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</row>
    <row r="124" spans="1:172" ht="15">
      <c r="A124" s="2"/>
      <c r="B124" s="3"/>
      <c r="C124" s="3"/>
      <c r="D124" s="3"/>
      <c r="E124" s="3"/>
      <c r="F124" s="3"/>
      <c r="G124" s="3"/>
      <c r="H124" s="3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</row>
    <row r="125" spans="1:172" ht="15">
      <c r="A125" s="2"/>
      <c r="B125" s="3"/>
      <c r="C125" s="3"/>
      <c r="D125" s="3"/>
      <c r="E125" s="3"/>
      <c r="F125" s="3"/>
      <c r="G125" s="3"/>
      <c r="H125" s="3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</row>
    <row r="126" spans="1:172" ht="15">
      <c r="A126" s="2"/>
      <c r="B126" s="3"/>
      <c r="C126" s="3"/>
      <c r="D126" s="3"/>
      <c r="E126" s="3"/>
      <c r="F126" s="3"/>
      <c r="G126" s="3"/>
      <c r="H126" s="3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</row>
    <row r="127" spans="1:172" ht="15">
      <c r="A127" s="2"/>
      <c r="B127" s="3"/>
      <c r="C127" s="3"/>
      <c r="D127" s="3"/>
      <c r="E127" s="3"/>
      <c r="F127" s="3"/>
      <c r="G127" s="3"/>
      <c r="H127" s="3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</row>
    <row r="128" spans="1:172" ht="15">
      <c r="A128" s="2"/>
      <c r="B128" s="3"/>
      <c r="C128" s="3"/>
      <c r="D128" s="3"/>
      <c r="E128" s="3"/>
      <c r="F128" s="3"/>
      <c r="G128" s="3"/>
      <c r="H128" s="3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</row>
    <row r="129" spans="1:172" ht="15">
      <c r="A129" s="2"/>
      <c r="B129" s="3"/>
      <c r="C129" s="3"/>
      <c r="D129" s="3"/>
      <c r="E129" s="3"/>
      <c r="F129" s="3"/>
      <c r="G129" s="3"/>
      <c r="H129" s="3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</row>
    <row r="130" spans="1:172" ht="15">
      <c r="A130" s="2"/>
      <c r="B130" s="3"/>
      <c r="C130" s="3"/>
      <c r="D130" s="3"/>
      <c r="E130" s="3"/>
      <c r="F130" s="3"/>
      <c r="G130" s="3"/>
      <c r="H130" s="3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</row>
    <row r="131" spans="1:172" ht="15">
      <c r="A131" s="2"/>
      <c r="B131" s="3"/>
      <c r="C131" s="3"/>
      <c r="D131" s="3"/>
      <c r="E131" s="3"/>
      <c r="F131" s="3"/>
      <c r="G131" s="3"/>
      <c r="H131" s="3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</row>
    <row r="132" spans="1:172" ht="15">
      <c r="A132" s="2"/>
      <c r="B132" s="3"/>
      <c r="C132" s="3"/>
      <c r="D132" s="3"/>
      <c r="E132" s="3"/>
      <c r="F132" s="3"/>
      <c r="G132" s="3"/>
      <c r="H132" s="3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</row>
    <row r="133" spans="1:172" ht="15">
      <c r="A133" s="2"/>
      <c r="B133" s="3"/>
      <c r="C133" s="3"/>
      <c r="D133" s="3"/>
      <c r="E133" s="3"/>
      <c r="F133" s="3"/>
      <c r="G133" s="3"/>
      <c r="H133" s="3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</row>
    <row r="134" spans="1:172" ht="15">
      <c r="A134" s="2"/>
      <c r="B134" s="3"/>
      <c r="C134" s="3"/>
      <c r="D134" s="3"/>
      <c r="E134" s="3"/>
      <c r="F134" s="3"/>
      <c r="G134" s="3"/>
      <c r="H134" s="3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</row>
    <row r="135" spans="1:8" ht="15">
      <c r="A135" s="1" t="s">
        <v>83</v>
      </c>
      <c r="B135" s="1"/>
      <c r="C135" s="1"/>
      <c r="D135" s="1"/>
      <c r="E135" s="1"/>
      <c r="F135" s="1"/>
      <c r="G135" s="1"/>
      <c r="H135" s="1"/>
    </row>
    <row r="136" spans="1:8" ht="15">
      <c r="A136" s="6" t="s">
        <v>0</v>
      </c>
      <c r="B136" s="6" t="s">
        <v>0</v>
      </c>
      <c r="C136" s="6" t="s">
        <v>0</v>
      </c>
      <c r="D136" s="6" t="s">
        <v>0</v>
      </c>
      <c r="E136" s="6" t="s">
        <v>0</v>
      </c>
      <c r="F136" s="6" t="s">
        <v>0</v>
      </c>
      <c r="G136" s="6" t="s">
        <v>0</v>
      </c>
      <c r="H136" s="6" t="s">
        <v>0</v>
      </c>
    </row>
    <row r="137" spans="1:8" ht="15">
      <c r="A137" s="1"/>
      <c r="B137" s="7" t="s">
        <v>84</v>
      </c>
      <c r="C137" s="7" t="s">
        <v>85</v>
      </c>
      <c r="D137" s="7" t="s">
        <v>84</v>
      </c>
      <c r="E137" s="7" t="s">
        <v>85</v>
      </c>
      <c r="F137" s="7" t="s">
        <v>84</v>
      </c>
      <c r="G137" s="7" t="s">
        <v>85</v>
      </c>
      <c r="H137" s="7" t="s">
        <v>84</v>
      </c>
    </row>
    <row r="138" spans="1:8" ht="15">
      <c r="A138" s="1" t="s">
        <v>4</v>
      </c>
      <c r="B138" s="7" t="s">
        <v>86</v>
      </c>
      <c r="C138" s="7" t="s">
        <v>86</v>
      </c>
      <c r="D138" s="7" t="s">
        <v>86</v>
      </c>
      <c r="E138" s="7" t="s">
        <v>86</v>
      </c>
      <c r="F138" s="7" t="s">
        <v>86</v>
      </c>
      <c r="G138" s="7" t="s">
        <v>86</v>
      </c>
      <c r="H138" s="7" t="s">
        <v>86</v>
      </c>
    </row>
    <row r="139" spans="1:8" ht="15">
      <c r="A139" s="1" t="s">
        <v>87</v>
      </c>
      <c r="B139" s="7" t="s">
        <v>1</v>
      </c>
      <c r="C139" s="7" t="s">
        <v>1</v>
      </c>
      <c r="D139" s="7" t="s">
        <v>2</v>
      </c>
      <c r="E139" s="7" t="s">
        <v>2</v>
      </c>
      <c r="F139" s="7" t="s">
        <v>3</v>
      </c>
      <c r="G139" s="7" t="s">
        <v>3</v>
      </c>
      <c r="H139" s="7" t="s">
        <v>5</v>
      </c>
    </row>
    <row r="140" spans="1:8" ht="15">
      <c r="A140" s="6" t="s">
        <v>0</v>
      </c>
      <c r="B140" s="6" t="s">
        <v>0</v>
      </c>
      <c r="C140" s="6" t="s">
        <v>0</v>
      </c>
      <c r="D140" s="6" t="s">
        <v>0</v>
      </c>
      <c r="E140" s="6" t="s">
        <v>0</v>
      </c>
      <c r="F140" s="6" t="s">
        <v>0</v>
      </c>
      <c r="G140" s="6" t="s">
        <v>0</v>
      </c>
      <c r="H140" s="6" t="s">
        <v>0</v>
      </c>
    </row>
    <row r="141" spans="1:172" ht="15">
      <c r="A141" s="2" t="s">
        <v>7</v>
      </c>
      <c r="B141" s="2">
        <f>SUM(B142:B157)</f>
        <v>6550</v>
      </c>
      <c r="C141" s="2">
        <f aca="true" t="shared" si="47" ref="C141:H141">SUM(C142:C157)</f>
        <v>2739</v>
      </c>
      <c r="D141" s="2">
        <f t="shared" si="47"/>
        <v>6325</v>
      </c>
      <c r="E141" s="2">
        <f t="shared" si="47"/>
        <v>2658</v>
      </c>
      <c r="F141" s="2">
        <f t="shared" si="47"/>
        <v>123</v>
      </c>
      <c r="G141" s="2">
        <f t="shared" si="47"/>
        <v>76</v>
      </c>
      <c r="H141" s="2">
        <f t="shared" si="47"/>
        <v>102</v>
      </c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</row>
    <row r="142" spans="1:172" ht="15">
      <c r="A142" s="2" t="s">
        <v>88</v>
      </c>
      <c r="B142" s="2">
        <v>856</v>
      </c>
      <c r="C142" s="2">
        <v>397</v>
      </c>
      <c r="D142" s="2">
        <v>833</v>
      </c>
      <c r="E142" s="2">
        <v>381</v>
      </c>
      <c r="F142" s="2">
        <v>14</v>
      </c>
      <c r="G142" s="2">
        <v>15</v>
      </c>
      <c r="H142" s="2">
        <v>9</v>
      </c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</row>
    <row r="143" spans="1:172" ht="15">
      <c r="A143" s="2" t="s">
        <v>89</v>
      </c>
      <c r="B143" s="2">
        <v>799</v>
      </c>
      <c r="C143" s="2">
        <v>303</v>
      </c>
      <c r="D143" s="2">
        <v>776</v>
      </c>
      <c r="E143" s="2">
        <v>291</v>
      </c>
      <c r="F143" s="2">
        <v>16</v>
      </c>
      <c r="G143" s="2">
        <v>10</v>
      </c>
      <c r="H143" s="2">
        <v>7</v>
      </c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</row>
    <row r="144" spans="1:172" ht="15">
      <c r="A144" s="2" t="s">
        <v>90</v>
      </c>
      <c r="B144" s="2">
        <v>641</v>
      </c>
      <c r="C144" s="2">
        <v>237</v>
      </c>
      <c r="D144" s="2">
        <v>612</v>
      </c>
      <c r="E144" s="2">
        <v>223</v>
      </c>
      <c r="F144" s="2">
        <v>23</v>
      </c>
      <c r="G144" s="2">
        <v>12</v>
      </c>
      <c r="H144" s="2">
        <v>6</v>
      </c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</row>
    <row r="145" spans="1:172" ht="15">
      <c r="A145" s="2" t="s">
        <v>91</v>
      </c>
      <c r="B145" s="2">
        <v>646</v>
      </c>
      <c r="C145" s="2">
        <v>363</v>
      </c>
      <c r="D145" s="2">
        <v>617</v>
      </c>
      <c r="E145" s="2">
        <v>351</v>
      </c>
      <c r="F145" s="2">
        <v>17</v>
      </c>
      <c r="G145" s="2">
        <v>12</v>
      </c>
      <c r="H145" s="2">
        <v>12</v>
      </c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</row>
    <row r="146" spans="1:172" ht="15">
      <c r="A146" s="2" t="s">
        <v>92</v>
      </c>
      <c r="B146" s="2">
        <v>991</v>
      </c>
      <c r="C146" s="2">
        <v>492</v>
      </c>
      <c r="D146" s="2">
        <v>952</v>
      </c>
      <c r="E146" s="2">
        <v>478</v>
      </c>
      <c r="F146" s="2">
        <v>19</v>
      </c>
      <c r="G146" s="2">
        <v>14</v>
      </c>
      <c r="H146" s="2">
        <v>20</v>
      </c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</row>
    <row r="147" spans="1:172" ht="15">
      <c r="A147" s="2" t="s">
        <v>93</v>
      </c>
      <c r="B147" s="2">
        <v>913</v>
      </c>
      <c r="C147" s="2">
        <v>372</v>
      </c>
      <c r="D147" s="2">
        <v>889</v>
      </c>
      <c r="E147" s="2">
        <v>366</v>
      </c>
      <c r="F147" s="2">
        <v>7</v>
      </c>
      <c r="G147" s="2">
        <v>6</v>
      </c>
      <c r="H147" s="2">
        <v>17</v>
      </c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</row>
    <row r="148" spans="1:172" ht="15">
      <c r="A148" s="2" t="s">
        <v>94</v>
      </c>
      <c r="B148" s="2">
        <v>571</v>
      </c>
      <c r="C148" s="2">
        <v>250</v>
      </c>
      <c r="D148" s="2">
        <v>552</v>
      </c>
      <c r="E148" s="2">
        <v>247</v>
      </c>
      <c r="F148" s="2">
        <v>8</v>
      </c>
      <c r="G148" s="2">
        <v>3</v>
      </c>
      <c r="H148" s="2">
        <v>11</v>
      </c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</row>
    <row r="149" spans="1:172" ht="15">
      <c r="A149" s="2" t="s">
        <v>95</v>
      </c>
      <c r="B149" s="2">
        <v>406</v>
      </c>
      <c r="C149" s="2">
        <v>127</v>
      </c>
      <c r="D149" s="2">
        <v>391</v>
      </c>
      <c r="E149" s="2">
        <v>124</v>
      </c>
      <c r="F149" s="2">
        <v>9</v>
      </c>
      <c r="G149" s="2">
        <v>3</v>
      </c>
      <c r="H149" s="2">
        <v>6</v>
      </c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</row>
    <row r="150" spans="1:172" ht="15">
      <c r="A150" s="2" t="s">
        <v>96</v>
      </c>
      <c r="B150" s="2">
        <v>275</v>
      </c>
      <c r="C150" s="2">
        <v>77</v>
      </c>
      <c r="D150" s="2">
        <v>269</v>
      </c>
      <c r="E150" s="2">
        <v>77</v>
      </c>
      <c r="F150" s="2">
        <v>4</v>
      </c>
      <c r="G150" s="2">
        <v>0</v>
      </c>
      <c r="H150" s="2">
        <v>2</v>
      </c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</row>
    <row r="151" spans="1:172" ht="15">
      <c r="A151" s="2" t="s">
        <v>97</v>
      </c>
      <c r="B151" s="2">
        <v>192</v>
      </c>
      <c r="C151" s="2">
        <v>37</v>
      </c>
      <c r="D151" s="2">
        <v>188</v>
      </c>
      <c r="E151" s="2">
        <v>36</v>
      </c>
      <c r="F151" s="2">
        <v>1</v>
      </c>
      <c r="G151" s="2">
        <v>1</v>
      </c>
      <c r="H151" s="2">
        <v>3</v>
      </c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</row>
    <row r="152" spans="1:172" ht="15">
      <c r="A152" s="2" t="s">
        <v>98</v>
      </c>
      <c r="B152" s="2">
        <v>92</v>
      </c>
      <c r="C152" s="2">
        <v>35</v>
      </c>
      <c r="D152" s="2">
        <v>86</v>
      </c>
      <c r="E152" s="2">
        <v>35</v>
      </c>
      <c r="F152" s="2">
        <v>4</v>
      </c>
      <c r="G152" s="2">
        <v>0</v>
      </c>
      <c r="H152" s="2">
        <v>2</v>
      </c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</row>
    <row r="153" spans="1:172" ht="15">
      <c r="A153" s="2" t="s">
        <v>99</v>
      </c>
      <c r="B153" s="2">
        <v>68</v>
      </c>
      <c r="C153" s="2">
        <v>17</v>
      </c>
      <c r="D153" s="2">
        <v>65</v>
      </c>
      <c r="E153" s="2">
        <v>17</v>
      </c>
      <c r="F153" s="2">
        <v>1</v>
      </c>
      <c r="G153" s="2">
        <v>0</v>
      </c>
      <c r="H153" s="2">
        <v>2</v>
      </c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</row>
    <row r="154" spans="1:172" ht="15">
      <c r="A154" s="2" t="s">
        <v>100</v>
      </c>
      <c r="B154" s="2">
        <v>43</v>
      </c>
      <c r="C154" s="2">
        <v>17</v>
      </c>
      <c r="D154" s="2">
        <v>43</v>
      </c>
      <c r="E154" s="2">
        <v>17</v>
      </c>
      <c r="F154" s="2">
        <v>0</v>
      </c>
      <c r="G154" s="2">
        <v>0</v>
      </c>
      <c r="H154" s="2">
        <v>0</v>
      </c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</row>
    <row r="155" spans="1:172" ht="15">
      <c r="A155" s="2" t="s">
        <v>101</v>
      </c>
      <c r="B155" s="2">
        <v>38</v>
      </c>
      <c r="C155" s="2">
        <v>6</v>
      </c>
      <c r="D155" s="2">
        <v>34</v>
      </c>
      <c r="E155" s="2">
        <v>6</v>
      </c>
      <c r="F155" s="2">
        <v>0</v>
      </c>
      <c r="G155" s="2">
        <v>0</v>
      </c>
      <c r="H155" s="2">
        <v>4</v>
      </c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</row>
    <row r="156" spans="1:172" ht="15">
      <c r="A156" s="2" t="s">
        <v>102</v>
      </c>
      <c r="B156" s="2">
        <v>12</v>
      </c>
      <c r="C156" s="2">
        <v>4</v>
      </c>
      <c r="D156" s="2">
        <v>12</v>
      </c>
      <c r="E156" s="2">
        <v>4</v>
      </c>
      <c r="F156" s="2">
        <v>0</v>
      </c>
      <c r="G156" s="2">
        <v>0</v>
      </c>
      <c r="H156" s="2">
        <v>0</v>
      </c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</row>
    <row r="157" spans="1:172" ht="15">
      <c r="A157" s="2" t="s">
        <v>103</v>
      </c>
      <c r="B157" s="2">
        <v>7</v>
      </c>
      <c r="C157" s="2">
        <v>5</v>
      </c>
      <c r="D157" s="2">
        <v>6</v>
      </c>
      <c r="E157" s="2">
        <v>5</v>
      </c>
      <c r="F157" s="2">
        <v>0</v>
      </c>
      <c r="G157" s="2">
        <v>0</v>
      </c>
      <c r="H157" s="2">
        <v>1</v>
      </c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</row>
    <row r="158" spans="1:172" ht="15">
      <c r="A158" s="3" t="s">
        <v>11</v>
      </c>
      <c r="B158" s="3">
        <v>21.7</v>
      </c>
      <c r="C158" s="3">
        <v>20.7</v>
      </c>
      <c r="D158" s="3">
        <v>21.7</v>
      </c>
      <c r="E158" s="3">
        <v>20.9</v>
      </c>
      <c r="F158" s="3">
        <v>17.5</v>
      </c>
      <c r="G158" s="3">
        <v>15.4</v>
      </c>
      <c r="H158" s="3">
        <v>24.3</v>
      </c>
      <c r="I158" s="1"/>
      <c r="J158" s="1"/>
      <c r="K158" s="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</row>
    <row r="159" spans="1:8" ht="15">
      <c r="A159" s="1" t="s">
        <v>76</v>
      </c>
      <c r="B159" s="1"/>
      <c r="C159" s="1"/>
      <c r="D159" s="1"/>
      <c r="E159" s="1"/>
      <c r="F159" s="1"/>
      <c r="G159" s="1"/>
      <c r="H159" s="1"/>
    </row>
    <row r="160" spans="1:172" ht="15">
      <c r="A160" s="2" t="s">
        <v>104</v>
      </c>
      <c r="B160" s="2">
        <f>SUM(B161:B176)</f>
        <v>3216</v>
      </c>
      <c r="C160" s="2">
        <f aca="true" t="shared" si="48" ref="C160:H160">SUM(C161:C176)</f>
        <v>1261</v>
      </c>
      <c r="D160" s="2">
        <f t="shared" si="48"/>
        <v>3109</v>
      </c>
      <c r="E160" s="2">
        <f t="shared" si="48"/>
        <v>1234</v>
      </c>
      <c r="F160" s="2">
        <f t="shared" si="48"/>
        <v>56</v>
      </c>
      <c r="G160" s="2">
        <f t="shared" si="48"/>
        <v>27</v>
      </c>
      <c r="H160" s="2">
        <f t="shared" si="48"/>
        <v>51</v>
      </c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</row>
    <row r="161" spans="1:172" ht="15">
      <c r="A161" s="2" t="s">
        <v>88</v>
      </c>
      <c r="B161" s="2">
        <v>425</v>
      </c>
      <c r="C161" s="2">
        <v>198</v>
      </c>
      <c r="D161" s="2">
        <v>417</v>
      </c>
      <c r="E161" s="2">
        <v>191</v>
      </c>
      <c r="F161" s="2">
        <v>3</v>
      </c>
      <c r="G161" s="2">
        <v>7</v>
      </c>
      <c r="H161" s="2">
        <v>5</v>
      </c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</row>
    <row r="162" spans="1:172" ht="15">
      <c r="A162" s="2" t="s">
        <v>89</v>
      </c>
      <c r="B162" s="2">
        <v>387</v>
      </c>
      <c r="C162" s="2">
        <v>158</v>
      </c>
      <c r="D162" s="2">
        <v>373</v>
      </c>
      <c r="E162" s="2">
        <v>153</v>
      </c>
      <c r="F162" s="2">
        <v>9</v>
      </c>
      <c r="G162" s="2">
        <v>5</v>
      </c>
      <c r="H162" s="2">
        <v>5</v>
      </c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</row>
    <row r="163" spans="1:172" ht="15">
      <c r="A163" s="2" t="s">
        <v>90</v>
      </c>
      <c r="B163" s="2">
        <v>316</v>
      </c>
      <c r="C163" s="2">
        <v>112</v>
      </c>
      <c r="D163" s="2">
        <v>307</v>
      </c>
      <c r="E163" s="2">
        <v>106</v>
      </c>
      <c r="F163" s="2">
        <v>7</v>
      </c>
      <c r="G163" s="2">
        <v>6</v>
      </c>
      <c r="H163" s="2">
        <v>2</v>
      </c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</row>
    <row r="164" spans="1:172" ht="15">
      <c r="A164" s="2" t="s">
        <v>91</v>
      </c>
      <c r="B164" s="2">
        <v>333</v>
      </c>
      <c r="C164" s="2">
        <v>185</v>
      </c>
      <c r="D164" s="2">
        <v>315</v>
      </c>
      <c r="E164" s="2">
        <v>182</v>
      </c>
      <c r="F164" s="2">
        <v>10</v>
      </c>
      <c r="G164" s="2">
        <v>3</v>
      </c>
      <c r="H164" s="2">
        <v>8</v>
      </c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</row>
    <row r="165" spans="1:172" ht="15">
      <c r="A165" s="2" t="s">
        <v>92</v>
      </c>
      <c r="B165" s="2">
        <v>513</v>
      </c>
      <c r="C165" s="2">
        <v>217</v>
      </c>
      <c r="D165" s="2">
        <v>490</v>
      </c>
      <c r="E165" s="2">
        <v>215</v>
      </c>
      <c r="F165" s="2">
        <v>12</v>
      </c>
      <c r="G165" s="2">
        <v>2</v>
      </c>
      <c r="H165" s="2">
        <v>11</v>
      </c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</row>
    <row r="166" spans="1:172" ht="15">
      <c r="A166" s="2" t="s">
        <v>93</v>
      </c>
      <c r="B166" s="2">
        <v>410</v>
      </c>
      <c r="C166" s="2">
        <v>139</v>
      </c>
      <c r="D166" s="2">
        <v>402</v>
      </c>
      <c r="E166" s="2">
        <v>137</v>
      </c>
      <c r="F166" s="2">
        <v>1</v>
      </c>
      <c r="G166" s="2">
        <v>2</v>
      </c>
      <c r="H166" s="2">
        <v>7</v>
      </c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</row>
    <row r="167" spans="1:172" ht="15">
      <c r="A167" s="2" t="s">
        <v>94</v>
      </c>
      <c r="B167" s="2">
        <v>281</v>
      </c>
      <c r="C167" s="2">
        <v>108</v>
      </c>
      <c r="D167" s="2">
        <v>271</v>
      </c>
      <c r="E167" s="2">
        <v>107</v>
      </c>
      <c r="F167" s="2">
        <v>6</v>
      </c>
      <c r="G167" s="2">
        <v>1</v>
      </c>
      <c r="H167" s="2">
        <v>4</v>
      </c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</row>
    <row r="168" spans="1:172" ht="15">
      <c r="A168" s="2" t="s">
        <v>95</v>
      </c>
      <c r="B168" s="2">
        <v>193</v>
      </c>
      <c r="C168" s="2">
        <v>44</v>
      </c>
      <c r="D168" s="2">
        <v>184</v>
      </c>
      <c r="E168" s="2">
        <v>43</v>
      </c>
      <c r="F168" s="2">
        <v>5</v>
      </c>
      <c r="G168" s="2">
        <v>1</v>
      </c>
      <c r="H168" s="2">
        <v>4</v>
      </c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</row>
    <row r="169" spans="1:172" ht="15">
      <c r="A169" s="2" t="s">
        <v>96</v>
      </c>
      <c r="B169" s="2">
        <v>138</v>
      </c>
      <c r="C169" s="2">
        <v>37</v>
      </c>
      <c r="D169" s="2">
        <v>137</v>
      </c>
      <c r="E169" s="2">
        <v>37</v>
      </c>
      <c r="F169" s="2">
        <v>1</v>
      </c>
      <c r="G169" s="2">
        <v>0</v>
      </c>
      <c r="H169" s="2">
        <v>0</v>
      </c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</row>
    <row r="170" spans="1:172" ht="15">
      <c r="A170" s="2" t="s">
        <v>97</v>
      </c>
      <c r="B170" s="2">
        <v>80</v>
      </c>
      <c r="C170" s="2">
        <v>20</v>
      </c>
      <c r="D170" s="2">
        <v>78</v>
      </c>
      <c r="E170" s="2">
        <v>20</v>
      </c>
      <c r="F170" s="2">
        <v>0</v>
      </c>
      <c r="G170" s="2">
        <v>0</v>
      </c>
      <c r="H170" s="2">
        <v>2</v>
      </c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</row>
    <row r="171" spans="1:172" ht="15">
      <c r="A171" s="2" t="s">
        <v>98</v>
      </c>
      <c r="B171" s="2">
        <v>50</v>
      </c>
      <c r="C171" s="2">
        <v>19</v>
      </c>
      <c r="D171" s="2">
        <v>47</v>
      </c>
      <c r="E171" s="2">
        <v>19</v>
      </c>
      <c r="F171" s="2">
        <v>2</v>
      </c>
      <c r="G171" s="2">
        <v>0</v>
      </c>
      <c r="H171" s="2">
        <v>1</v>
      </c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</row>
    <row r="172" spans="1:172" ht="15">
      <c r="A172" s="2" t="s">
        <v>99</v>
      </c>
      <c r="B172" s="2">
        <v>31</v>
      </c>
      <c r="C172" s="2">
        <v>7</v>
      </c>
      <c r="D172" s="2">
        <v>30</v>
      </c>
      <c r="E172" s="2">
        <v>7</v>
      </c>
      <c r="F172" s="2">
        <v>0</v>
      </c>
      <c r="G172" s="2">
        <v>0</v>
      </c>
      <c r="H172" s="2">
        <v>1</v>
      </c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</row>
    <row r="173" spans="1:172" ht="15">
      <c r="A173" s="2" t="s">
        <v>100</v>
      </c>
      <c r="B173" s="2">
        <v>25</v>
      </c>
      <c r="C173" s="2">
        <v>10</v>
      </c>
      <c r="D173" s="2">
        <v>25</v>
      </c>
      <c r="E173" s="2">
        <v>10</v>
      </c>
      <c r="F173" s="2">
        <v>0</v>
      </c>
      <c r="G173" s="2">
        <v>0</v>
      </c>
      <c r="H173" s="2">
        <v>0</v>
      </c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</row>
    <row r="174" spans="1:172" ht="15">
      <c r="A174" s="2" t="s">
        <v>101</v>
      </c>
      <c r="B174" s="2">
        <v>22</v>
      </c>
      <c r="C174" s="2">
        <v>2</v>
      </c>
      <c r="D174" s="2">
        <v>21</v>
      </c>
      <c r="E174" s="2">
        <v>2</v>
      </c>
      <c r="F174" s="2">
        <v>0</v>
      </c>
      <c r="G174" s="2">
        <v>0</v>
      </c>
      <c r="H174" s="2">
        <v>1</v>
      </c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</row>
    <row r="175" spans="1:172" ht="15">
      <c r="A175" s="2" t="s">
        <v>102</v>
      </c>
      <c r="B175" s="2">
        <v>7</v>
      </c>
      <c r="C175" s="2">
        <v>3</v>
      </c>
      <c r="D175" s="2">
        <v>7</v>
      </c>
      <c r="E175" s="2">
        <v>3</v>
      </c>
      <c r="F175" s="2">
        <v>0</v>
      </c>
      <c r="G175" s="2">
        <v>0</v>
      </c>
      <c r="H175" s="2">
        <v>0</v>
      </c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</row>
    <row r="176" spans="1:172" ht="15">
      <c r="A176" s="2" t="s">
        <v>103</v>
      </c>
      <c r="B176" s="2">
        <v>5</v>
      </c>
      <c r="C176" s="2">
        <v>2</v>
      </c>
      <c r="D176" s="2">
        <v>5</v>
      </c>
      <c r="E176" s="2">
        <v>2</v>
      </c>
      <c r="F176" s="2">
        <v>0</v>
      </c>
      <c r="G176" s="2">
        <v>0</v>
      </c>
      <c r="H176" s="2">
        <v>0</v>
      </c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</row>
    <row r="177" spans="1:172" ht="15">
      <c r="A177" s="3" t="s">
        <v>11</v>
      </c>
      <c r="B177" s="3">
        <v>21.4</v>
      </c>
      <c r="C177" s="3">
        <v>19.4</v>
      </c>
      <c r="D177" s="3">
        <v>21.5</v>
      </c>
      <c r="E177" s="3">
        <v>19.6</v>
      </c>
      <c r="F177" s="3">
        <v>19.5</v>
      </c>
      <c r="G177" s="3">
        <v>11.3</v>
      </c>
      <c r="H177" s="3">
        <v>22.5</v>
      </c>
      <c r="I177" s="1"/>
      <c r="J177" s="1"/>
      <c r="K177" s="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</row>
    <row r="178" spans="1:8" ht="15">
      <c r="A178" s="1" t="s">
        <v>76</v>
      </c>
      <c r="B178" s="1"/>
      <c r="C178" s="1"/>
      <c r="D178" s="1"/>
      <c r="E178" s="1"/>
      <c r="F178" s="1"/>
      <c r="G178" s="1"/>
      <c r="H178" s="1"/>
    </row>
    <row r="179" spans="1:8" ht="15">
      <c r="A179" s="1" t="s">
        <v>105</v>
      </c>
      <c r="B179" s="1"/>
      <c r="C179" s="1"/>
      <c r="D179" s="1"/>
      <c r="E179" s="1"/>
      <c r="F179" s="1"/>
      <c r="G179" s="1"/>
      <c r="H179" s="1"/>
    </row>
    <row r="180" spans="1:8" ht="15">
      <c r="A180" s="1" t="s">
        <v>76</v>
      </c>
      <c r="B180" s="1"/>
      <c r="C180" s="1"/>
      <c r="D180" s="1"/>
      <c r="E180" s="1"/>
      <c r="F180" s="1"/>
      <c r="G180" s="1"/>
      <c r="H180" s="1"/>
    </row>
    <row r="181" spans="1:172" ht="15">
      <c r="A181" s="2" t="s">
        <v>106</v>
      </c>
      <c r="B181" s="2">
        <v>2166</v>
      </c>
      <c r="C181" s="2">
        <v>1009</v>
      </c>
      <c r="D181" s="2">
        <v>2092</v>
      </c>
      <c r="E181" s="2">
        <v>979</v>
      </c>
      <c r="F181" s="2">
        <v>33</v>
      </c>
      <c r="G181" s="2">
        <v>30</v>
      </c>
      <c r="H181" s="2">
        <v>41</v>
      </c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</row>
    <row r="182" spans="1:172" ht="15">
      <c r="A182" s="2" t="s">
        <v>107</v>
      </c>
      <c r="B182" s="2">
        <v>1120</v>
      </c>
      <c r="C182" s="2">
        <v>594</v>
      </c>
      <c r="D182" s="2">
        <v>1080</v>
      </c>
      <c r="E182" s="2">
        <v>572</v>
      </c>
      <c r="F182" s="2">
        <v>15</v>
      </c>
      <c r="G182" s="2">
        <v>22</v>
      </c>
      <c r="H182" s="2">
        <v>25</v>
      </c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</row>
    <row r="183" spans="1:172" ht="15">
      <c r="A183" s="2" t="s">
        <v>108</v>
      </c>
      <c r="B183" s="3">
        <f aca="true" t="shared" si="49" ref="B183:H183">(B$182*100/B$181)</f>
        <v>51.70821791320406</v>
      </c>
      <c r="C183" s="3">
        <f t="shared" si="49"/>
        <v>58.87016848364718</v>
      </c>
      <c r="D183" s="3">
        <f t="shared" si="49"/>
        <v>51.62523900573614</v>
      </c>
      <c r="E183" s="3">
        <f t="shared" si="49"/>
        <v>58.42696629213483</v>
      </c>
      <c r="F183" s="3">
        <f t="shared" si="49"/>
        <v>45.45454545454545</v>
      </c>
      <c r="G183" s="3">
        <f t="shared" si="49"/>
        <v>73.33333333333333</v>
      </c>
      <c r="H183" s="3">
        <f t="shared" si="49"/>
        <v>60.97560975609756</v>
      </c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</row>
    <row r="184" spans="1:172" ht="15">
      <c r="A184" s="2" t="s">
        <v>109</v>
      </c>
      <c r="B184" s="2">
        <v>999</v>
      </c>
      <c r="C184" s="2">
        <v>383</v>
      </c>
      <c r="D184" s="2">
        <v>966</v>
      </c>
      <c r="E184" s="2">
        <v>376</v>
      </c>
      <c r="F184" s="2">
        <v>17</v>
      </c>
      <c r="G184" s="2">
        <v>7</v>
      </c>
      <c r="H184" s="2">
        <v>16</v>
      </c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</row>
    <row r="185" spans="1:172" ht="15">
      <c r="A185" s="2" t="s">
        <v>110</v>
      </c>
      <c r="B185" s="2">
        <v>319</v>
      </c>
      <c r="C185" s="2">
        <v>0</v>
      </c>
      <c r="D185" s="2">
        <v>304</v>
      </c>
      <c r="E185" s="2">
        <v>0</v>
      </c>
      <c r="F185" s="2">
        <v>11</v>
      </c>
      <c r="G185" s="2">
        <v>0</v>
      </c>
      <c r="H185" s="2">
        <v>4</v>
      </c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</row>
    <row r="186" spans="1:172" ht="15">
      <c r="A186" s="2" t="s">
        <v>111</v>
      </c>
      <c r="B186" s="2">
        <v>23</v>
      </c>
      <c r="C186" s="2">
        <v>2</v>
      </c>
      <c r="D186" s="2">
        <v>22</v>
      </c>
      <c r="E186" s="2">
        <v>2</v>
      </c>
      <c r="F186" s="2">
        <v>1</v>
      </c>
      <c r="G186" s="2">
        <v>0</v>
      </c>
      <c r="H186" s="2">
        <v>0</v>
      </c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</row>
    <row r="187" spans="1:172" ht="15">
      <c r="A187" s="2" t="s">
        <v>112</v>
      </c>
      <c r="B187" s="2">
        <v>12</v>
      </c>
      <c r="C187" s="2">
        <v>5</v>
      </c>
      <c r="D187" s="2">
        <v>12</v>
      </c>
      <c r="E187" s="2">
        <v>5</v>
      </c>
      <c r="F187" s="2">
        <v>0</v>
      </c>
      <c r="G187" s="2">
        <v>0</v>
      </c>
      <c r="H187" s="2">
        <v>0</v>
      </c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</row>
    <row r="188" spans="1:172" ht="15">
      <c r="A188" s="2" t="s">
        <v>113</v>
      </c>
      <c r="B188" s="2">
        <v>12</v>
      </c>
      <c r="C188" s="2">
        <v>25</v>
      </c>
      <c r="D188" s="2">
        <v>12</v>
      </c>
      <c r="E188" s="2">
        <v>24</v>
      </c>
      <c r="F188" s="2">
        <v>0</v>
      </c>
      <c r="G188" s="2">
        <v>1</v>
      </c>
      <c r="H188" s="2">
        <v>0</v>
      </c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</row>
    <row r="189" spans="1:172" ht="15">
      <c r="A189" s="2" t="s">
        <v>76</v>
      </c>
      <c r="B189" s="2"/>
      <c r="C189" s="2"/>
      <c r="D189" s="2"/>
      <c r="E189" s="2"/>
      <c r="F189" s="2"/>
      <c r="G189" s="2"/>
      <c r="H189" s="2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</row>
    <row r="190" spans="1:172" ht="15">
      <c r="A190" s="2" t="s">
        <v>114</v>
      </c>
      <c r="B190" s="2">
        <v>2088</v>
      </c>
      <c r="C190" s="2">
        <v>793</v>
      </c>
      <c r="D190" s="2">
        <v>2012</v>
      </c>
      <c r="E190" s="2">
        <v>784</v>
      </c>
      <c r="F190" s="2">
        <v>37</v>
      </c>
      <c r="G190" s="2">
        <v>9</v>
      </c>
      <c r="H190" s="2">
        <v>39</v>
      </c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</row>
    <row r="191" spans="1:172" ht="15">
      <c r="A191" s="2" t="s">
        <v>107</v>
      </c>
      <c r="B191" s="2">
        <v>920</v>
      </c>
      <c r="C191" s="2">
        <v>409</v>
      </c>
      <c r="D191" s="2">
        <v>881</v>
      </c>
      <c r="E191" s="2">
        <v>405</v>
      </c>
      <c r="F191" s="2">
        <v>17</v>
      </c>
      <c r="G191" s="2">
        <v>4</v>
      </c>
      <c r="H191" s="2">
        <v>22</v>
      </c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</row>
    <row r="192" spans="1:172" ht="15">
      <c r="A192" s="2" t="s">
        <v>18</v>
      </c>
      <c r="B192" s="3">
        <f aca="true" t="shared" si="50" ref="B192:H192">(B$191*100/B$190)</f>
        <v>44.06130268199234</v>
      </c>
      <c r="C192" s="3">
        <f t="shared" si="50"/>
        <v>51.576292559899116</v>
      </c>
      <c r="D192" s="3">
        <f t="shared" si="50"/>
        <v>43.78727634194831</v>
      </c>
      <c r="E192" s="3">
        <f t="shared" si="50"/>
        <v>51.65816326530612</v>
      </c>
      <c r="F192" s="3">
        <f t="shared" si="50"/>
        <v>45.945945945945944</v>
      </c>
      <c r="G192" s="3">
        <f t="shared" si="50"/>
        <v>44.44444444444444</v>
      </c>
      <c r="H192" s="3">
        <f t="shared" si="50"/>
        <v>56.41025641025641</v>
      </c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</row>
    <row r="193" spans="1:172" ht="15">
      <c r="A193" s="2" t="s">
        <v>109</v>
      </c>
      <c r="B193" s="2">
        <v>1025</v>
      </c>
      <c r="C193" s="2">
        <v>343</v>
      </c>
      <c r="D193" s="2">
        <v>993</v>
      </c>
      <c r="E193" s="2">
        <v>338</v>
      </c>
      <c r="F193" s="2">
        <v>17</v>
      </c>
      <c r="G193" s="2">
        <v>5</v>
      </c>
      <c r="H193" s="2">
        <v>15</v>
      </c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</row>
    <row r="194" spans="1:172" ht="15">
      <c r="A194" s="2" t="s">
        <v>110</v>
      </c>
      <c r="B194" s="2">
        <v>341</v>
      </c>
      <c r="C194" s="2">
        <v>0</v>
      </c>
      <c r="D194" s="2">
        <v>328</v>
      </c>
      <c r="E194" s="2">
        <v>0</v>
      </c>
      <c r="F194" s="2">
        <v>10</v>
      </c>
      <c r="G194" s="2">
        <v>0</v>
      </c>
      <c r="H194" s="2">
        <v>3</v>
      </c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</row>
    <row r="195" spans="1:172" ht="15">
      <c r="A195" s="2" t="s">
        <v>111</v>
      </c>
      <c r="B195" s="2">
        <v>54</v>
      </c>
      <c r="C195" s="2">
        <v>7</v>
      </c>
      <c r="D195" s="2">
        <v>53</v>
      </c>
      <c r="E195" s="2">
        <v>7</v>
      </c>
      <c r="F195" s="2">
        <v>1</v>
      </c>
      <c r="G195" s="2">
        <v>0</v>
      </c>
      <c r="H195" s="2">
        <v>0</v>
      </c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</row>
    <row r="196" spans="1:172" ht="15">
      <c r="A196" s="2" t="s">
        <v>112</v>
      </c>
      <c r="B196" s="2">
        <v>69</v>
      </c>
      <c r="C196" s="2">
        <v>15</v>
      </c>
      <c r="D196" s="2">
        <v>66</v>
      </c>
      <c r="E196" s="2">
        <v>15</v>
      </c>
      <c r="F196" s="2">
        <v>2</v>
      </c>
      <c r="G196" s="2">
        <v>0</v>
      </c>
      <c r="H196" s="2">
        <v>1</v>
      </c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</row>
    <row r="197" spans="1:172" ht="15">
      <c r="A197" s="2" t="s">
        <v>113</v>
      </c>
      <c r="B197" s="2">
        <v>20</v>
      </c>
      <c r="C197" s="2">
        <v>19</v>
      </c>
      <c r="D197" s="2">
        <v>19</v>
      </c>
      <c r="E197" s="2">
        <v>19</v>
      </c>
      <c r="F197" s="2">
        <v>0</v>
      </c>
      <c r="G197" s="2">
        <v>0</v>
      </c>
      <c r="H197" s="2">
        <v>1</v>
      </c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</row>
    <row r="198" spans="1:8" ht="15">
      <c r="A198" s="6" t="s">
        <v>0</v>
      </c>
      <c r="B198" s="6" t="s">
        <v>0</v>
      </c>
      <c r="C198" s="6" t="s">
        <v>0</v>
      </c>
      <c r="D198" s="6" t="s">
        <v>0</v>
      </c>
      <c r="E198" s="6" t="s">
        <v>0</v>
      </c>
      <c r="F198" s="6" t="s">
        <v>0</v>
      </c>
      <c r="G198" s="6" t="s">
        <v>0</v>
      </c>
      <c r="H198" s="6" t="s">
        <v>0</v>
      </c>
    </row>
    <row r="199" spans="1:8" ht="15">
      <c r="A199" s="1" t="s">
        <v>115</v>
      </c>
      <c r="B199" s="1"/>
      <c r="C199" s="1"/>
      <c r="D199" s="1"/>
      <c r="E199" s="1"/>
      <c r="F199" s="1"/>
      <c r="G199" s="1"/>
      <c r="H199" s="1"/>
    </row>
    <row r="200" spans="1:8" ht="15">
      <c r="A200" s="1" t="s">
        <v>76</v>
      </c>
      <c r="B200" s="1"/>
      <c r="C200" s="1"/>
      <c r="D200" s="1"/>
      <c r="E200" s="1"/>
      <c r="F200" s="1"/>
      <c r="G200" s="1"/>
      <c r="H200" s="1"/>
    </row>
    <row r="201" spans="1:8" ht="15">
      <c r="A201" s="1" t="s">
        <v>116</v>
      </c>
      <c r="B201" s="1"/>
      <c r="C201" s="1"/>
      <c r="D201" s="1"/>
      <c r="E201" s="1"/>
      <c r="F201" s="1"/>
      <c r="G201" s="1"/>
      <c r="H201" s="1"/>
    </row>
    <row r="202" spans="1:8" ht="15">
      <c r="A202" s="6" t="s">
        <v>0</v>
      </c>
      <c r="B202" s="6" t="s">
        <v>0</v>
      </c>
      <c r="C202" s="6" t="s">
        <v>0</v>
      </c>
      <c r="D202" s="6" t="s">
        <v>0</v>
      </c>
      <c r="E202" s="6" t="s">
        <v>0</v>
      </c>
      <c r="F202" s="6" t="s">
        <v>0</v>
      </c>
      <c r="G202" s="6" t="s">
        <v>0</v>
      </c>
      <c r="H202" s="6" t="s">
        <v>0</v>
      </c>
    </row>
    <row r="203" spans="1:8" ht="15">
      <c r="A203" s="1"/>
      <c r="B203" s="7" t="s">
        <v>84</v>
      </c>
      <c r="C203" s="7" t="s">
        <v>85</v>
      </c>
      <c r="D203" s="7" t="s">
        <v>84</v>
      </c>
      <c r="E203" s="7" t="s">
        <v>85</v>
      </c>
      <c r="F203" s="7" t="s">
        <v>84</v>
      </c>
      <c r="G203" s="7" t="s">
        <v>85</v>
      </c>
      <c r="H203" s="7" t="s">
        <v>84</v>
      </c>
    </row>
    <row r="204" spans="1:8" ht="15">
      <c r="A204" s="1" t="s">
        <v>117</v>
      </c>
      <c r="B204" s="7" t="s">
        <v>86</v>
      </c>
      <c r="C204" s="7" t="s">
        <v>86</v>
      </c>
      <c r="D204" s="7" t="s">
        <v>86</v>
      </c>
      <c r="E204" s="7" t="s">
        <v>86</v>
      </c>
      <c r="F204" s="7" t="s">
        <v>86</v>
      </c>
      <c r="G204" s="7" t="s">
        <v>86</v>
      </c>
      <c r="H204" s="7" t="s">
        <v>86</v>
      </c>
    </row>
    <row r="205" spans="1:8" ht="15">
      <c r="A205" s="1" t="s">
        <v>118</v>
      </c>
      <c r="B205" s="7" t="s">
        <v>1</v>
      </c>
      <c r="C205" s="7" t="s">
        <v>1</v>
      </c>
      <c r="D205" s="7" t="s">
        <v>2</v>
      </c>
      <c r="E205" s="7" t="s">
        <v>2</v>
      </c>
      <c r="F205" s="7" t="s">
        <v>3</v>
      </c>
      <c r="G205" s="7" t="s">
        <v>3</v>
      </c>
      <c r="H205" s="7" t="s">
        <v>5</v>
      </c>
    </row>
    <row r="206" spans="1:8" ht="15">
      <c r="A206" s="6" t="s">
        <v>0</v>
      </c>
      <c r="B206" s="6" t="s">
        <v>0</v>
      </c>
      <c r="C206" s="6" t="s">
        <v>0</v>
      </c>
      <c r="D206" s="6" t="s">
        <v>0</v>
      </c>
      <c r="E206" s="6" t="s">
        <v>0</v>
      </c>
      <c r="F206" s="6" t="s">
        <v>0</v>
      </c>
      <c r="G206" s="6" t="s">
        <v>0</v>
      </c>
      <c r="H206" s="6" t="s">
        <v>0</v>
      </c>
    </row>
    <row r="207" spans="1:8" ht="15">
      <c r="A207" s="1" t="s">
        <v>119</v>
      </c>
      <c r="B207" s="1"/>
      <c r="C207" s="1"/>
      <c r="D207" s="1"/>
      <c r="E207" s="1"/>
      <c r="F207" s="1"/>
      <c r="G207" s="1"/>
      <c r="H207" s="1"/>
    </row>
    <row r="208" spans="1:172" ht="15">
      <c r="A208" s="2" t="s">
        <v>120</v>
      </c>
      <c r="B208" s="2">
        <v>6550</v>
      </c>
      <c r="C208" s="2">
        <v>2739</v>
      </c>
      <c r="D208" s="2">
        <v>6325</v>
      </c>
      <c r="E208" s="2">
        <v>2658</v>
      </c>
      <c r="F208" s="2">
        <v>123</v>
      </c>
      <c r="G208" s="2">
        <v>76</v>
      </c>
      <c r="H208" s="2">
        <v>102</v>
      </c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</row>
    <row r="209" spans="1:172" ht="15">
      <c r="A209" s="2" t="s">
        <v>121</v>
      </c>
      <c r="B209" s="2">
        <v>706</v>
      </c>
      <c r="C209" s="2">
        <v>265</v>
      </c>
      <c r="D209" s="2">
        <v>674</v>
      </c>
      <c r="E209" s="2">
        <v>260</v>
      </c>
      <c r="F209" s="2">
        <v>17</v>
      </c>
      <c r="G209" s="2">
        <v>5</v>
      </c>
      <c r="H209" s="2">
        <v>15</v>
      </c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</row>
    <row r="210" spans="1:172" ht="15">
      <c r="A210" s="2" t="s">
        <v>122</v>
      </c>
      <c r="B210" s="2">
        <v>234</v>
      </c>
      <c r="C210" s="2">
        <v>66</v>
      </c>
      <c r="D210" s="2">
        <v>226</v>
      </c>
      <c r="E210" s="2">
        <v>65</v>
      </c>
      <c r="F210" s="2">
        <v>4</v>
      </c>
      <c r="G210" s="2">
        <v>1</v>
      </c>
      <c r="H210" s="2">
        <v>4</v>
      </c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</row>
    <row r="211" spans="1:172" ht="15">
      <c r="A211" s="2" t="s">
        <v>123</v>
      </c>
      <c r="B211" s="2">
        <v>31</v>
      </c>
      <c r="C211" s="2">
        <v>0</v>
      </c>
      <c r="D211" s="2">
        <v>25</v>
      </c>
      <c r="E211" s="2">
        <v>0</v>
      </c>
      <c r="F211" s="2">
        <v>0</v>
      </c>
      <c r="G211" s="2">
        <v>0</v>
      </c>
      <c r="H211" s="2">
        <v>6</v>
      </c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</row>
    <row r="212" spans="1:172" ht="15">
      <c r="A212" s="2" t="s">
        <v>124</v>
      </c>
      <c r="B212" s="2">
        <v>12</v>
      </c>
      <c r="C212" s="2">
        <v>0</v>
      </c>
      <c r="D212" s="2">
        <v>9</v>
      </c>
      <c r="E212" s="2">
        <v>0</v>
      </c>
      <c r="F212" s="2">
        <v>1</v>
      </c>
      <c r="G212" s="2">
        <v>0</v>
      </c>
      <c r="H212" s="2">
        <v>2</v>
      </c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</row>
    <row r="213" spans="1:172" ht="15">
      <c r="A213" s="2" t="s">
        <v>76</v>
      </c>
      <c r="B213" s="2"/>
      <c r="C213" s="2"/>
      <c r="D213" s="2"/>
      <c r="E213" s="2"/>
      <c r="F213" s="2"/>
      <c r="G213" s="2"/>
      <c r="H213" s="2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</row>
    <row r="214" spans="1:172" ht="15">
      <c r="A214" s="2" t="s">
        <v>125</v>
      </c>
      <c r="B214" s="2">
        <v>706</v>
      </c>
      <c r="C214" s="2">
        <v>231</v>
      </c>
      <c r="D214" s="2">
        <v>679</v>
      </c>
      <c r="E214" s="2">
        <v>225</v>
      </c>
      <c r="F214" s="2">
        <v>16</v>
      </c>
      <c r="G214" s="2">
        <v>6</v>
      </c>
      <c r="H214" s="2">
        <v>11</v>
      </c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</row>
    <row r="215" spans="1:172" ht="15">
      <c r="A215" s="2" t="s">
        <v>126</v>
      </c>
      <c r="B215" s="2">
        <v>2642</v>
      </c>
      <c r="C215" s="2">
        <v>1069</v>
      </c>
      <c r="D215" s="2">
        <v>2551</v>
      </c>
      <c r="E215" s="2">
        <v>1028</v>
      </c>
      <c r="F215" s="2">
        <v>62</v>
      </c>
      <c r="G215" s="2">
        <v>36</v>
      </c>
      <c r="H215" s="2">
        <v>29</v>
      </c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</row>
    <row r="216" spans="1:172" ht="15">
      <c r="A216" s="2" t="s">
        <v>127</v>
      </c>
      <c r="B216" s="2">
        <v>57</v>
      </c>
      <c r="C216" s="2">
        <v>22</v>
      </c>
      <c r="D216" s="2">
        <v>56</v>
      </c>
      <c r="E216" s="2">
        <v>22</v>
      </c>
      <c r="F216" s="2">
        <v>1</v>
      </c>
      <c r="G216" s="2">
        <v>0</v>
      </c>
      <c r="H216" s="2">
        <v>0</v>
      </c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</row>
    <row r="217" spans="1:172" ht="15">
      <c r="A217" s="2" t="s">
        <v>128</v>
      </c>
      <c r="B217" s="2">
        <v>1992</v>
      </c>
      <c r="C217" s="2">
        <v>839</v>
      </c>
      <c r="D217" s="2">
        <v>1943</v>
      </c>
      <c r="E217" s="2">
        <v>817</v>
      </c>
      <c r="F217" s="2">
        <v>20</v>
      </c>
      <c r="G217" s="2">
        <v>22</v>
      </c>
      <c r="H217" s="2">
        <v>29</v>
      </c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</row>
    <row r="218" spans="1:172" ht="15">
      <c r="A218" s="2" t="s">
        <v>129</v>
      </c>
      <c r="B218" s="2">
        <v>170</v>
      </c>
      <c r="C218" s="2">
        <v>247</v>
      </c>
      <c r="D218" s="2">
        <v>162</v>
      </c>
      <c r="E218" s="2">
        <v>241</v>
      </c>
      <c r="F218" s="2">
        <v>2</v>
      </c>
      <c r="G218" s="2">
        <v>6</v>
      </c>
      <c r="H218" s="2">
        <v>6</v>
      </c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</row>
    <row r="219" spans="1:8" ht="15">
      <c r="A219" s="1" t="s">
        <v>76</v>
      </c>
      <c r="B219" s="1"/>
      <c r="C219" s="1"/>
      <c r="D219" s="1"/>
      <c r="E219" s="1"/>
      <c r="F219" s="1"/>
      <c r="G219" s="1"/>
      <c r="H219" s="1"/>
    </row>
    <row r="220" spans="1:172" ht="15">
      <c r="A220" s="4" t="s">
        <v>20</v>
      </c>
      <c r="B220" s="4">
        <v>6.66</v>
      </c>
      <c r="C220" s="4">
        <v>8.27</v>
      </c>
      <c r="D220" s="4">
        <v>6.77</v>
      </c>
      <c r="E220" s="4">
        <v>8.18</v>
      </c>
      <c r="F220" s="4">
        <v>5.59</v>
      </c>
      <c r="G220" s="4">
        <v>12.67</v>
      </c>
      <c r="H220" s="4">
        <v>3.78</v>
      </c>
      <c r="I220" s="1"/>
      <c r="J220" s="1"/>
      <c r="K220" s="1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</row>
    <row r="221" spans="1:172" ht="15">
      <c r="A221" s="4" t="s">
        <v>21</v>
      </c>
      <c r="B221" s="4">
        <v>6.97</v>
      </c>
      <c r="C221" s="4">
        <v>8.27</v>
      </c>
      <c r="D221" s="4">
        <v>7.03</v>
      </c>
      <c r="E221" s="4">
        <v>8.18</v>
      </c>
      <c r="F221" s="4">
        <v>5.86</v>
      </c>
      <c r="G221" s="4">
        <v>12.67</v>
      </c>
      <c r="H221" s="4">
        <v>5.37</v>
      </c>
      <c r="I221" s="1"/>
      <c r="J221" s="1"/>
      <c r="K221" s="1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</row>
    <row r="222" spans="1:8" ht="15">
      <c r="A222" s="1" t="s">
        <v>76</v>
      </c>
      <c r="B222" s="1"/>
      <c r="C222" s="1"/>
      <c r="D222" s="1"/>
      <c r="E222" s="1"/>
      <c r="F222" s="1"/>
      <c r="G222" s="1"/>
      <c r="H222" s="1"/>
    </row>
    <row r="223" spans="1:172" ht="15">
      <c r="A223" s="2" t="s">
        <v>130</v>
      </c>
      <c r="B223" s="2">
        <v>2604</v>
      </c>
      <c r="C223" s="2">
        <v>1114</v>
      </c>
      <c r="D223" s="2">
        <v>2548</v>
      </c>
      <c r="E223" s="2">
        <v>1066</v>
      </c>
      <c r="F223" s="2">
        <v>64</v>
      </c>
      <c r="G223" s="2">
        <v>43</v>
      </c>
      <c r="H223" s="2">
        <v>28</v>
      </c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</row>
    <row r="224" spans="1:172" ht="15">
      <c r="A224" s="2" t="s">
        <v>131</v>
      </c>
      <c r="B224" s="2">
        <v>1</v>
      </c>
      <c r="C224" s="2">
        <v>4</v>
      </c>
      <c r="D224" s="2">
        <v>1</v>
      </c>
      <c r="E224" s="2">
        <v>4</v>
      </c>
      <c r="F224" s="2">
        <v>0</v>
      </c>
      <c r="G224" s="2">
        <v>0</v>
      </c>
      <c r="H224" s="2">
        <v>0</v>
      </c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</row>
    <row r="225" spans="1:172" ht="15">
      <c r="A225" s="2" t="s">
        <v>132</v>
      </c>
      <c r="B225" s="2">
        <v>1891</v>
      </c>
      <c r="C225" s="2">
        <v>0</v>
      </c>
      <c r="D225" s="2">
        <v>1823</v>
      </c>
      <c r="E225" s="2">
        <v>0</v>
      </c>
      <c r="F225" s="2">
        <v>44</v>
      </c>
      <c r="G225" s="2">
        <v>0</v>
      </c>
      <c r="H225" s="2">
        <v>24</v>
      </c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</row>
    <row r="226" spans="1:172" ht="15">
      <c r="A226" s="2" t="s">
        <v>133</v>
      </c>
      <c r="B226" s="2">
        <v>319</v>
      </c>
      <c r="C226" s="2">
        <v>0</v>
      </c>
      <c r="D226" s="2">
        <v>311</v>
      </c>
      <c r="E226" s="2">
        <v>0</v>
      </c>
      <c r="F226" s="2">
        <v>8</v>
      </c>
      <c r="G226" s="2">
        <v>0</v>
      </c>
      <c r="H226" s="2">
        <v>0</v>
      </c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</row>
    <row r="227" spans="1:172" ht="15">
      <c r="A227" s="2" t="s">
        <v>134</v>
      </c>
      <c r="B227" s="2">
        <v>418</v>
      </c>
      <c r="C227" s="2">
        <v>1077</v>
      </c>
      <c r="D227" s="2">
        <v>403</v>
      </c>
      <c r="E227" s="2">
        <v>1030</v>
      </c>
      <c r="F227" s="2">
        <v>12</v>
      </c>
      <c r="G227" s="2">
        <v>42</v>
      </c>
      <c r="H227" s="2">
        <v>3</v>
      </c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</row>
    <row r="228" spans="1:172" ht="15">
      <c r="A228" s="2" t="s">
        <v>135</v>
      </c>
      <c r="B228" s="2">
        <v>11</v>
      </c>
      <c r="C228" s="2">
        <v>33</v>
      </c>
      <c r="D228" s="2">
        <v>10</v>
      </c>
      <c r="E228" s="2">
        <v>32</v>
      </c>
      <c r="F228" s="2">
        <v>0</v>
      </c>
      <c r="G228" s="2">
        <v>1</v>
      </c>
      <c r="H228" s="2">
        <v>1</v>
      </c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</row>
    <row r="229" spans="1:172" ht="15">
      <c r="A229" s="2" t="s">
        <v>76</v>
      </c>
      <c r="B229" s="2"/>
      <c r="C229" s="2"/>
      <c r="D229" s="2"/>
      <c r="E229" s="2"/>
      <c r="F229" s="2"/>
      <c r="G229" s="2"/>
      <c r="H229" s="2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</row>
    <row r="230" spans="1:172" ht="15">
      <c r="A230" s="2" t="s">
        <v>136</v>
      </c>
      <c r="B230" s="2">
        <v>57</v>
      </c>
      <c r="C230" s="2">
        <v>15</v>
      </c>
      <c r="D230" s="2">
        <v>52</v>
      </c>
      <c r="E230" s="2">
        <v>15</v>
      </c>
      <c r="F230" s="2">
        <v>0</v>
      </c>
      <c r="G230" s="2">
        <v>0</v>
      </c>
      <c r="H230" s="2">
        <v>5</v>
      </c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</row>
    <row r="231" spans="1:172" ht="15">
      <c r="A231" s="2" t="s">
        <v>137</v>
      </c>
      <c r="B231" s="2">
        <v>9</v>
      </c>
      <c r="C231" s="2">
        <v>3</v>
      </c>
      <c r="D231" s="2">
        <v>6</v>
      </c>
      <c r="E231" s="2">
        <v>3</v>
      </c>
      <c r="F231" s="2">
        <v>0</v>
      </c>
      <c r="G231" s="2">
        <v>0</v>
      </c>
      <c r="H231" s="2">
        <v>3</v>
      </c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</row>
    <row r="232" spans="1:172" ht="15">
      <c r="A232" s="2" t="s">
        <v>138</v>
      </c>
      <c r="B232" s="2">
        <v>1</v>
      </c>
      <c r="C232" s="2">
        <v>0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</row>
    <row r="233" spans="1:172" ht="15">
      <c r="A233" s="2" t="s">
        <v>139</v>
      </c>
      <c r="B233" s="2">
        <v>6</v>
      </c>
      <c r="C233" s="2">
        <v>0</v>
      </c>
      <c r="D233" s="2">
        <v>5</v>
      </c>
      <c r="E233" s="2">
        <v>0</v>
      </c>
      <c r="F233" s="2">
        <v>0</v>
      </c>
      <c r="G233" s="2">
        <v>0</v>
      </c>
      <c r="H233" s="2">
        <v>1</v>
      </c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</row>
    <row r="234" spans="1:172" ht="15">
      <c r="A234" s="2" t="s">
        <v>140</v>
      </c>
      <c r="B234" s="2">
        <v>17</v>
      </c>
      <c r="C234" s="2">
        <v>5</v>
      </c>
      <c r="D234" s="2">
        <v>17</v>
      </c>
      <c r="E234" s="2">
        <v>5</v>
      </c>
      <c r="F234" s="2">
        <v>0</v>
      </c>
      <c r="G234" s="2">
        <v>0</v>
      </c>
      <c r="H234" s="2">
        <v>0</v>
      </c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</row>
    <row r="235" spans="1:172" ht="15">
      <c r="A235" s="2" t="s">
        <v>134</v>
      </c>
      <c r="B235" s="2">
        <v>23</v>
      </c>
      <c r="C235" s="2">
        <v>6</v>
      </c>
      <c r="D235" s="2">
        <v>23</v>
      </c>
      <c r="E235" s="2">
        <v>6</v>
      </c>
      <c r="F235" s="2">
        <v>0</v>
      </c>
      <c r="G235" s="2">
        <v>0</v>
      </c>
      <c r="H235" s="2">
        <v>0</v>
      </c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</row>
    <row r="236" spans="1:172" ht="15">
      <c r="A236" s="2" t="s">
        <v>135</v>
      </c>
      <c r="B236" s="2">
        <v>1</v>
      </c>
      <c r="C236" s="2">
        <v>1</v>
      </c>
      <c r="D236" s="2">
        <v>0</v>
      </c>
      <c r="E236" s="2">
        <v>1</v>
      </c>
      <c r="F236" s="2">
        <v>0</v>
      </c>
      <c r="G236" s="2">
        <v>0</v>
      </c>
      <c r="H236" s="2">
        <v>1</v>
      </c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</row>
    <row r="237" spans="1:172" ht="15">
      <c r="A237" s="2" t="s">
        <v>141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</row>
    <row r="238" spans="1:172" ht="15">
      <c r="A238" s="2" t="s">
        <v>142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</row>
    <row r="239" spans="1:172" ht="15">
      <c r="A239" s="2" t="s">
        <v>76</v>
      </c>
      <c r="B239" s="2"/>
      <c r="C239" s="2"/>
      <c r="D239" s="2"/>
      <c r="E239" s="2"/>
      <c r="F239" s="2"/>
      <c r="G239" s="2"/>
      <c r="H239" s="2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</row>
    <row r="240" spans="1:172" ht="15">
      <c r="A240" s="2" t="s">
        <v>143</v>
      </c>
      <c r="B240" s="2"/>
      <c r="C240" s="2"/>
      <c r="D240" s="2"/>
      <c r="E240" s="2"/>
      <c r="F240" s="2"/>
      <c r="G240" s="2"/>
      <c r="H240" s="2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</row>
    <row r="241" spans="1:172" ht="15">
      <c r="A241" s="2" t="s">
        <v>76</v>
      </c>
      <c r="B241" s="2"/>
      <c r="C241" s="2"/>
      <c r="D241" s="2"/>
      <c r="E241" s="2"/>
      <c r="F241" s="2"/>
      <c r="G241" s="2"/>
      <c r="H241" s="2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</row>
    <row r="242" spans="1:172" ht="15">
      <c r="A242" s="2" t="s">
        <v>144</v>
      </c>
      <c r="B242" s="2">
        <v>940</v>
      </c>
      <c r="C242" s="2">
        <v>331</v>
      </c>
      <c r="D242" s="2">
        <v>900</v>
      </c>
      <c r="E242" s="2">
        <v>325</v>
      </c>
      <c r="F242" s="2">
        <v>21</v>
      </c>
      <c r="G242" s="2">
        <v>6</v>
      </c>
      <c r="H242" s="2">
        <v>19</v>
      </c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</row>
    <row r="243" spans="1:172" ht="15">
      <c r="A243" s="2" t="s">
        <v>145</v>
      </c>
      <c r="B243" s="2">
        <v>808</v>
      </c>
      <c r="C243" s="2">
        <v>225</v>
      </c>
      <c r="D243" s="2">
        <v>779</v>
      </c>
      <c r="E243" s="2">
        <v>221</v>
      </c>
      <c r="F243" s="2">
        <v>19</v>
      </c>
      <c r="G243" s="2">
        <v>4</v>
      </c>
      <c r="H243" s="2">
        <v>10</v>
      </c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</row>
    <row r="244" spans="1:172" ht="15">
      <c r="A244" s="2" t="s">
        <v>146</v>
      </c>
      <c r="B244" s="2">
        <v>583</v>
      </c>
      <c r="C244" s="2">
        <v>162</v>
      </c>
      <c r="D244" s="2">
        <v>566</v>
      </c>
      <c r="E244" s="2">
        <v>160</v>
      </c>
      <c r="F244" s="2">
        <v>11</v>
      </c>
      <c r="G244" s="2">
        <v>2</v>
      </c>
      <c r="H244" s="2">
        <v>6</v>
      </c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</row>
    <row r="245" spans="1:172" ht="15">
      <c r="A245" s="2" t="s">
        <v>76</v>
      </c>
      <c r="B245" s="2"/>
      <c r="C245" s="2"/>
      <c r="D245" s="2"/>
      <c r="E245" s="2"/>
      <c r="F245" s="2"/>
      <c r="G245" s="2"/>
      <c r="H245" s="2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</row>
    <row r="246" spans="1:172" ht="15">
      <c r="A246" s="2" t="s">
        <v>147</v>
      </c>
      <c r="B246" s="2">
        <v>675</v>
      </c>
      <c r="C246" s="2">
        <v>286</v>
      </c>
      <c r="D246" s="2">
        <v>643</v>
      </c>
      <c r="E246" s="2">
        <v>281</v>
      </c>
      <c r="F246" s="2">
        <v>16</v>
      </c>
      <c r="G246" s="2">
        <v>5</v>
      </c>
      <c r="H246" s="2">
        <v>16</v>
      </c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</row>
    <row r="247" spans="1:172" ht="15">
      <c r="A247" s="2" t="s">
        <v>145</v>
      </c>
      <c r="B247" s="2">
        <v>605</v>
      </c>
      <c r="C247" s="2">
        <v>195</v>
      </c>
      <c r="D247" s="2">
        <v>581</v>
      </c>
      <c r="E247" s="2">
        <v>191</v>
      </c>
      <c r="F247" s="2">
        <v>15</v>
      </c>
      <c r="G247" s="2">
        <v>4</v>
      </c>
      <c r="H247" s="2">
        <v>9</v>
      </c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</row>
    <row r="248" spans="1:172" ht="15">
      <c r="A248" s="2" t="s">
        <v>146</v>
      </c>
      <c r="B248" s="2">
        <v>433</v>
      </c>
      <c r="C248" s="2">
        <v>146</v>
      </c>
      <c r="D248" s="2">
        <v>419</v>
      </c>
      <c r="E248" s="2">
        <v>144</v>
      </c>
      <c r="F248" s="2">
        <v>8</v>
      </c>
      <c r="G248" s="2">
        <v>2</v>
      </c>
      <c r="H248" s="2">
        <v>6</v>
      </c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</row>
    <row r="249" spans="1:172" ht="15">
      <c r="A249" s="2" t="s">
        <v>76</v>
      </c>
      <c r="B249" s="2"/>
      <c r="C249" s="2"/>
      <c r="D249" s="2"/>
      <c r="E249" s="2"/>
      <c r="F249" s="2"/>
      <c r="G249" s="2"/>
      <c r="H249" s="2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</row>
    <row r="250" spans="1:172" ht="15">
      <c r="A250" s="2" t="s">
        <v>148</v>
      </c>
      <c r="B250" s="2">
        <v>168</v>
      </c>
      <c r="C250" s="2">
        <v>0</v>
      </c>
      <c r="D250" s="2">
        <v>162</v>
      </c>
      <c r="E250" s="2">
        <v>0</v>
      </c>
      <c r="F250" s="2">
        <v>3</v>
      </c>
      <c r="G250" s="2">
        <v>0</v>
      </c>
      <c r="H250" s="2">
        <v>3</v>
      </c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</row>
    <row r="251" spans="1:172" ht="15">
      <c r="A251" s="2" t="s">
        <v>145</v>
      </c>
      <c r="B251" s="2">
        <v>143</v>
      </c>
      <c r="C251" s="2">
        <v>0</v>
      </c>
      <c r="D251" s="2">
        <v>139</v>
      </c>
      <c r="E251" s="2">
        <v>0</v>
      </c>
      <c r="F251" s="2">
        <v>3</v>
      </c>
      <c r="G251" s="2">
        <v>0</v>
      </c>
      <c r="H251" s="2">
        <v>1</v>
      </c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</row>
    <row r="252" spans="1:172" ht="15">
      <c r="A252" s="2" t="s">
        <v>146</v>
      </c>
      <c r="B252" s="2">
        <v>112</v>
      </c>
      <c r="C252" s="2">
        <v>0</v>
      </c>
      <c r="D252" s="2">
        <v>110</v>
      </c>
      <c r="E252" s="2">
        <v>0</v>
      </c>
      <c r="F252" s="2">
        <v>2</v>
      </c>
      <c r="G252" s="2">
        <v>0</v>
      </c>
      <c r="H252" s="2">
        <v>0</v>
      </c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</row>
    <row r="253" spans="1:8" ht="15">
      <c r="A253" s="6" t="s">
        <v>0</v>
      </c>
      <c r="B253" s="6" t="s">
        <v>0</v>
      </c>
      <c r="C253" s="6" t="s">
        <v>0</v>
      </c>
      <c r="D253" s="6" t="s">
        <v>0</v>
      </c>
      <c r="E253" s="6" t="s">
        <v>0</v>
      </c>
      <c r="F253" s="6" t="s">
        <v>0</v>
      </c>
      <c r="G253" s="6" t="s">
        <v>0</v>
      </c>
      <c r="H253" s="6" t="s">
        <v>0</v>
      </c>
    </row>
    <row r="254" spans="1:8" ht="15">
      <c r="A254" s="1" t="s">
        <v>115</v>
      </c>
      <c r="B254" s="1"/>
      <c r="C254" s="1"/>
      <c r="D254" s="1"/>
      <c r="E254" s="1"/>
      <c r="F254" s="1"/>
      <c r="G254" s="1"/>
      <c r="H254" s="1"/>
    </row>
    <row r="255" spans="1:8" ht="15">
      <c r="A255" s="1" t="s">
        <v>76</v>
      </c>
      <c r="B255" s="1"/>
      <c r="C255" s="1"/>
      <c r="D255" s="1"/>
      <c r="E255" s="1"/>
      <c r="F255" s="1"/>
      <c r="G255" s="1"/>
      <c r="H255" s="1"/>
    </row>
    <row r="256" spans="1:8" ht="15">
      <c r="A256" s="1" t="s">
        <v>149</v>
      </c>
      <c r="B256" s="1"/>
      <c r="C256" s="1"/>
      <c r="D256" s="1"/>
      <c r="E256" s="1"/>
      <c r="F256" s="1"/>
      <c r="G256" s="1"/>
      <c r="H256" s="1"/>
    </row>
    <row r="257" spans="1:8" ht="15">
      <c r="A257" s="6" t="s">
        <v>0</v>
      </c>
      <c r="B257" s="6" t="s">
        <v>0</v>
      </c>
      <c r="C257" s="6" t="s">
        <v>0</v>
      </c>
      <c r="D257" s="6" t="s">
        <v>0</v>
      </c>
      <c r="E257" s="6" t="s">
        <v>0</v>
      </c>
      <c r="F257" s="6" t="s">
        <v>0</v>
      </c>
      <c r="G257" s="6" t="s">
        <v>0</v>
      </c>
      <c r="H257" s="6" t="s">
        <v>0</v>
      </c>
    </row>
    <row r="258" spans="1:8" ht="15">
      <c r="A258" s="1"/>
      <c r="B258" s="7" t="s">
        <v>84</v>
      </c>
      <c r="C258" s="7" t="s">
        <v>85</v>
      </c>
      <c r="D258" s="7" t="s">
        <v>84</v>
      </c>
      <c r="E258" s="7" t="s">
        <v>85</v>
      </c>
      <c r="F258" s="7" t="s">
        <v>84</v>
      </c>
      <c r="G258" s="7" t="s">
        <v>85</v>
      </c>
      <c r="H258" s="7" t="s">
        <v>84</v>
      </c>
    </row>
    <row r="259" spans="1:8" ht="15">
      <c r="A259" s="1"/>
      <c r="B259" s="7" t="s">
        <v>86</v>
      </c>
      <c r="C259" s="7" t="s">
        <v>86</v>
      </c>
      <c r="D259" s="7" t="s">
        <v>86</v>
      </c>
      <c r="E259" s="7" t="s">
        <v>86</v>
      </c>
      <c r="F259" s="7" t="s">
        <v>86</v>
      </c>
      <c r="G259" s="7" t="s">
        <v>86</v>
      </c>
      <c r="H259" s="7" t="s">
        <v>86</v>
      </c>
    </row>
    <row r="260" spans="1:8" ht="15">
      <c r="A260" s="1" t="s">
        <v>150</v>
      </c>
      <c r="B260" s="7" t="s">
        <v>1</v>
      </c>
      <c r="C260" s="7" t="s">
        <v>1</v>
      </c>
      <c r="D260" s="7" t="s">
        <v>2</v>
      </c>
      <c r="E260" s="7" t="s">
        <v>2</v>
      </c>
      <c r="F260" s="7" t="s">
        <v>3</v>
      </c>
      <c r="G260" s="7" t="s">
        <v>3</v>
      </c>
      <c r="H260" s="7" t="s">
        <v>5</v>
      </c>
    </row>
    <row r="261" spans="1:8" ht="15">
      <c r="A261" s="6" t="s">
        <v>0</v>
      </c>
      <c r="B261" s="6" t="s">
        <v>0</v>
      </c>
      <c r="C261" s="6" t="s">
        <v>0</v>
      </c>
      <c r="D261" s="6" t="s">
        <v>0</v>
      </c>
      <c r="E261" s="6" t="s">
        <v>0</v>
      </c>
      <c r="F261" s="6" t="s">
        <v>0</v>
      </c>
      <c r="G261" s="6" t="s">
        <v>0</v>
      </c>
      <c r="H261" s="6" t="s">
        <v>0</v>
      </c>
    </row>
    <row r="262" spans="1:8" ht="15">
      <c r="A262" s="1" t="s">
        <v>151</v>
      </c>
      <c r="B262" s="1"/>
      <c r="C262" s="1"/>
      <c r="D262" s="1"/>
      <c r="E262" s="1"/>
      <c r="F262" s="1"/>
      <c r="G262" s="1"/>
      <c r="H262" s="1"/>
    </row>
    <row r="263" spans="1:8" ht="15">
      <c r="A263" s="1" t="s">
        <v>76</v>
      </c>
      <c r="B263" s="1"/>
      <c r="C263" s="1"/>
      <c r="D263" s="1"/>
      <c r="E263" s="1"/>
      <c r="F263" s="1"/>
      <c r="G263" s="1"/>
      <c r="H263" s="1"/>
    </row>
    <row r="264" spans="1:172" ht="15">
      <c r="A264" s="2" t="s">
        <v>19</v>
      </c>
      <c r="B264" s="2">
        <f>SUM(B265:B276)</f>
        <v>983</v>
      </c>
      <c r="C264" s="2">
        <f aca="true" t="shared" si="51" ref="C264:H264">SUM(C265:C276)</f>
        <v>331</v>
      </c>
      <c r="D264" s="2">
        <f t="shared" si="51"/>
        <v>934</v>
      </c>
      <c r="E264" s="2">
        <f t="shared" si="51"/>
        <v>325</v>
      </c>
      <c r="F264" s="2">
        <f t="shared" si="51"/>
        <v>22</v>
      </c>
      <c r="G264" s="2">
        <f t="shared" si="51"/>
        <v>6</v>
      </c>
      <c r="H264" s="2">
        <f t="shared" si="51"/>
        <v>27</v>
      </c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</row>
    <row r="265" spans="1:172" ht="15">
      <c r="A265" s="2" t="s">
        <v>152</v>
      </c>
      <c r="B265" s="2">
        <f>D265+F265+H265</f>
        <v>20</v>
      </c>
      <c r="C265" s="2">
        <v>10</v>
      </c>
      <c r="D265" s="2">
        <v>16</v>
      </c>
      <c r="E265" s="2">
        <v>9</v>
      </c>
      <c r="F265" s="2">
        <v>0</v>
      </c>
      <c r="G265" s="2">
        <v>1</v>
      </c>
      <c r="H265" s="2">
        <v>4</v>
      </c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</row>
    <row r="266" spans="1:172" ht="15">
      <c r="A266" s="2" t="s">
        <v>153</v>
      </c>
      <c r="B266" s="2">
        <f aca="true" t="shared" si="52" ref="B266:B276">D266+F266+H266</f>
        <v>71</v>
      </c>
      <c r="C266" s="2">
        <v>38</v>
      </c>
      <c r="D266" s="2">
        <v>63</v>
      </c>
      <c r="E266" s="2">
        <v>37</v>
      </c>
      <c r="F266" s="2">
        <v>1</v>
      </c>
      <c r="G266" s="2">
        <v>1</v>
      </c>
      <c r="H266" s="2">
        <v>7</v>
      </c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</row>
    <row r="267" spans="1:172" ht="15">
      <c r="A267" s="2" t="s">
        <v>154</v>
      </c>
      <c r="B267" s="2">
        <f t="shared" si="52"/>
        <v>114</v>
      </c>
      <c r="C267" s="2">
        <v>30</v>
      </c>
      <c r="D267" s="2">
        <v>107</v>
      </c>
      <c r="E267" s="2">
        <v>30</v>
      </c>
      <c r="F267" s="2">
        <v>1</v>
      </c>
      <c r="G267" s="2">
        <v>0</v>
      </c>
      <c r="H267" s="2">
        <v>6</v>
      </c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</row>
    <row r="268" spans="1:172" ht="15">
      <c r="A268" s="2" t="s">
        <v>155</v>
      </c>
      <c r="B268" s="2">
        <f t="shared" si="52"/>
        <v>123</v>
      </c>
      <c r="C268" s="2">
        <v>46</v>
      </c>
      <c r="D268" s="2">
        <v>113</v>
      </c>
      <c r="E268" s="2">
        <v>44</v>
      </c>
      <c r="F268" s="2">
        <v>7</v>
      </c>
      <c r="G268" s="2">
        <v>2</v>
      </c>
      <c r="H268" s="2">
        <v>3</v>
      </c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</row>
    <row r="269" spans="1:172" ht="15">
      <c r="A269" s="2" t="s">
        <v>156</v>
      </c>
      <c r="B269" s="2">
        <f t="shared" si="52"/>
        <v>124</v>
      </c>
      <c r="C269" s="2">
        <v>39</v>
      </c>
      <c r="D269" s="2">
        <v>118</v>
      </c>
      <c r="E269" s="2">
        <v>38</v>
      </c>
      <c r="F269" s="2">
        <v>3</v>
      </c>
      <c r="G269" s="2">
        <v>1</v>
      </c>
      <c r="H269" s="2">
        <v>3</v>
      </c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</row>
    <row r="270" spans="1:172" ht="15">
      <c r="A270" s="2" t="s">
        <v>157</v>
      </c>
      <c r="B270" s="2">
        <f t="shared" si="52"/>
        <v>118</v>
      </c>
      <c r="C270" s="2">
        <v>44</v>
      </c>
      <c r="D270" s="2">
        <v>114</v>
      </c>
      <c r="E270" s="2">
        <v>44</v>
      </c>
      <c r="F270" s="2">
        <v>2</v>
      </c>
      <c r="G270" s="2">
        <v>0</v>
      </c>
      <c r="H270" s="2">
        <v>2</v>
      </c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</row>
    <row r="271" spans="1:172" ht="15">
      <c r="A271" s="2" t="s">
        <v>158</v>
      </c>
      <c r="B271" s="2">
        <f t="shared" si="52"/>
        <v>109</v>
      </c>
      <c r="C271" s="2">
        <v>38</v>
      </c>
      <c r="D271" s="2">
        <v>107</v>
      </c>
      <c r="E271" s="2">
        <v>37</v>
      </c>
      <c r="F271" s="2">
        <v>1</v>
      </c>
      <c r="G271" s="2">
        <v>1</v>
      </c>
      <c r="H271" s="2">
        <v>1</v>
      </c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</row>
    <row r="272" spans="1:172" ht="15">
      <c r="A272" s="2" t="s">
        <v>159</v>
      </c>
      <c r="B272" s="2">
        <f t="shared" si="52"/>
        <v>84</v>
      </c>
      <c r="C272" s="2">
        <v>20</v>
      </c>
      <c r="D272" s="2">
        <v>79</v>
      </c>
      <c r="E272" s="2">
        <v>20</v>
      </c>
      <c r="F272" s="2">
        <v>5</v>
      </c>
      <c r="G272" s="2">
        <v>0</v>
      </c>
      <c r="H272" s="2">
        <v>0</v>
      </c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</row>
    <row r="273" spans="1:172" ht="15">
      <c r="A273" s="2" t="s">
        <v>160</v>
      </c>
      <c r="B273" s="2">
        <f t="shared" si="52"/>
        <v>61</v>
      </c>
      <c r="C273" s="2">
        <v>21</v>
      </c>
      <c r="D273" s="2">
        <v>60</v>
      </c>
      <c r="E273" s="2">
        <v>21</v>
      </c>
      <c r="F273" s="2">
        <v>1</v>
      </c>
      <c r="G273" s="2">
        <v>0</v>
      </c>
      <c r="H273" s="2">
        <v>0</v>
      </c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</row>
    <row r="274" spans="1:172" ht="15">
      <c r="A274" s="2" t="s">
        <v>161</v>
      </c>
      <c r="B274" s="2">
        <f t="shared" si="52"/>
        <v>77</v>
      </c>
      <c r="C274" s="2">
        <v>11</v>
      </c>
      <c r="D274" s="2">
        <v>75</v>
      </c>
      <c r="E274" s="2">
        <v>11</v>
      </c>
      <c r="F274" s="2">
        <v>1</v>
      </c>
      <c r="G274" s="2">
        <v>0</v>
      </c>
      <c r="H274" s="2">
        <v>1</v>
      </c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</row>
    <row r="275" spans="1:172" ht="15">
      <c r="A275" s="2" t="s">
        <v>162</v>
      </c>
      <c r="B275" s="2">
        <f t="shared" si="52"/>
        <v>20</v>
      </c>
      <c r="C275" s="2">
        <v>17</v>
      </c>
      <c r="D275" s="2">
        <v>20</v>
      </c>
      <c r="E275" s="2">
        <v>17</v>
      </c>
      <c r="F275" s="2">
        <v>0</v>
      </c>
      <c r="G275" s="2">
        <v>0</v>
      </c>
      <c r="H275" s="2">
        <v>0</v>
      </c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</row>
    <row r="276" spans="1:172" ht="15">
      <c r="A276" s="2" t="s">
        <v>163</v>
      </c>
      <c r="B276" s="2">
        <f t="shared" si="52"/>
        <v>62</v>
      </c>
      <c r="C276" s="2">
        <v>17</v>
      </c>
      <c r="D276" s="2">
        <v>62</v>
      </c>
      <c r="E276" s="2">
        <v>17</v>
      </c>
      <c r="F276" s="2">
        <v>0</v>
      </c>
      <c r="G276" s="2">
        <v>0</v>
      </c>
      <c r="H276" s="2">
        <v>0</v>
      </c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</row>
    <row r="277" spans="1:172" ht="15">
      <c r="A277" s="3" t="s">
        <v>11</v>
      </c>
      <c r="B277" s="3">
        <v>6.3</v>
      </c>
      <c r="C277" s="3">
        <v>6.1</v>
      </c>
      <c r="D277" s="3">
        <v>6.4</v>
      </c>
      <c r="E277" s="3">
        <v>6.1</v>
      </c>
      <c r="F277" s="3">
        <v>5.7</v>
      </c>
      <c r="G277" s="3">
        <v>4.5</v>
      </c>
      <c r="H277" s="3">
        <v>3.4</v>
      </c>
      <c r="I277" s="1"/>
      <c r="J277" s="1"/>
      <c r="K277" s="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</row>
    <row r="278" spans="1:8" ht="15">
      <c r="A278" s="1" t="s">
        <v>76</v>
      </c>
      <c r="B278" s="1"/>
      <c r="C278" s="1"/>
      <c r="D278" s="1"/>
      <c r="E278" s="1"/>
      <c r="F278" s="1"/>
      <c r="G278" s="1"/>
      <c r="H278" s="1"/>
    </row>
    <row r="279" spans="1:8" ht="15">
      <c r="A279" s="1" t="s">
        <v>164</v>
      </c>
      <c r="B279" s="1"/>
      <c r="C279" s="1"/>
      <c r="D279" s="1"/>
      <c r="E279" s="1"/>
      <c r="F279" s="1"/>
      <c r="G279" s="1"/>
      <c r="H279" s="1"/>
    </row>
    <row r="280" spans="1:8" ht="15">
      <c r="A280" s="1" t="s">
        <v>76</v>
      </c>
      <c r="B280" s="1"/>
      <c r="C280" s="1"/>
      <c r="D280" s="1"/>
      <c r="E280" s="1"/>
      <c r="F280" s="1"/>
      <c r="G280" s="1"/>
      <c r="H280" s="1"/>
    </row>
    <row r="281" spans="1:172" ht="15">
      <c r="A281" s="2" t="s">
        <v>165</v>
      </c>
      <c r="B281" s="2">
        <v>333</v>
      </c>
      <c r="C281" s="2">
        <v>397</v>
      </c>
      <c r="D281" s="2">
        <v>315</v>
      </c>
      <c r="E281" s="2">
        <v>391</v>
      </c>
      <c r="F281" s="2">
        <v>10</v>
      </c>
      <c r="G281" s="2">
        <v>6</v>
      </c>
      <c r="H281" s="2">
        <v>8</v>
      </c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</row>
    <row r="282" spans="1:172" ht="15">
      <c r="A282" s="2" t="s">
        <v>166</v>
      </c>
      <c r="B282" s="2">
        <v>27</v>
      </c>
      <c r="C282" s="2">
        <v>0</v>
      </c>
      <c r="D282" s="2">
        <v>27</v>
      </c>
      <c r="E282" s="2">
        <v>0</v>
      </c>
      <c r="F282" s="2">
        <v>0</v>
      </c>
      <c r="G282" s="2">
        <v>0</v>
      </c>
      <c r="H282" s="2">
        <v>0</v>
      </c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</row>
    <row r="283" spans="1:172" ht="15">
      <c r="A283" s="2" t="s">
        <v>167</v>
      </c>
      <c r="B283" s="2">
        <f aca="true" t="shared" si="53" ref="B283:H283">(B282*1000/B281)</f>
        <v>81.08108108108108</v>
      </c>
      <c r="C283" s="2">
        <f t="shared" si="53"/>
        <v>0</v>
      </c>
      <c r="D283" s="2">
        <f t="shared" si="53"/>
        <v>85.71428571428571</v>
      </c>
      <c r="E283" s="2">
        <f t="shared" si="53"/>
        <v>0</v>
      </c>
      <c r="F283" s="2">
        <f t="shared" si="53"/>
        <v>0</v>
      </c>
      <c r="G283" s="2">
        <f t="shared" si="53"/>
        <v>0</v>
      </c>
      <c r="H283" s="2">
        <f t="shared" si="53"/>
        <v>0</v>
      </c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</row>
    <row r="284" spans="1:172" ht="15">
      <c r="A284" s="2" t="s">
        <v>168</v>
      </c>
      <c r="B284" s="2">
        <v>27</v>
      </c>
      <c r="C284" s="2">
        <v>0</v>
      </c>
      <c r="D284" s="2">
        <v>27</v>
      </c>
      <c r="E284" s="2">
        <v>0</v>
      </c>
      <c r="F284" s="2">
        <v>0</v>
      </c>
      <c r="G284" s="2">
        <v>0</v>
      </c>
      <c r="H284" s="2">
        <v>0</v>
      </c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</row>
    <row r="285" spans="1:172" ht="15">
      <c r="A285" s="2" t="s">
        <v>167</v>
      </c>
      <c r="B285" s="2">
        <f aca="true" t="shared" si="54" ref="B285:H285">(B284*1000/B281)</f>
        <v>81.08108108108108</v>
      </c>
      <c r="C285" s="2">
        <f t="shared" si="54"/>
        <v>0</v>
      </c>
      <c r="D285" s="2">
        <f t="shared" si="54"/>
        <v>85.71428571428571</v>
      </c>
      <c r="E285" s="2">
        <f t="shared" si="54"/>
        <v>0</v>
      </c>
      <c r="F285" s="2">
        <f t="shared" si="54"/>
        <v>0</v>
      </c>
      <c r="G285" s="2">
        <f t="shared" si="54"/>
        <v>0</v>
      </c>
      <c r="H285" s="2">
        <f t="shared" si="54"/>
        <v>0</v>
      </c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</row>
    <row r="286" spans="1:172" ht="15">
      <c r="A286" s="2" t="s">
        <v>169</v>
      </c>
      <c r="B286" s="2">
        <v>11</v>
      </c>
      <c r="C286" s="2">
        <v>0</v>
      </c>
      <c r="D286" s="2">
        <v>11</v>
      </c>
      <c r="E286" s="2">
        <v>0</v>
      </c>
      <c r="F286" s="2">
        <v>0</v>
      </c>
      <c r="G286" s="2">
        <v>0</v>
      </c>
      <c r="H286" s="2">
        <v>0</v>
      </c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</row>
    <row r="287" spans="1:172" ht="15">
      <c r="A287" s="2" t="s">
        <v>167</v>
      </c>
      <c r="B287" s="2">
        <f aca="true" t="shared" si="55" ref="B287:H287">(B286*1000/B281)</f>
        <v>33.033033033033036</v>
      </c>
      <c r="C287" s="2">
        <f t="shared" si="55"/>
        <v>0</v>
      </c>
      <c r="D287" s="2">
        <f t="shared" si="55"/>
        <v>34.92063492063492</v>
      </c>
      <c r="E287" s="2">
        <f t="shared" si="55"/>
        <v>0</v>
      </c>
      <c r="F287" s="2">
        <f t="shared" si="55"/>
        <v>0</v>
      </c>
      <c r="G287" s="2">
        <f t="shared" si="55"/>
        <v>0</v>
      </c>
      <c r="H287" s="2">
        <f t="shared" si="55"/>
        <v>0</v>
      </c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</row>
    <row r="288" spans="1:172" ht="15">
      <c r="A288" s="2" t="s">
        <v>76</v>
      </c>
      <c r="B288" s="2"/>
      <c r="C288" s="2"/>
      <c r="D288" s="2"/>
      <c r="E288" s="2"/>
      <c r="F288" s="2"/>
      <c r="G288" s="2"/>
      <c r="H288" s="2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</row>
    <row r="289" spans="1:172" ht="15">
      <c r="A289" s="2" t="s">
        <v>170</v>
      </c>
      <c r="B289" s="2">
        <v>513</v>
      </c>
      <c r="C289" s="2">
        <v>543</v>
      </c>
      <c r="D289" s="2">
        <v>490</v>
      </c>
      <c r="E289" s="2">
        <v>539</v>
      </c>
      <c r="F289" s="2">
        <v>12</v>
      </c>
      <c r="G289" s="2">
        <v>4</v>
      </c>
      <c r="H289" s="2">
        <v>11</v>
      </c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</row>
    <row r="290" spans="1:172" ht="15">
      <c r="A290" s="2" t="s">
        <v>166</v>
      </c>
      <c r="B290" s="2">
        <v>261</v>
      </c>
      <c r="C290" s="2">
        <v>0</v>
      </c>
      <c r="D290" s="2">
        <v>257</v>
      </c>
      <c r="E290" s="2">
        <v>0</v>
      </c>
      <c r="F290" s="2">
        <v>3</v>
      </c>
      <c r="G290" s="2">
        <v>0</v>
      </c>
      <c r="H290" s="2">
        <v>1</v>
      </c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</row>
    <row r="291" spans="1:172" ht="15">
      <c r="A291" s="2" t="s">
        <v>167</v>
      </c>
      <c r="B291" s="2">
        <f aca="true" t="shared" si="56" ref="B291:H291">(B290*1000/B289)</f>
        <v>508.7719298245614</v>
      </c>
      <c r="C291" s="2">
        <f t="shared" si="56"/>
        <v>0</v>
      </c>
      <c r="D291" s="2">
        <f t="shared" si="56"/>
        <v>524.4897959183673</v>
      </c>
      <c r="E291" s="2">
        <f t="shared" si="56"/>
        <v>0</v>
      </c>
      <c r="F291" s="2">
        <f t="shared" si="56"/>
        <v>250</v>
      </c>
      <c r="G291" s="2">
        <f t="shared" si="56"/>
        <v>0</v>
      </c>
      <c r="H291" s="2">
        <f t="shared" si="56"/>
        <v>90.9090909090909</v>
      </c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</row>
    <row r="292" spans="1:172" ht="15">
      <c r="A292" s="2" t="s">
        <v>168</v>
      </c>
      <c r="B292" s="2">
        <v>261</v>
      </c>
      <c r="C292" s="2">
        <v>0</v>
      </c>
      <c r="D292" s="2">
        <v>257</v>
      </c>
      <c r="E292" s="2">
        <v>0</v>
      </c>
      <c r="F292" s="2">
        <v>3</v>
      </c>
      <c r="G292" s="2">
        <v>0</v>
      </c>
      <c r="H292" s="2">
        <v>1</v>
      </c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</row>
    <row r="293" spans="1:172" ht="15">
      <c r="A293" s="2" t="s">
        <v>167</v>
      </c>
      <c r="B293" s="2">
        <f aca="true" t="shared" si="57" ref="B293:H293">(B292*1000/B289)</f>
        <v>508.7719298245614</v>
      </c>
      <c r="C293" s="2">
        <f t="shared" si="57"/>
        <v>0</v>
      </c>
      <c r="D293" s="2">
        <f t="shared" si="57"/>
        <v>524.4897959183673</v>
      </c>
      <c r="E293" s="2">
        <f t="shared" si="57"/>
        <v>0</v>
      </c>
      <c r="F293" s="2">
        <f t="shared" si="57"/>
        <v>250</v>
      </c>
      <c r="G293" s="2">
        <f t="shared" si="57"/>
        <v>0</v>
      </c>
      <c r="H293" s="2">
        <f t="shared" si="57"/>
        <v>90.9090909090909</v>
      </c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</row>
    <row r="294" spans="1:172" ht="15">
      <c r="A294" s="2" t="s">
        <v>169</v>
      </c>
      <c r="B294" s="2">
        <v>67</v>
      </c>
      <c r="C294" s="2">
        <v>0</v>
      </c>
      <c r="D294" s="2">
        <v>66</v>
      </c>
      <c r="E294" s="2">
        <v>0</v>
      </c>
      <c r="F294" s="2">
        <v>1</v>
      </c>
      <c r="G294" s="2">
        <v>0</v>
      </c>
      <c r="H294" s="2">
        <v>0</v>
      </c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</row>
    <row r="295" spans="1:172" ht="15">
      <c r="A295" s="2" t="s">
        <v>167</v>
      </c>
      <c r="B295" s="2">
        <f aca="true" t="shared" si="58" ref="B295:H295">(B294*1000/B289)</f>
        <v>130.60428849902533</v>
      </c>
      <c r="C295" s="2">
        <f t="shared" si="58"/>
        <v>0</v>
      </c>
      <c r="D295" s="2">
        <f t="shared" si="58"/>
        <v>134.69387755102042</v>
      </c>
      <c r="E295" s="2">
        <f t="shared" si="58"/>
        <v>0</v>
      </c>
      <c r="F295" s="2">
        <f t="shared" si="58"/>
        <v>83.33333333333333</v>
      </c>
      <c r="G295" s="2">
        <f t="shared" si="58"/>
        <v>0</v>
      </c>
      <c r="H295" s="2">
        <f t="shared" si="58"/>
        <v>0</v>
      </c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</row>
    <row r="296" spans="1:172" ht="15">
      <c r="A296" s="2" t="s">
        <v>76</v>
      </c>
      <c r="B296" s="2"/>
      <c r="C296" s="2"/>
      <c r="D296" s="2"/>
      <c r="E296" s="2"/>
      <c r="F296" s="2"/>
      <c r="G296" s="2"/>
      <c r="H296" s="2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</row>
    <row r="297" spans="1:172" ht="15">
      <c r="A297" s="2" t="s">
        <v>171</v>
      </c>
      <c r="B297" s="2">
        <v>410</v>
      </c>
      <c r="C297" s="2">
        <v>471</v>
      </c>
      <c r="D297" s="2">
        <v>402</v>
      </c>
      <c r="E297" s="2">
        <v>466</v>
      </c>
      <c r="F297" s="2">
        <v>1</v>
      </c>
      <c r="G297" s="2">
        <v>5</v>
      </c>
      <c r="H297" s="2">
        <v>7</v>
      </c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</row>
    <row r="298" spans="1:172" ht="15">
      <c r="A298" s="2" t="s">
        <v>166</v>
      </c>
      <c r="B298" s="2">
        <v>530</v>
      </c>
      <c r="C298" s="2">
        <v>0</v>
      </c>
      <c r="D298" s="2">
        <v>523</v>
      </c>
      <c r="E298" s="2">
        <v>0</v>
      </c>
      <c r="F298" s="2">
        <v>3</v>
      </c>
      <c r="G298" s="2">
        <v>0</v>
      </c>
      <c r="H298" s="2">
        <v>4</v>
      </c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</row>
    <row r="299" spans="1:172" ht="15">
      <c r="A299" s="2" t="s">
        <v>167</v>
      </c>
      <c r="B299" s="2">
        <f aca="true" t="shared" si="59" ref="B299:H299">(B298*1000/B297)</f>
        <v>1292.6829268292684</v>
      </c>
      <c r="C299" s="2">
        <f t="shared" si="59"/>
        <v>0</v>
      </c>
      <c r="D299" s="2">
        <f t="shared" si="59"/>
        <v>1300.995024875622</v>
      </c>
      <c r="E299" s="2">
        <f t="shared" si="59"/>
        <v>0</v>
      </c>
      <c r="F299" s="2">
        <f t="shared" si="59"/>
        <v>3000</v>
      </c>
      <c r="G299" s="2">
        <f t="shared" si="59"/>
        <v>0</v>
      </c>
      <c r="H299" s="2">
        <f t="shared" si="59"/>
        <v>571.4285714285714</v>
      </c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</row>
    <row r="300" spans="1:172" ht="15">
      <c r="A300" s="2" t="s">
        <v>168</v>
      </c>
      <c r="B300" s="2">
        <v>528</v>
      </c>
      <c r="C300" s="2">
        <v>0</v>
      </c>
      <c r="D300" s="2">
        <v>521</v>
      </c>
      <c r="E300" s="2">
        <v>0</v>
      </c>
      <c r="F300" s="2">
        <v>3</v>
      </c>
      <c r="G300" s="2">
        <v>0</v>
      </c>
      <c r="H300" s="2">
        <v>4</v>
      </c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</row>
    <row r="301" spans="1:172" ht="15">
      <c r="A301" s="2" t="s">
        <v>167</v>
      </c>
      <c r="B301" s="2">
        <f aca="true" t="shared" si="60" ref="B301:H301">(B300*1000/B297)</f>
        <v>1287.8048780487804</v>
      </c>
      <c r="C301" s="2">
        <f t="shared" si="60"/>
        <v>0</v>
      </c>
      <c r="D301" s="2">
        <f t="shared" si="60"/>
        <v>1296.0199004975125</v>
      </c>
      <c r="E301" s="2">
        <f t="shared" si="60"/>
        <v>0</v>
      </c>
      <c r="F301" s="2">
        <f t="shared" si="60"/>
        <v>3000</v>
      </c>
      <c r="G301" s="2">
        <f t="shared" si="60"/>
        <v>0</v>
      </c>
      <c r="H301" s="2">
        <f t="shared" si="60"/>
        <v>571.4285714285714</v>
      </c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</row>
    <row r="302" spans="1:172" ht="15">
      <c r="A302" s="2" t="s">
        <v>169</v>
      </c>
      <c r="B302" s="2">
        <v>62</v>
      </c>
      <c r="C302" s="2">
        <v>0</v>
      </c>
      <c r="D302" s="2">
        <v>62</v>
      </c>
      <c r="E302" s="2">
        <v>0</v>
      </c>
      <c r="F302" s="2">
        <v>0</v>
      </c>
      <c r="G302" s="2">
        <v>0</v>
      </c>
      <c r="H302" s="2">
        <v>0</v>
      </c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</row>
    <row r="303" spans="1:172" ht="15">
      <c r="A303" s="2" t="s">
        <v>167</v>
      </c>
      <c r="B303" s="2">
        <f aca="true" t="shared" si="61" ref="B303:H303">(B302*1000/B297)</f>
        <v>151.21951219512195</v>
      </c>
      <c r="C303" s="2">
        <f t="shared" si="61"/>
        <v>0</v>
      </c>
      <c r="D303" s="2">
        <f t="shared" si="61"/>
        <v>154.22885572139305</v>
      </c>
      <c r="E303" s="2">
        <f t="shared" si="61"/>
        <v>0</v>
      </c>
      <c r="F303" s="2">
        <f t="shared" si="61"/>
        <v>0</v>
      </c>
      <c r="G303" s="2">
        <f t="shared" si="61"/>
        <v>0</v>
      </c>
      <c r="H303" s="2">
        <f t="shared" si="61"/>
        <v>0</v>
      </c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</row>
    <row r="304" spans="1:172" ht="15">
      <c r="A304" s="2" t="s">
        <v>76</v>
      </c>
      <c r="B304" s="2"/>
      <c r="C304" s="2"/>
      <c r="D304" s="2"/>
      <c r="E304" s="2"/>
      <c r="F304" s="2"/>
      <c r="G304" s="2"/>
      <c r="H304" s="2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</row>
    <row r="305" spans="1:172" ht="15">
      <c r="A305" s="2" t="s">
        <v>172</v>
      </c>
      <c r="B305" s="2">
        <v>281</v>
      </c>
      <c r="C305" s="2">
        <v>542</v>
      </c>
      <c r="D305" s="2">
        <v>271</v>
      </c>
      <c r="E305" s="2">
        <v>535</v>
      </c>
      <c r="F305" s="2">
        <v>6</v>
      </c>
      <c r="G305" s="2">
        <v>7</v>
      </c>
      <c r="H305" s="2">
        <v>4</v>
      </c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</row>
    <row r="306" spans="1:172" ht="15">
      <c r="A306" s="2" t="s">
        <v>166</v>
      </c>
      <c r="B306" s="2">
        <v>567</v>
      </c>
      <c r="C306" s="2">
        <v>0</v>
      </c>
      <c r="D306" s="2">
        <v>546</v>
      </c>
      <c r="E306" s="2">
        <v>0</v>
      </c>
      <c r="F306" s="2">
        <v>17</v>
      </c>
      <c r="G306" s="2">
        <v>0</v>
      </c>
      <c r="H306" s="2">
        <v>4</v>
      </c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</row>
    <row r="307" spans="1:172" ht="15">
      <c r="A307" s="2" t="s">
        <v>167</v>
      </c>
      <c r="B307" s="2">
        <f aca="true" t="shared" si="62" ref="B307:H307">(B306*1000/B305)</f>
        <v>2017.7935943060497</v>
      </c>
      <c r="C307" s="2">
        <f t="shared" si="62"/>
        <v>0</v>
      </c>
      <c r="D307" s="2">
        <f t="shared" si="62"/>
        <v>2014.760147601476</v>
      </c>
      <c r="E307" s="2">
        <f t="shared" si="62"/>
        <v>0</v>
      </c>
      <c r="F307" s="2">
        <f t="shared" si="62"/>
        <v>2833.3333333333335</v>
      </c>
      <c r="G307" s="2">
        <f t="shared" si="62"/>
        <v>0</v>
      </c>
      <c r="H307" s="2">
        <f t="shared" si="62"/>
        <v>1000</v>
      </c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</row>
    <row r="308" spans="1:172" ht="15">
      <c r="A308" s="2" t="s">
        <v>168</v>
      </c>
      <c r="B308" s="2">
        <v>560</v>
      </c>
      <c r="C308" s="2">
        <v>0</v>
      </c>
      <c r="D308" s="2">
        <v>540</v>
      </c>
      <c r="E308" s="2">
        <v>0</v>
      </c>
      <c r="F308" s="2">
        <v>17</v>
      </c>
      <c r="G308" s="2">
        <v>0</v>
      </c>
      <c r="H308" s="2">
        <v>3</v>
      </c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</row>
    <row r="309" spans="1:172" ht="15">
      <c r="A309" s="2" t="s">
        <v>167</v>
      </c>
      <c r="B309" s="2">
        <f aca="true" t="shared" si="63" ref="B309:H309">(B308*1000/B305)</f>
        <v>1992.88256227758</v>
      </c>
      <c r="C309" s="2">
        <f t="shared" si="63"/>
        <v>0</v>
      </c>
      <c r="D309" s="2">
        <f t="shared" si="63"/>
        <v>1992.619926199262</v>
      </c>
      <c r="E309" s="2">
        <f t="shared" si="63"/>
        <v>0</v>
      </c>
      <c r="F309" s="2">
        <f t="shared" si="63"/>
        <v>2833.3333333333335</v>
      </c>
      <c r="G309" s="2">
        <f t="shared" si="63"/>
        <v>0</v>
      </c>
      <c r="H309" s="2">
        <f t="shared" si="63"/>
        <v>750</v>
      </c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</row>
    <row r="310" spans="1:172" ht="15">
      <c r="A310" s="2" t="s">
        <v>169</v>
      </c>
      <c r="B310" s="2">
        <v>35</v>
      </c>
      <c r="C310" s="2">
        <v>0</v>
      </c>
      <c r="D310" s="2">
        <v>35</v>
      </c>
      <c r="E310" s="2">
        <v>0</v>
      </c>
      <c r="F310" s="2">
        <v>0</v>
      </c>
      <c r="G310" s="2">
        <v>0</v>
      </c>
      <c r="H310" s="2">
        <v>0</v>
      </c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</row>
    <row r="311" spans="1:172" ht="15">
      <c r="A311" s="2" t="s">
        <v>167</v>
      </c>
      <c r="B311" s="2">
        <f aca="true" t="shared" si="64" ref="B311:H311">(B310*1000/B305)</f>
        <v>124.55516014234875</v>
      </c>
      <c r="C311" s="2">
        <f t="shared" si="64"/>
        <v>0</v>
      </c>
      <c r="D311" s="2">
        <f t="shared" si="64"/>
        <v>129.15129151291512</v>
      </c>
      <c r="E311" s="2">
        <f t="shared" si="64"/>
        <v>0</v>
      </c>
      <c r="F311" s="2">
        <f t="shared" si="64"/>
        <v>0</v>
      </c>
      <c r="G311" s="2">
        <f t="shared" si="64"/>
        <v>0</v>
      </c>
      <c r="H311" s="2">
        <f t="shared" si="64"/>
        <v>0</v>
      </c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</row>
    <row r="312" spans="1:172" ht="15">
      <c r="A312" s="2" t="s">
        <v>76</v>
      </c>
      <c r="B312" s="2"/>
      <c r="C312" s="2"/>
      <c r="D312" s="2"/>
      <c r="E312" s="2"/>
      <c r="F312" s="2"/>
      <c r="G312" s="2"/>
      <c r="H312" s="2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</row>
    <row r="313" spans="1:172" ht="15">
      <c r="A313" s="2" t="s">
        <v>173</v>
      </c>
      <c r="B313" s="2">
        <v>193</v>
      </c>
      <c r="C313" s="2">
        <v>273</v>
      </c>
      <c r="D313" s="2">
        <v>184</v>
      </c>
      <c r="E313" s="2">
        <v>269</v>
      </c>
      <c r="F313" s="2">
        <v>5</v>
      </c>
      <c r="G313" s="2">
        <v>4</v>
      </c>
      <c r="H313" s="2">
        <v>4</v>
      </c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</row>
    <row r="314" spans="1:172" ht="15">
      <c r="A314" s="2" t="s">
        <v>166</v>
      </c>
      <c r="B314" s="2">
        <v>633</v>
      </c>
      <c r="C314" s="2">
        <v>0</v>
      </c>
      <c r="D314" s="2">
        <v>607</v>
      </c>
      <c r="E314" s="2">
        <v>0</v>
      </c>
      <c r="F314" s="2">
        <v>22</v>
      </c>
      <c r="G314" s="2">
        <v>0</v>
      </c>
      <c r="H314" s="2">
        <v>4</v>
      </c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</row>
    <row r="315" spans="1:172" ht="15">
      <c r="A315" s="2" t="s">
        <v>167</v>
      </c>
      <c r="B315" s="2">
        <f aca="true" t="shared" si="65" ref="B315:H315">(B314*1000/B313)</f>
        <v>3279.79274611399</v>
      </c>
      <c r="C315" s="2">
        <f t="shared" si="65"/>
        <v>0</v>
      </c>
      <c r="D315" s="2">
        <f t="shared" si="65"/>
        <v>3298.913043478261</v>
      </c>
      <c r="E315" s="2">
        <f t="shared" si="65"/>
        <v>0</v>
      </c>
      <c r="F315" s="2">
        <f t="shared" si="65"/>
        <v>4400</v>
      </c>
      <c r="G315" s="2">
        <f t="shared" si="65"/>
        <v>0</v>
      </c>
      <c r="H315" s="2">
        <f t="shared" si="65"/>
        <v>1000</v>
      </c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</row>
    <row r="316" spans="1:172" ht="15">
      <c r="A316" s="2" t="s">
        <v>168</v>
      </c>
      <c r="B316" s="2">
        <v>617</v>
      </c>
      <c r="C316" s="2">
        <v>0</v>
      </c>
      <c r="D316" s="2">
        <v>591</v>
      </c>
      <c r="E316" s="2">
        <v>0</v>
      </c>
      <c r="F316" s="2">
        <v>22</v>
      </c>
      <c r="G316" s="2">
        <v>0</v>
      </c>
      <c r="H316" s="2">
        <v>4</v>
      </c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</row>
    <row r="317" spans="1:172" ht="15">
      <c r="A317" s="2" t="s">
        <v>167</v>
      </c>
      <c r="B317" s="2">
        <f aca="true" t="shared" si="66" ref="B317:H317">(B316*1000/B313)</f>
        <v>3196.8911917098444</v>
      </c>
      <c r="C317" s="2">
        <f t="shared" si="66"/>
        <v>0</v>
      </c>
      <c r="D317" s="2">
        <f t="shared" si="66"/>
        <v>3211.9565217391305</v>
      </c>
      <c r="E317" s="2">
        <f t="shared" si="66"/>
        <v>0</v>
      </c>
      <c r="F317" s="2">
        <f t="shared" si="66"/>
        <v>4400</v>
      </c>
      <c r="G317" s="2">
        <f t="shared" si="66"/>
        <v>0</v>
      </c>
      <c r="H317" s="2">
        <f t="shared" si="66"/>
        <v>1000</v>
      </c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</row>
    <row r="318" spans="1:172" ht="15">
      <c r="A318" s="2" t="s">
        <v>169</v>
      </c>
      <c r="B318" s="2">
        <v>27</v>
      </c>
      <c r="C318" s="2">
        <v>0</v>
      </c>
      <c r="D318" s="2">
        <v>25</v>
      </c>
      <c r="E318" s="2">
        <v>0</v>
      </c>
      <c r="F318" s="2">
        <v>2</v>
      </c>
      <c r="G318" s="2">
        <v>0</v>
      </c>
      <c r="H318" s="2">
        <v>0</v>
      </c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</row>
    <row r="319" spans="1:172" ht="15">
      <c r="A319" s="2" t="s">
        <v>167</v>
      </c>
      <c r="B319" s="2">
        <f aca="true" t="shared" si="67" ref="B319:H319">(B318*1000/B313)</f>
        <v>139.89637305699483</v>
      </c>
      <c r="C319" s="2">
        <f t="shared" si="67"/>
        <v>0</v>
      </c>
      <c r="D319" s="2">
        <f t="shared" si="67"/>
        <v>135.8695652173913</v>
      </c>
      <c r="E319" s="2">
        <f t="shared" si="67"/>
        <v>0</v>
      </c>
      <c r="F319" s="2">
        <f t="shared" si="67"/>
        <v>400</v>
      </c>
      <c r="G319" s="2">
        <f t="shared" si="67"/>
        <v>0</v>
      </c>
      <c r="H319" s="2">
        <f t="shared" si="67"/>
        <v>0</v>
      </c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</row>
    <row r="320" spans="1:172" ht="15">
      <c r="A320" s="2" t="s">
        <v>76</v>
      </c>
      <c r="B320" s="2"/>
      <c r="C320" s="2"/>
      <c r="D320" s="2"/>
      <c r="E320" s="2"/>
      <c r="F320" s="2"/>
      <c r="G320" s="2"/>
      <c r="H320" s="2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</row>
    <row r="321" spans="1:172" ht="15">
      <c r="A321" s="2" t="s">
        <v>174</v>
      </c>
      <c r="B321" s="2">
        <v>138</v>
      </c>
      <c r="C321" s="2">
        <v>241</v>
      </c>
      <c r="D321" s="2">
        <v>137</v>
      </c>
      <c r="E321" s="2">
        <v>241</v>
      </c>
      <c r="F321" s="2">
        <v>1</v>
      </c>
      <c r="G321" s="2">
        <v>0</v>
      </c>
      <c r="H321" s="2">
        <v>0</v>
      </c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</row>
    <row r="322" spans="1:172" ht="15">
      <c r="A322" s="2" t="s">
        <v>166</v>
      </c>
      <c r="B322" s="2">
        <v>592</v>
      </c>
      <c r="C322" s="2">
        <v>0</v>
      </c>
      <c r="D322" s="2">
        <v>590</v>
      </c>
      <c r="E322" s="2">
        <v>0</v>
      </c>
      <c r="F322" s="2">
        <v>2</v>
      </c>
      <c r="G322" s="2">
        <v>0</v>
      </c>
      <c r="H322" s="2">
        <v>0</v>
      </c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</row>
    <row r="323" spans="1:172" ht="15">
      <c r="A323" s="2" t="s">
        <v>167</v>
      </c>
      <c r="B323" s="2">
        <f>(B322*1000/B321)</f>
        <v>4289.855072463768</v>
      </c>
      <c r="C323" s="2">
        <f>(C322*1000/C321)</f>
        <v>0</v>
      </c>
      <c r="D323" s="2">
        <f>(D322*1000/D321)</f>
        <v>4306.569343065694</v>
      </c>
      <c r="E323" s="2">
        <f>(E322*1000/E321)</f>
        <v>0</v>
      </c>
      <c r="F323" s="2">
        <f>(F322*1000/F321)</f>
        <v>2000</v>
      </c>
      <c r="G323" s="2">
        <v>0</v>
      </c>
      <c r="H323" s="2">
        <v>0</v>
      </c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</row>
    <row r="324" spans="1:172" ht="15">
      <c r="A324" s="2" t="s">
        <v>168</v>
      </c>
      <c r="B324" s="2">
        <v>590</v>
      </c>
      <c r="C324" s="2">
        <v>0</v>
      </c>
      <c r="D324" s="2">
        <v>588</v>
      </c>
      <c r="E324" s="2">
        <v>0</v>
      </c>
      <c r="F324" s="2">
        <v>2</v>
      </c>
      <c r="G324" s="2">
        <v>0</v>
      </c>
      <c r="H324" s="2">
        <v>0</v>
      </c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</row>
    <row r="325" spans="1:172" ht="15">
      <c r="A325" s="2" t="s">
        <v>167</v>
      </c>
      <c r="B325" s="2">
        <f>(B324*1000/B321)</f>
        <v>4275.36231884058</v>
      </c>
      <c r="C325" s="2">
        <f>(C324*1000/C321)</f>
        <v>0</v>
      </c>
      <c r="D325" s="2">
        <f>(D324*1000/D321)</f>
        <v>4291.970802919708</v>
      </c>
      <c r="E325" s="2">
        <f>(E324*1000/E321)</f>
        <v>0</v>
      </c>
      <c r="F325" s="2">
        <f>(F324*1000/F321)</f>
        <v>2000</v>
      </c>
      <c r="G325" s="2">
        <v>0</v>
      </c>
      <c r="H325" s="2">
        <v>0</v>
      </c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</row>
    <row r="326" spans="1:172" ht="15">
      <c r="A326" s="2" t="s">
        <v>169</v>
      </c>
      <c r="B326" s="2">
        <v>3</v>
      </c>
      <c r="C326" s="2">
        <v>0</v>
      </c>
      <c r="D326" s="2">
        <v>3</v>
      </c>
      <c r="E326" s="2">
        <v>0</v>
      </c>
      <c r="F326" s="2">
        <v>0</v>
      </c>
      <c r="G326" s="2">
        <v>0</v>
      </c>
      <c r="H326" s="2">
        <v>0</v>
      </c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</row>
    <row r="327" spans="1:172" ht="15">
      <c r="A327" s="2" t="s">
        <v>167</v>
      </c>
      <c r="B327" s="2">
        <f>(B326*1000/B321)</f>
        <v>21.73913043478261</v>
      </c>
      <c r="C327" s="2">
        <f>(C326*1000/C321)</f>
        <v>0</v>
      </c>
      <c r="D327" s="2">
        <f>(D326*1000/D321)</f>
        <v>21.8978102189781</v>
      </c>
      <c r="E327" s="2">
        <f>(E326*1000/E321)</f>
        <v>0</v>
      </c>
      <c r="F327" s="2">
        <f>(F326*1000/F321)</f>
        <v>0</v>
      </c>
      <c r="G327" s="2">
        <v>0</v>
      </c>
      <c r="H327" s="2">
        <v>0</v>
      </c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</row>
    <row r="328" spans="1:172" ht="15">
      <c r="A328" s="2" t="s">
        <v>76</v>
      </c>
      <c r="B328" s="2"/>
      <c r="C328" s="2"/>
      <c r="D328" s="2"/>
      <c r="E328" s="2"/>
      <c r="F328" s="2"/>
      <c r="G328" s="2"/>
      <c r="H328" s="2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</row>
    <row r="329" spans="1:172" ht="15">
      <c r="A329" s="2" t="s">
        <v>175</v>
      </c>
      <c r="B329" s="2">
        <v>80</v>
      </c>
      <c r="C329" s="2">
        <v>175</v>
      </c>
      <c r="D329" s="2">
        <v>78</v>
      </c>
      <c r="E329" s="2">
        <v>175</v>
      </c>
      <c r="F329" s="2">
        <v>0</v>
      </c>
      <c r="G329" s="2">
        <v>0</v>
      </c>
      <c r="H329" s="2">
        <v>2</v>
      </c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</row>
    <row r="330" spans="1:172" ht="15">
      <c r="A330" s="2" t="s">
        <v>166</v>
      </c>
      <c r="B330" s="2">
        <v>361</v>
      </c>
      <c r="C330" s="2">
        <v>0</v>
      </c>
      <c r="D330" s="2">
        <v>354</v>
      </c>
      <c r="E330" s="2">
        <v>0</v>
      </c>
      <c r="F330" s="2">
        <v>0</v>
      </c>
      <c r="G330" s="2">
        <v>0</v>
      </c>
      <c r="H330" s="2">
        <v>7</v>
      </c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</row>
    <row r="331" spans="1:172" ht="15">
      <c r="A331" s="2" t="s">
        <v>167</v>
      </c>
      <c r="B331" s="2">
        <f aca="true" t="shared" si="68" ref="B331:H331">(B330*1000/B329)</f>
        <v>4512.5</v>
      </c>
      <c r="C331" s="2">
        <f t="shared" si="68"/>
        <v>0</v>
      </c>
      <c r="D331" s="2">
        <f t="shared" si="68"/>
        <v>4538.461538461538</v>
      </c>
      <c r="E331" s="2">
        <f t="shared" si="68"/>
        <v>0</v>
      </c>
      <c r="F331" s="2">
        <v>0</v>
      </c>
      <c r="G331" s="2">
        <v>0</v>
      </c>
      <c r="H331" s="2">
        <f t="shared" si="68"/>
        <v>3500</v>
      </c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</row>
    <row r="332" spans="1:172" ht="15">
      <c r="A332" s="2" t="s">
        <v>168</v>
      </c>
      <c r="B332" s="2">
        <v>354</v>
      </c>
      <c r="C332" s="2">
        <v>0</v>
      </c>
      <c r="D332" s="2">
        <v>347</v>
      </c>
      <c r="E332" s="2">
        <v>0</v>
      </c>
      <c r="F332" s="2">
        <v>0</v>
      </c>
      <c r="G332" s="2">
        <v>0</v>
      </c>
      <c r="H332" s="2">
        <v>7</v>
      </c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</row>
    <row r="333" spans="1:172" ht="15">
      <c r="A333" s="2" t="s">
        <v>167</v>
      </c>
      <c r="B333" s="2">
        <f aca="true" t="shared" si="69" ref="B333:H333">(B332*1000/B329)</f>
        <v>4425</v>
      </c>
      <c r="C333" s="2">
        <f t="shared" si="69"/>
        <v>0</v>
      </c>
      <c r="D333" s="2">
        <f t="shared" si="69"/>
        <v>4448.717948717948</v>
      </c>
      <c r="E333" s="2">
        <f t="shared" si="69"/>
        <v>0</v>
      </c>
      <c r="F333" s="2">
        <v>0</v>
      </c>
      <c r="G333" s="2">
        <v>0</v>
      </c>
      <c r="H333" s="2">
        <f t="shared" si="69"/>
        <v>3500</v>
      </c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</row>
    <row r="334" spans="1:172" ht="15">
      <c r="A334" s="2" t="s">
        <v>169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</row>
    <row r="335" spans="1:172" ht="15">
      <c r="A335" s="2" t="s">
        <v>167</v>
      </c>
      <c r="B335" s="2">
        <f aca="true" t="shared" si="70" ref="B335:H335">(B334*1000/B329)</f>
        <v>0</v>
      </c>
      <c r="C335" s="2">
        <f t="shared" si="70"/>
        <v>0</v>
      </c>
      <c r="D335" s="2">
        <f t="shared" si="70"/>
        <v>0</v>
      </c>
      <c r="E335" s="2">
        <f t="shared" si="70"/>
        <v>0</v>
      </c>
      <c r="F335" s="2">
        <v>0</v>
      </c>
      <c r="G335" s="2">
        <v>0</v>
      </c>
      <c r="H335" s="2">
        <f t="shared" si="70"/>
        <v>0</v>
      </c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</row>
    <row r="336" spans="1:172" ht="15">
      <c r="A336" s="2"/>
      <c r="B336" s="2"/>
      <c r="C336" s="2"/>
      <c r="D336" s="2"/>
      <c r="E336" s="2"/>
      <c r="F336" s="2"/>
      <c r="G336" s="2"/>
      <c r="H336" s="2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</row>
    <row r="337" spans="1:172" ht="15">
      <c r="A337" s="2" t="s">
        <v>176</v>
      </c>
      <c r="B337" s="2">
        <f aca="true" t="shared" si="71" ref="B337:H337">(B287+B295+B303+B311+B319+B327+B335)*5</f>
        <v>3005.237486806532</v>
      </c>
      <c r="C337" s="2">
        <f t="shared" si="71"/>
        <v>0</v>
      </c>
      <c r="D337" s="2">
        <f t="shared" si="71"/>
        <v>3053.8101757116647</v>
      </c>
      <c r="E337" s="2">
        <f t="shared" si="71"/>
        <v>0</v>
      </c>
      <c r="F337" s="2">
        <f t="shared" si="71"/>
        <v>2416.6666666666665</v>
      </c>
      <c r="G337" s="2">
        <f t="shared" si="71"/>
        <v>0</v>
      </c>
      <c r="H337" s="2">
        <f t="shared" si="71"/>
        <v>0</v>
      </c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</row>
    <row r="338" spans="1:172" ht="15">
      <c r="A338" s="2" t="s">
        <v>76</v>
      </c>
      <c r="B338" s="2"/>
      <c r="C338" s="2"/>
      <c r="D338" s="2"/>
      <c r="E338" s="2"/>
      <c r="F338" s="2"/>
      <c r="G338" s="2"/>
      <c r="H338" s="2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</row>
    <row r="339" spans="1:172" ht="15">
      <c r="A339" s="2" t="s">
        <v>177</v>
      </c>
      <c r="B339" s="2"/>
      <c r="C339" s="2"/>
      <c r="D339" s="2"/>
      <c r="E339" s="2"/>
      <c r="F339" s="2"/>
      <c r="G339" s="2"/>
      <c r="H339" s="2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</row>
    <row r="340" spans="1:172" ht="15">
      <c r="A340" s="2" t="s">
        <v>76</v>
      </c>
      <c r="B340" s="2"/>
      <c r="C340" s="2"/>
      <c r="D340" s="2"/>
      <c r="E340" s="2"/>
      <c r="F340" s="2"/>
      <c r="G340" s="2"/>
      <c r="H340" s="2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</row>
    <row r="341" spans="1:172" ht="15">
      <c r="A341" s="2" t="s">
        <v>178</v>
      </c>
      <c r="B341" s="2"/>
      <c r="C341" s="2"/>
      <c r="D341" s="2"/>
      <c r="E341" s="2"/>
      <c r="F341" s="2"/>
      <c r="G341" s="2"/>
      <c r="H341" s="2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</row>
    <row r="342" spans="1:172" ht="15">
      <c r="A342" s="2" t="s">
        <v>179</v>
      </c>
      <c r="B342" s="2">
        <f>SUM(B343:B350)</f>
        <v>930</v>
      </c>
      <c r="C342" s="2">
        <f aca="true" t="shared" si="72" ref="C342:H342">SUM(C343:C350)</f>
        <v>0</v>
      </c>
      <c r="D342" s="2">
        <f t="shared" si="72"/>
        <v>906</v>
      </c>
      <c r="E342" s="2">
        <f t="shared" si="72"/>
        <v>0</v>
      </c>
      <c r="F342" s="2">
        <f t="shared" si="72"/>
        <v>14</v>
      </c>
      <c r="G342" s="2">
        <f t="shared" si="72"/>
        <v>0</v>
      </c>
      <c r="H342" s="2">
        <f t="shared" si="72"/>
        <v>10</v>
      </c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</row>
    <row r="343" spans="1:172" ht="15">
      <c r="A343" s="2" t="s">
        <v>180</v>
      </c>
      <c r="B343" s="2">
        <f>D343+F343+H343</f>
        <v>79</v>
      </c>
      <c r="C343" s="2">
        <v>0</v>
      </c>
      <c r="D343" s="2">
        <v>78</v>
      </c>
      <c r="E343" s="2">
        <v>0</v>
      </c>
      <c r="F343" s="2">
        <v>1</v>
      </c>
      <c r="G343" s="2">
        <v>0</v>
      </c>
      <c r="H343" s="2">
        <v>0</v>
      </c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</row>
    <row r="344" spans="1:172" ht="15">
      <c r="A344" s="2" t="s">
        <v>181</v>
      </c>
      <c r="B344" s="2">
        <f aca="true" t="shared" si="73" ref="B344:B350">D344+F344+H344</f>
        <v>218</v>
      </c>
      <c r="C344" s="2">
        <v>0</v>
      </c>
      <c r="D344" s="2">
        <v>213</v>
      </c>
      <c r="E344" s="2">
        <v>0</v>
      </c>
      <c r="F344" s="2">
        <v>3</v>
      </c>
      <c r="G344" s="2">
        <v>0</v>
      </c>
      <c r="H344" s="2">
        <v>2</v>
      </c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</row>
    <row r="345" spans="1:172" ht="15">
      <c r="A345" s="2" t="s">
        <v>182</v>
      </c>
      <c r="B345" s="2">
        <f t="shared" si="73"/>
        <v>159</v>
      </c>
      <c r="C345" s="2">
        <v>0</v>
      </c>
      <c r="D345" s="2">
        <v>154</v>
      </c>
      <c r="E345" s="2">
        <v>0</v>
      </c>
      <c r="F345" s="2">
        <v>3</v>
      </c>
      <c r="G345" s="2">
        <v>0</v>
      </c>
      <c r="H345" s="2">
        <v>2</v>
      </c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</row>
    <row r="346" spans="1:172" ht="15">
      <c r="A346" s="2" t="s">
        <v>183</v>
      </c>
      <c r="B346" s="2">
        <f t="shared" si="73"/>
        <v>296</v>
      </c>
      <c r="C346" s="2">
        <v>0</v>
      </c>
      <c r="D346" s="2">
        <v>293</v>
      </c>
      <c r="E346" s="2">
        <v>0</v>
      </c>
      <c r="F346" s="2">
        <v>2</v>
      </c>
      <c r="G346" s="2">
        <v>0</v>
      </c>
      <c r="H346" s="2">
        <v>1</v>
      </c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</row>
    <row r="347" spans="1:172" ht="15">
      <c r="A347" s="2" t="s">
        <v>184</v>
      </c>
      <c r="B347" s="2">
        <f t="shared" si="73"/>
        <v>110</v>
      </c>
      <c r="C347" s="2">
        <v>0</v>
      </c>
      <c r="D347" s="2">
        <v>102</v>
      </c>
      <c r="E347" s="2">
        <v>0</v>
      </c>
      <c r="F347" s="2">
        <v>3</v>
      </c>
      <c r="G347" s="2">
        <v>0</v>
      </c>
      <c r="H347" s="2">
        <v>5</v>
      </c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</row>
    <row r="348" spans="1:172" ht="15">
      <c r="A348" s="2" t="s">
        <v>185</v>
      </c>
      <c r="B348" s="2">
        <f t="shared" si="73"/>
        <v>42</v>
      </c>
      <c r="C348" s="2">
        <v>0</v>
      </c>
      <c r="D348" s="2">
        <v>41</v>
      </c>
      <c r="E348" s="2">
        <v>0</v>
      </c>
      <c r="F348" s="2">
        <v>1</v>
      </c>
      <c r="G348" s="2">
        <v>0</v>
      </c>
      <c r="H348" s="2">
        <v>0</v>
      </c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</row>
    <row r="349" spans="1:172" ht="15">
      <c r="A349" s="2" t="s">
        <v>186</v>
      </c>
      <c r="B349" s="2">
        <f t="shared" si="73"/>
        <v>26</v>
      </c>
      <c r="C349" s="2">
        <v>0</v>
      </c>
      <c r="D349" s="2">
        <v>25</v>
      </c>
      <c r="E349" s="2">
        <v>0</v>
      </c>
      <c r="F349" s="2">
        <v>1</v>
      </c>
      <c r="G349" s="2">
        <v>0</v>
      </c>
      <c r="H349" s="2">
        <v>0</v>
      </c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</row>
    <row r="350" spans="1:172" ht="15">
      <c r="A350" s="2" t="s">
        <v>187</v>
      </c>
      <c r="B350" s="2">
        <f t="shared" si="73"/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</row>
    <row r="351" spans="1:172" ht="15">
      <c r="A351" s="8" t="s">
        <v>0</v>
      </c>
      <c r="B351" s="8" t="s">
        <v>0</v>
      </c>
      <c r="C351" s="8" t="s">
        <v>0</v>
      </c>
      <c r="D351" s="8" t="s">
        <v>0</v>
      </c>
      <c r="E351" s="8" t="s">
        <v>0</v>
      </c>
      <c r="F351" s="8" t="s">
        <v>0</v>
      </c>
      <c r="G351" s="8" t="s">
        <v>0</v>
      </c>
      <c r="H351" s="8" t="s">
        <v>0</v>
      </c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</row>
    <row r="352" spans="1:172" ht="15">
      <c r="A352" s="2" t="s">
        <v>115</v>
      </c>
      <c r="B352" s="2"/>
      <c r="C352" s="2"/>
      <c r="D352" s="2"/>
      <c r="E352" s="2"/>
      <c r="F352" s="2"/>
      <c r="G352" s="2"/>
      <c r="H352" s="2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</row>
    <row r="353" spans="1:172" ht="15">
      <c r="A353" s="2" t="s">
        <v>76</v>
      </c>
      <c r="B353" s="2"/>
      <c r="C353" s="2"/>
      <c r="D353" s="2"/>
      <c r="E353" s="2"/>
      <c r="F353" s="2"/>
      <c r="G353" s="2"/>
      <c r="H353" s="2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</row>
    <row r="354" spans="1:172" ht="15">
      <c r="A354" s="2" t="s">
        <v>188</v>
      </c>
      <c r="B354" s="2"/>
      <c r="C354" s="2" t="s">
        <v>656</v>
      </c>
      <c r="D354" s="2"/>
      <c r="E354" s="2"/>
      <c r="F354" s="2"/>
      <c r="G354" s="2"/>
      <c r="H354" s="2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</row>
    <row r="355" spans="1:172" ht="15">
      <c r="A355" s="8" t="s">
        <v>0</v>
      </c>
      <c r="B355" s="8" t="s">
        <v>0</v>
      </c>
      <c r="C355" s="8" t="s">
        <v>0</v>
      </c>
      <c r="D355" s="8" t="s">
        <v>0</v>
      </c>
      <c r="E355" s="8" t="s">
        <v>0</v>
      </c>
      <c r="F355" s="8" t="s">
        <v>0</v>
      </c>
      <c r="G355" s="8" t="s">
        <v>0</v>
      </c>
      <c r="H355" s="8" t="s">
        <v>0</v>
      </c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</row>
    <row r="356" spans="1:172" ht="15">
      <c r="A356" s="2"/>
      <c r="B356" s="9" t="s">
        <v>84</v>
      </c>
      <c r="C356" s="9" t="s">
        <v>85</v>
      </c>
      <c r="D356" s="9" t="s">
        <v>84</v>
      </c>
      <c r="E356" s="9" t="s">
        <v>85</v>
      </c>
      <c r="F356" s="9" t="s">
        <v>84</v>
      </c>
      <c r="G356" s="9" t="s">
        <v>85</v>
      </c>
      <c r="H356" s="9" t="s">
        <v>84</v>
      </c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</row>
    <row r="357" spans="1:172" ht="15">
      <c r="A357" s="2"/>
      <c r="B357" s="9" t="s">
        <v>86</v>
      </c>
      <c r="C357" s="9" t="s">
        <v>86</v>
      </c>
      <c r="D357" s="9" t="s">
        <v>86</v>
      </c>
      <c r="E357" s="9" t="s">
        <v>86</v>
      </c>
      <c r="F357" s="9" t="s">
        <v>86</v>
      </c>
      <c r="G357" s="9" t="s">
        <v>86</v>
      </c>
      <c r="H357" s="9" t="s">
        <v>86</v>
      </c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</row>
    <row r="358" spans="1:172" ht="15">
      <c r="A358" s="2" t="s">
        <v>189</v>
      </c>
      <c r="B358" s="9" t="s">
        <v>1</v>
      </c>
      <c r="C358" s="9" t="s">
        <v>1</v>
      </c>
      <c r="D358" s="9" t="s">
        <v>2</v>
      </c>
      <c r="E358" s="9" t="s">
        <v>2</v>
      </c>
      <c r="F358" s="9" t="s">
        <v>3</v>
      </c>
      <c r="G358" s="9" t="s">
        <v>3</v>
      </c>
      <c r="H358" s="9" t="s">
        <v>5</v>
      </c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</row>
    <row r="359" spans="1:172" ht="15">
      <c r="A359" s="8" t="s">
        <v>0</v>
      </c>
      <c r="B359" s="8" t="s">
        <v>0</v>
      </c>
      <c r="C359" s="8" t="s">
        <v>0</v>
      </c>
      <c r="D359" s="8" t="s">
        <v>0</v>
      </c>
      <c r="E359" s="8" t="s">
        <v>0</v>
      </c>
      <c r="F359" s="8" t="s">
        <v>0</v>
      </c>
      <c r="G359" s="8" t="s">
        <v>0</v>
      </c>
      <c r="H359" s="8" t="s">
        <v>0</v>
      </c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</row>
    <row r="360" spans="1:172" ht="15">
      <c r="A360" s="2" t="s">
        <v>190</v>
      </c>
      <c r="B360" s="2"/>
      <c r="C360" s="2"/>
      <c r="D360" s="2"/>
      <c r="E360" s="2"/>
      <c r="F360" s="2"/>
      <c r="G360" s="2"/>
      <c r="H360" s="2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</row>
    <row r="361" spans="1:172" ht="15">
      <c r="A361" s="2" t="s">
        <v>76</v>
      </c>
      <c r="B361" s="2"/>
      <c r="C361" s="2"/>
      <c r="D361" s="2"/>
      <c r="E361" s="2"/>
      <c r="F361" s="2"/>
      <c r="G361" s="2"/>
      <c r="H361" s="2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</row>
    <row r="362" spans="1:172" ht="15">
      <c r="A362" s="2" t="s">
        <v>191</v>
      </c>
      <c r="B362" s="2">
        <v>5402</v>
      </c>
      <c r="C362" s="2">
        <v>2739</v>
      </c>
      <c r="D362" s="2">
        <v>5206</v>
      </c>
      <c r="E362" s="2">
        <v>2658</v>
      </c>
      <c r="F362" s="2">
        <v>116</v>
      </c>
      <c r="G362" s="2">
        <v>76</v>
      </c>
      <c r="H362" s="2">
        <v>80</v>
      </c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</row>
    <row r="363" spans="1:172" ht="15">
      <c r="A363" s="2" t="s">
        <v>192</v>
      </c>
      <c r="B363" s="2">
        <v>87</v>
      </c>
      <c r="C363" s="2">
        <v>79</v>
      </c>
      <c r="D363" s="2">
        <v>98</v>
      </c>
      <c r="E363" s="2">
        <v>75</v>
      </c>
      <c r="F363" s="2">
        <v>1</v>
      </c>
      <c r="G363" s="2">
        <v>4</v>
      </c>
      <c r="H363" s="2">
        <v>0</v>
      </c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</row>
    <row r="364" spans="1:172" ht="15">
      <c r="A364" s="2" t="s">
        <v>193</v>
      </c>
      <c r="B364" s="2">
        <v>139</v>
      </c>
      <c r="C364" s="2">
        <v>90</v>
      </c>
      <c r="D364" s="2">
        <v>170</v>
      </c>
      <c r="E364" s="2">
        <v>87</v>
      </c>
      <c r="F364" s="2">
        <v>1</v>
      </c>
      <c r="G364" s="2">
        <v>3</v>
      </c>
      <c r="H364" s="2">
        <v>0</v>
      </c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</row>
    <row r="365" spans="1:172" ht="15">
      <c r="A365" s="2" t="s">
        <v>194</v>
      </c>
      <c r="B365" s="2">
        <v>152</v>
      </c>
      <c r="C365" s="2">
        <v>74</v>
      </c>
      <c r="D365" s="2">
        <v>188</v>
      </c>
      <c r="E365" s="2">
        <v>72</v>
      </c>
      <c r="F365" s="2">
        <v>5</v>
      </c>
      <c r="G365" s="2">
        <v>2</v>
      </c>
      <c r="H365" s="2">
        <v>1</v>
      </c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</row>
    <row r="366" spans="1:172" ht="15">
      <c r="A366" s="2" t="s">
        <v>195</v>
      </c>
      <c r="B366" s="2">
        <v>154</v>
      </c>
      <c r="C366" s="2">
        <v>84</v>
      </c>
      <c r="D366" s="2">
        <v>189</v>
      </c>
      <c r="E366" s="2">
        <v>80</v>
      </c>
      <c r="F366" s="2">
        <v>2</v>
      </c>
      <c r="G366" s="2">
        <v>4</v>
      </c>
      <c r="H366" s="2">
        <v>1</v>
      </c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</row>
    <row r="367" spans="1:172" ht="15">
      <c r="A367" s="2" t="s">
        <v>196</v>
      </c>
      <c r="B367" s="2">
        <v>146</v>
      </c>
      <c r="C367" s="2">
        <v>70</v>
      </c>
      <c r="D367" s="2">
        <v>188</v>
      </c>
      <c r="E367" s="2">
        <v>67</v>
      </c>
      <c r="F367" s="2">
        <v>1</v>
      </c>
      <c r="G367" s="2">
        <v>2</v>
      </c>
      <c r="H367" s="2">
        <v>1</v>
      </c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</row>
    <row r="368" spans="1:172" ht="15">
      <c r="A368" s="2" t="s">
        <v>197</v>
      </c>
      <c r="B368" s="2">
        <v>140</v>
      </c>
      <c r="C368" s="2">
        <v>82</v>
      </c>
      <c r="D368" s="2">
        <v>182</v>
      </c>
      <c r="E368" s="2">
        <v>78</v>
      </c>
      <c r="F368" s="2">
        <v>2</v>
      </c>
      <c r="G368" s="2">
        <v>3</v>
      </c>
      <c r="H368" s="2">
        <v>0</v>
      </c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</row>
    <row r="369" spans="1:172" ht="15">
      <c r="A369" s="2" t="s">
        <v>198</v>
      </c>
      <c r="B369" s="2">
        <v>138</v>
      </c>
      <c r="C369" s="2">
        <v>57</v>
      </c>
      <c r="D369" s="2">
        <v>171</v>
      </c>
      <c r="E369" s="2">
        <v>56</v>
      </c>
      <c r="F369" s="2">
        <v>0</v>
      </c>
      <c r="G369" s="2">
        <v>0</v>
      </c>
      <c r="H369" s="2">
        <v>0</v>
      </c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</row>
    <row r="370" spans="1:172" ht="15">
      <c r="A370" s="2" t="s">
        <v>199</v>
      </c>
      <c r="B370" s="2">
        <v>117</v>
      </c>
      <c r="C370" s="2">
        <v>56</v>
      </c>
      <c r="D370" s="2">
        <v>142</v>
      </c>
      <c r="E370" s="2">
        <v>54</v>
      </c>
      <c r="F370" s="2">
        <v>6</v>
      </c>
      <c r="G370" s="2">
        <v>2</v>
      </c>
      <c r="H370" s="2">
        <v>0</v>
      </c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</row>
    <row r="371" spans="1:172" ht="15">
      <c r="A371" s="2" t="s">
        <v>200</v>
      </c>
      <c r="B371" s="2">
        <v>116</v>
      </c>
      <c r="C371" s="2">
        <v>53</v>
      </c>
      <c r="D371" s="2">
        <v>147</v>
      </c>
      <c r="E371" s="2">
        <v>50</v>
      </c>
      <c r="F371" s="2">
        <v>3</v>
      </c>
      <c r="G371" s="2">
        <v>3</v>
      </c>
      <c r="H371" s="2">
        <v>1</v>
      </c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</row>
    <row r="372" spans="1:172" ht="15">
      <c r="A372" s="2" t="s">
        <v>201</v>
      </c>
      <c r="B372" s="2">
        <v>107</v>
      </c>
      <c r="C372" s="2">
        <v>55</v>
      </c>
      <c r="D372" s="2">
        <v>134</v>
      </c>
      <c r="E372" s="2">
        <v>53</v>
      </c>
      <c r="F372" s="2">
        <v>3</v>
      </c>
      <c r="G372" s="2">
        <v>2</v>
      </c>
      <c r="H372" s="2">
        <v>2</v>
      </c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</row>
    <row r="373" spans="1:172" ht="15">
      <c r="A373" s="2" t="s">
        <v>76</v>
      </c>
      <c r="B373" s="2"/>
      <c r="C373" s="2"/>
      <c r="D373" s="2"/>
      <c r="E373" s="2"/>
      <c r="F373" s="2"/>
      <c r="G373" s="2"/>
      <c r="H373" s="2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</row>
    <row r="374" spans="1:172" ht="15">
      <c r="A374" s="2" t="s">
        <v>202</v>
      </c>
      <c r="B374" s="2">
        <v>94</v>
      </c>
      <c r="C374" s="2">
        <v>49</v>
      </c>
      <c r="D374" s="2">
        <v>113</v>
      </c>
      <c r="E374" s="2">
        <v>47</v>
      </c>
      <c r="F374" s="2">
        <v>6</v>
      </c>
      <c r="G374" s="2">
        <v>1</v>
      </c>
      <c r="H374" s="2">
        <v>1</v>
      </c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</row>
    <row r="375" spans="1:172" ht="15">
      <c r="A375" s="2" t="s">
        <v>203</v>
      </c>
      <c r="B375" s="2">
        <v>117</v>
      </c>
      <c r="C375" s="2">
        <v>33</v>
      </c>
      <c r="D375" s="2">
        <v>139</v>
      </c>
      <c r="E375" s="2">
        <v>32</v>
      </c>
      <c r="F375" s="2">
        <v>4</v>
      </c>
      <c r="G375" s="2">
        <v>1</v>
      </c>
      <c r="H375" s="2">
        <v>0</v>
      </c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</row>
    <row r="376" spans="1:172" ht="15">
      <c r="A376" s="2" t="s">
        <v>204</v>
      </c>
      <c r="B376" s="2">
        <v>93</v>
      </c>
      <c r="C376" s="2">
        <v>45</v>
      </c>
      <c r="D376" s="2">
        <v>110</v>
      </c>
      <c r="E376" s="2">
        <v>44</v>
      </c>
      <c r="F376" s="2">
        <v>4</v>
      </c>
      <c r="G376" s="2">
        <v>1</v>
      </c>
      <c r="H376" s="2">
        <v>1</v>
      </c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</row>
    <row r="377" spans="1:172" ht="15">
      <c r="A377" s="2" t="s">
        <v>205</v>
      </c>
      <c r="B377" s="2">
        <v>96</v>
      </c>
      <c r="C377" s="2">
        <v>56</v>
      </c>
      <c r="D377" s="2">
        <v>113</v>
      </c>
      <c r="E377" s="2">
        <v>52</v>
      </c>
      <c r="F377" s="2">
        <v>5</v>
      </c>
      <c r="G377" s="2">
        <v>3</v>
      </c>
      <c r="H377" s="2">
        <v>0</v>
      </c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</row>
    <row r="378" spans="1:172" ht="15">
      <c r="A378" s="2" t="s">
        <v>206</v>
      </c>
      <c r="B378" s="2">
        <v>121</v>
      </c>
      <c r="C378" s="2">
        <v>54</v>
      </c>
      <c r="D378" s="2">
        <v>137</v>
      </c>
      <c r="E378" s="2">
        <v>48</v>
      </c>
      <c r="F378" s="2">
        <v>3</v>
      </c>
      <c r="G378" s="2">
        <v>6</v>
      </c>
      <c r="H378" s="2">
        <v>2</v>
      </c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</row>
    <row r="379" spans="1:172" ht="15">
      <c r="A379" s="2" t="s">
        <v>207</v>
      </c>
      <c r="B379" s="2">
        <v>92</v>
      </c>
      <c r="C379" s="2">
        <v>40</v>
      </c>
      <c r="D379" s="2">
        <v>107</v>
      </c>
      <c r="E379" s="2">
        <v>38</v>
      </c>
      <c r="F379" s="2">
        <v>2</v>
      </c>
      <c r="G379" s="2">
        <v>2</v>
      </c>
      <c r="H379" s="2">
        <v>1</v>
      </c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</row>
    <row r="380" spans="1:172" ht="15">
      <c r="A380" s="2" t="s">
        <v>208</v>
      </c>
      <c r="B380" s="2">
        <v>95</v>
      </c>
      <c r="C380" s="2">
        <v>77</v>
      </c>
      <c r="D380" s="2">
        <v>109</v>
      </c>
      <c r="E380" s="2">
        <v>74</v>
      </c>
      <c r="F380" s="2">
        <v>4</v>
      </c>
      <c r="G380" s="2">
        <v>3</v>
      </c>
      <c r="H380" s="2">
        <v>2</v>
      </c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</row>
    <row r="381" spans="1:172" ht="15">
      <c r="A381" s="2" t="s">
        <v>209</v>
      </c>
      <c r="B381" s="2">
        <v>100</v>
      </c>
      <c r="C381" s="2">
        <v>60</v>
      </c>
      <c r="D381" s="2">
        <v>111</v>
      </c>
      <c r="E381" s="2">
        <v>59</v>
      </c>
      <c r="F381" s="2">
        <v>5</v>
      </c>
      <c r="G381" s="2">
        <v>1</v>
      </c>
      <c r="H381" s="2">
        <v>2</v>
      </c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</row>
    <row r="382" spans="1:172" ht="15">
      <c r="A382" s="2" t="s">
        <v>210</v>
      </c>
      <c r="B382" s="2">
        <v>107</v>
      </c>
      <c r="C382" s="2">
        <v>87</v>
      </c>
      <c r="D382" s="2">
        <v>126</v>
      </c>
      <c r="E382" s="2">
        <v>86</v>
      </c>
      <c r="F382" s="2">
        <v>3</v>
      </c>
      <c r="G382" s="2">
        <v>1</v>
      </c>
      <c r="H382" s="2">
        <v>4</v>
      </c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</row>
    <row r="383" spans="1:172" ht="15">
      <c r="A383" s="2" t="s">
        <v>211</v>
      </c>
      <c r="B383" s="2">
        <v>135</v>
      </c>
      <c r="C383" s="2">
        <v>99</v>
      </c>
      <c r="D383" s="2">
        <v>134</v>
      </c>
      <c r="E383" s="2">
        <v>94</v>
      </c>
      <c r="F383" s="2">
        <v>3</v>
      </c>
      <c r="G383" s="2">
        <v>5</v>
      </c>
      <c r="H383" s="2">
        <v>0</v>
      </c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</row>
    <row r="384" spans="1:172" ht="15">
      <c r="A384" s="2" t="s">
        <v>76</v>
      </c>
      <c r="B384" s="2"/>
      <c r="C384" s="2"/>
      <c r="D384" s="2"/>
      <c r="E384" s="2"/>
      <c r="F384" s="2"/>
      <c r="G384" s="2"/>
      <c r="H384" s="2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</row>
    <row r="385" spans="1:172" ht="15">
      <c r="A385" s="2" t="s">
        <v>212</v>
      </c>
      <c r="B385" s="2">
        <v>155</v>
      </c>
      <c r="C385" s="2">
        <v>102</v>
      </c>
      <c r="D385" s="2">
        <v>177</v>
      </c>
      <c r="E385" s="2">
        <v>101</v>
      </c>
      <c r="F385" s="2">
        <v>4</v>
      </c>
      <c r="G385" s="2">
        <v>1</v>
      </c>
      <c r="H385" s="2">
        <v>4</v>
      </c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</row>
    <row r="386" spans="1:172" ht="15">
      <c r="A386" s="2" t="s">
        <v>213</v>
      </c>
      <c r="B386" s="2">
        <v>167</v>
      </c>
      <c r="C386" s="2">
        <v>92</v>
      </c>
      <c r="D386" s="2">
        <v>185</v>
      </c>
      <c r="E386" s="2">
        <v>90</v>
      </c>
      <c r="F386" s="2">
        <v>5</v>
      </c>
      <c r="G386" s="2">
        <v>2</v>
      </c>
      <c r="H386" s="2">
        <v>4</v>
      </c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</row>
    <row r="387" spans="1:172" ht="15">
      <c r="A387" s="2" t="s">
        <v>214</v>
      </c>
      <c r="B387" s="2">
        <v>186</v>
      </c>
      <c r="C387" s="2">
        <v>87</v>
      </c>
      <c r="D387" s="2">
        <v>209</v>
      </c>
      <c r="E387" s="2">
        <v>82</v>
      </c>
      <c r="F387" s="2">
        <v>2</v>
      </c>
      <c r="G387" s="2">
        <v>5</v>
      </c>
      <c r="H387" s="2">
        <v>5</v>
      </c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</row>
    <row r="388" spans="1:172" ht="15">
      <c r="A388" s="2" t="s">
        <v>215</v>
      </c>
      <c r="B388" s="2">
        <v>168</v>
      </c>
      <c r="C388" s="2">
        <v>99</v>
      </c>
      <c r="D388" s="2">
        <v>187</v>
      </c>
      <c r="E388" s="2">
        <v>95</v>
      </c>
      <c r="F388" s="2">
        <v>3</v>
      </c>
      <c r="G388" s="2">
        <v>4</v>
      </c>
      <c r="H388" s="2">
        <v>3</v>
      </c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</row>
    <row r="389" spans="1:172" ht="15">
      <c r="A389" s="2" t="s">
        <v>216</v>
      </c>
      <c r="B389" s="2">
        <v>179</v>
      </c>
      <c r="C389" s="2">
        <v>112</v>
      </c>
      <c r="D389" s="2">
        <v>194</v>
      </c>
      <c r="E389" s="2">
        <v>110</v>
      </c>
      <c r="F389" s="2">
        <v>5</v>
      </c>
      <c r="G389" s="2">
        <v>2</v>
      </c>
      <c r="H389" s="2">
        <v>0</v>
      </c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</row>
    <row r="390" spans="1:172" ht="15">
      <c r="A390" s="2" t="s">
        <v>217</v>
      </c>
      <c r="B390" s="2">
        <v>178</v>
      </c>
      <c r="C390" s="2">
        <v>101</v>
      </c>
      <c r="D390" s="2">
        <v>207</v>
      </c>
      <c r="E390" s="2">
        <v>99</v>
      </c>
      <c r="F390" s="2">
        <v>1</v>
      </c>
      <c r="G390" s="2">
        <v>2</v>
      </c>
      <c r="H390" s="2">
        <v>2</v>
      </c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</row>
    <row r="391" spans="1:172" ht="15">
      <c r="A391" s="2" t="s">
        <v>218</v>
      </c>
      <c r="B391" s="2">
        <v>156</v>
      </c>
      <c r="C391" s="2">
        <v>63</v>
      </c>
      <c r="D391" s="2">
        <v>178</v>
      </c>
      <c r="E391" s="2">
        <v>62</v>
      </c>
      <c r="F391" s="2">
        <v>2</v>
      </c>
      <c r="G391" s="2">
        <v>1</v>
      </c>
      <c r="H391" s="2">
        <v>5</v>
      </c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</row>
    <row r="392" spans="1:172" ht="15">
      <c r="A392" s="2" t="s">
        <v>219</v>
      </c>
      <c r="B392" s="2">
        <v>152</v>
      </c>
      <c r="C392" s="2">
        <v>75</v>
      </c>
      <c r="D392" s="2">
        <v>174</v>
      </c>
      <c r="E392" s="2">
        <v>74</v>
      </c>
      <c r="F392" s="2">
        <v>2</v>
      </c>
      <c r="G392" s="2">
        <v>1</v>
      </c>
      <c r="H392" s="2">
        <v>4</v>
      </c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</row>
    <row r="393" spans="1:172" ht="15">
      <c r="A393" s="2" t="s">
        <v>220</v>
      </c>
      <c r="B393" s="2">
        <v>151</v>
      </c>
      <c r="C393" s="2">
        <v>79</v>
      </c>
      <c r="D393" s="2">
        <v>180</v>
      </c>
      <c r="E393" s="2">
        <v>77</v>
      </c>
      <c r="F393" s="2">
        <v>1</v>
      </c>
      <c r="G393" s="2">
        <v>2</v>
      </c>
      <c r="H393" s="2">
        <v>2</v>
      </c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</row>
    <row r="394" spans="1:172" ht="15">
      <c r="A394" s="2" t="s">
        <v>221</v>
      </c>
      <c r="B394" s="2">
        <v>121</v>
      </c>
      <c r="C394" s="2">
        <v>54</v>
      </c>
      <c r="D394" s="2">
        <v>150</v>
      </c>
      <c r="E394" s="2">
        <v>54</v>
      </c>
      <c r="F394" s="2">
        <v>1</v>
      </c>
      <c r="G394" s="2">
        <v>0</v>
      </c>
      <c r="H394" s="2">
        <v>2</v>
      </c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</row>
    <row r="395" spans="1:172" ht="15">
      <c r="A395" s="2" t="s">
        <v>76</v>
      </c>
      <c r="B395" s="2"/>
      <c r="C395" s="2"/>
      <c r="D395" s="2"/>
      <c r="E395" s="2"/>
      <c r="F395" s="2"/>
      <c r="G395" s="2"/>
      <c r="H395" s="2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</row>
    <row r="396" spans="1:172" ht="15">
      <c r="A396" s="2" t="s">
        <v>222</v>
      </c>
      <c r="B396" s="2">
        <v>117</v>
      </c>
      <c r="C396" s="2">
        <v>74</v>
      </c>
      <c r="D396" s="2">
        <v>125</v>
      </c>
      <c r="E396" s="2">
        <v>73</v>
      </c>
      <c r="F396" s="2">
        <v>0</v>
      </c>
      <c r="G396" s="2">
        <v>1</v>
      </c>
      <c r="H396" s="2">
        <v>2</v>
      </c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</row>
    <row r="397" spans="1:172" ht="15">
      <c r="A397" s="2" t="s">
        <v>223</v>
      </c>
      <c r="B397" s="2">
        <v>116</v>
      </c>
      <c r="C397" s="2">
        <v>44</v>
      </c>
      <c r="D397" s="2">
        <v>123</v>
      </c>
      <c r="E397" s="2">
        <v>43</v>
      </c>
      <c r="F397" s="2">
        <v>1</v>
      </c>
      <c r="G397" s="2">
        <v>1</v>
      </c>
      <c r="H397" s="2">
        <v>6</v>
      </c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</row>
    <row r="398" spans="1:172" ht="15">
      <c r="A398" s="2" t="s">
        <v>224</v>
      </c>
      <c r="B398" s="2">
        <v>114</v>
      </c>
      <c r="C398" s="2">
        <v>50</v>
      </c>
      <c r="D398" s="2">
        <v>124</v>
      </c>
      <c r="E398" s="2">
        <v>49</v>
      </c>
      <c r="F398" s="2">
        <v>6</v>
      </c>
      <c r="G398" s="2">
        <v>1</v>
      </c>
      <c r="H398" s="2">
        <v>0</v>
      </c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</row>
    <row r="399" spans="1:172" ht="15">
      <c r="A399" s="2" t="s">
        <v>225</v>
      </c>
      <c r="B399" s="2">
        <v>83</v>
      </c>
      <c r="C399" s="2">
        <v>37</v>
      </c>
      <c r="D399" s="2">
        <v>106</v>
      </c>
      <c r="E399" s="2">
        <v>37</v>
      </c>
      <c r="F399" s="2">
        <v>1</v>
      </c>
      <c r="G399" s="2">
        <v>0</v>
      </c>
      <c r="H399" s="2">
        <v>1</v>
      </c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</row>
    <row r="400" spans="1:172" ht="15">
      <c r="A400" s="2" t="s">
        <v>226</v>
      </c>
      <c r="B400" s="2">
        <v>64</v>
      </c>
      <c r="C400" s="2">
        <v>45</v>
      </c>
      <c r="D400" s="2">
        <v>74</v>
      </c>
      <c r="E400" s="2">
        <v>45</v>
      </c>
      <c r="F400" s="2">
        <v>0</v>
      </c>
      <c r="G400" s="2">
        <v>0</v>
      </c>
      <c r="H400" s="2">
        <v>1</v>
      </c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</row>
    <row r="401" spans="1:172" ht="15">
      <c r="A401" s="2" t="s">
        <v>227</v>
      </c>
      <c r="B401" s="2">
        <v>85</v>
      </c>
      <c r="C401" s="2">
        <v>27</v>
      </c>
      <c r="D401" s="2">
        <v>95</v>
      </c>
      <c r="E401" s="2">
        <v>27</v>
      </c>
      <c r="F401" s="2">
        <v>1</v>
      </c>
      <c r="G401" s="2">
        <v>0</v>
      </c>
      <c r="H401" s="2">
        <v>2</v>
      </c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</row>
    <row r="402" spans="1:172" ht="15">
      <c r="A402" s="2" t="s">
        <v>228</v>
      </c>
      <c r="B402" s="2">
        <v>62</v>
      </c>
      <c r="C402" s="2">
        <v>27</v>
      </c>
      <c r="D402" s="2">
        <v>77</v>
      </c>
      <c r="E402" s="2">
        <v>26</v>
      </c>
      <c r="F402" s="2">
        <v>2</v>
      </c>
      <c r="G402" s="2">
        <v>1</v>
      </c>
      <c r="H402" s="2">
        <v>0</v>
      </c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</row>
    <row r="403" spans="1:172" ht="15">
      <c r="A403" s="2" t="s">
        <v>229</v>
      </c>
      <c r="B403" s="2">
        <v>69</v>
      </c>
      <c r="C403" s="2">
        <v>22</v>
      </c>
      <c r="D403" s="2">
        <v>81</v>
      </c>
      <c r="E403" s="2">
        <v>21</v>
      </c>
      <c r="F403" s="2">
        <v>1</v>
      </c>
      <c r="G403" s="2">
        <v>1</v>
      </c>
      <c r="H403" s="2">
        <v>2</v>
      </c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</row>
    <row r="404" spans="1:172" ht="15">
      <c r="A404" s="2" t="s">
        <v>230</v>
      </c>
      <c r="B404" s="2">
        <v>71</v>
      </c>
      <c r="C404" s="2">
        <v>33</v>
      </c>
      <c r="D404" s="2">
        <v>84</v>
      </c>
      <c r="E404" s="2">
        <v>32</v>
      </c>
      <c r="F404" s="2">
        <v>3</v>
      </c>
      <c r="G404" s="2">
        <v>1</v>
      </c>
      <c r="H404" s="2">
        <v>1</v>
      </c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</row>
    <row r="405" spans="1:172" ht="15">
      <c r="A405" s="2" t="s">
        <v>231</v>
      </c>
      <c r="B405" s="2">
        <v>47</v>
      </c>
      <c r="C405" s="2">
        <v>18</v>
      </c>
      <c r="D405" s="2">
        <v>54</v>
      </c>
      <c r="E405" s="2">
        <v>18</v>
      </c>
      <c r="F405" s="2">
        <v>2</v>
      </c>
      <c r="G405" s="2">
        <v>0</v>
      </c>
      <c r="H405" s="2">
        <v>1</v>
      </c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</row>
    <row r="406" spans="1:172" ht="15">
      <c r="A406" s="2" t="s">
        <v>76</v>
      </c>
      <c r="B406" s="2"/>
      <c r="C406" s="2"/>
      <c r="D406" s="2"/>
      <c r="E406" s="2"/>
      <c r="F406" s="2"/>
      <c r="G406" s="2"/>
      <c r="H406" s="2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</row>
    <row r="407" spans="1:172" ht="15">
      <c r="A407" s="2" t="s">
        <v>232</v>
      </c>
      <c r="B407" s="2">
        <v>56</v>
      </c>
      <c r="C407" s="2">
        <v>23</v>
      </c>
      <c r="D407" s="2">
        <v>69</v>
      </c>
      <c r="E407" s="2">
        <v>23</v>
      </c>
      <c r="F407" s="2">
        <v>3</v>
      </c>
      <c r="G407" s="2">
        <v>0</v>
      </c>
      <c r="H407" s="2">
        <v>0</v>
      </c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</row>
    <row r="408" spans="1:172" ht="15">
      <c r="A408" s="2" t="s">
        <v>233</v>
      </c>
      <c r="B408" s="2">
        <v>49</v>
      </c>
      <c r="C408" s="2">
        <v>13</v>
      </c>
      <c r="D408" s="2">
        <v>58</v>
      </c>
      <c r="E408" s="2">
        <v>13</v>
      </c>
      <c r="F408" s="2">
        <v>0</v>
      </c>
      <c r="G408" s="2">
        <v>0</v>
      </c>
      <c r="H408" s="2">
        <v>0</v>
      </c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</row>
    <row r="409" spans="1:172" ht="15">
      <c r="A409" s="2" t="s">
        <v>234</v>
      </c>
      <c r="B409" s="2">
        <v>51</v>
      </c>
      <c r="C409" s="2">
        <v>15</v>
      </c>
      <c r="D409" s="2">
        <v>63</v>
      </c>
      <c r="E409" s="2">
        <v>15</v>
      </c>
      <c r="F409" s="2">
        <v>1</v>
      </c>
      <c r="G409" s="2">
        <v>0</v>
      </c>
      <c r="H409" s="2">
        <v>1</v>
      </c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</row>
    <row r="410" spans="1:172" ht="15">
      <c r="A410" s="2" t="s">
        <v>235</v>
      </c>
      <c r="B410" s="2">
        <v>48</v>
      </c>
      <c r="C410" s="2">
        <v>14</v>
      </c>
      <c r="D410" s="2">
        <v>50</v>
      </c>
      <c r="E410" s="2">
        <v>14</v>
      </c>
      <c r="F410" s="2">
        <v>0</v>
      </c>
      <c r="G410" s="2">
        <v>0</v>
      </c>
      <c r="H410" s="2">
        <v>1</v>
      </c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</row>
    <row r="411" spans="1:172" ht="15">
      <c r="A411" s="2" t="s">
        <v>236</v>
      </c>
      <c r="B411" s="2">
        <v>27</v>
      </c>
      <c r="C411" s="2">
        <v>12</v>
      </c>
      <c r="D411" s="2">
        <v>29</v>
      </c>
      <c r="E411" s="2">
        <v>12</v>
      </c>
      <c r="F411" s="2">
        <v>0</v>
      </c>
      <c r="G411" s="2">
        <v>0</v>
      </c>
      <c r="H411" s="2">
        <v>1</v>
      </c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</row>
    <row r="412" spans="1:172" ht="15">
      <c r="A412" s="2" t="s">
        <v>237</v>
      </c>
      <c r="B412" s="2">
        <v>35</v>
      </c>
      <c r="C412" s="2">
        <v>9</v>
      </c>
      <c r="D412" s="2">
        <v>48</v>
      </c>
      <c r="E412" s="2">
        <v>9</v>
      </c>
      <c r="F412" s="2">
        <v>0</v>
      </c>
      <c r="G412" s="2">
        <v>0</v>
      </c>
      <c r="H412" s="2">
        <v>0</v>
      </c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</row>
    <row r="413" spans="1:172" ht="15">
      <c r="A413" s="2" t="s">
        <v>238</v>
      </c>
      <c r="B413" s="2">
        <v>32</v>
      </c>
      <c r="C413" s="2">
        <v>8</v>
      </c>
      <c r="D413" s="2">
        <v>37</v>
      </c>
      <c r="E413" s="2">
        <v>8</v>
      </c>
      <c r="F413" s="2">
        <v>0</v>
      </c>
      <c r="G413" s="2">
        <v>0</v>
      </c>
      <c r="H413" s="2">
        <v>0</v>
      </c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</row>
    <row r="414" spans="1:172" ht="15">
      <c r="A414" s="2" t="s">
        <v>239</v>
      </c>
      <c r="B414" s="2">
        <v>32</v>
      </c>
      <c r="C414" s="2">
        <v>8</v>
      </c>
      <c r="D414" s="2">
        <v>40</v>
      </c>
      <c r="E414" s="2">
        <v>8</v>
      </c>
      <c r="F414" s="2">
        <v>0</v>
      </c>
      <c r="G414" s="2">
        <v>0</v>
      </c>
      <c r="H414" s="2">
        <v>0</v>
      </c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</row>
    <row r="415" spans="1:172" ht="15">
      <c r="A415" s="2" t="s">
        <v>240</v>
      </c>
      <c r="B415" s="2">
        <v>26</v>
      </c>
      <c r="C415" s="2">
        <v>7</v>
      </c>
      <c r="D415" s="2">
        <v>27</v>
      </c>
      <c r="E415" s="2">
        <v>6</v>
      </c>
      <c r="F415" s="2">
        <v>1</v>
      </c>
      <c r="G415" s="2">
        <v>1</v>
      </c>
      <c r="H415" s="2">
        <v>0</v>
      </c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</row>
    <row r="416" spans="1:172" ht="15">
      <c r="A416" s="2" t="s">
        <v>241</v>
      </c>
      <c r="B416" s="2">
        <v>33</v>
      </c>
      <c r="C416" s="2">
        <v>5</v>
      </c>
      <c r="D416" s="2">
        <v>36</v>
      </c>
      <c r="E416" s="2">
        <v>5</v>
      </c>
      <c r="F416" s="2">
        <v>0</v>
      </c>
      <c r="G416" s="2">
        <v>0</v>
      </c>
      <c r="H416" s="2">
        <v>3</v>
      </c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</row>
    <row r="417" spans="1:172" ht="15">
      <c r="A417" s="2" t="s">
        <v>76</v>
      </c>
      <c r="B417" s="2"/>
      <c r="C417" s="2"/>
      <c r="D417" s="2"/>
      <c r="E417" s="2"/>
      <c r="F417" s="2"/>
      <c r="G417" s="2"/>
      <c r="H417" s="2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</row>
    <row r="418" spans="1:172" ht="15">
      <c r="A418" s="2" t="s">
        <v>242</v>
      </c>
      <c r="B418" s="2">
        <v>22</v>
      </c>
      <c r="C418" s="2">
        <v>8</v>
      </c>
      <c r="D418" s="2">
        <v>23</v>
      </c>
      <c r="E418" s="2">
        <v>8</v>
      </c>
      <c r="F418" s="2">
        <v>2</v>
      </c>
      <c r="G418" s="2">
        <v>0</v>
      </c>
      <c r="H418" s="2">
        <v>0</v>
      </c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</row>
    <row r="419" spans="1:172" ht="15">
      <c r="A419" s="2" t="s">
        <v>243</v>
      </c>
      <c r="B419" s="2">
        <v>20</v>
      </c>
      <c r="C419" s="2">
        <v>5</v>
      </c>
      <c r="D419" s="2">
        <v>20</v>
      </c>
      <c r="E419" s="2">
        <v>5</v>
      </c>
      <c r="F419" s="2">
        <v>1</v>
      </c>
      <c r="G419" s="2">
        <v>0</v>
      </c>
      <c r="H419" s="2">
        <v>0</v>
      </c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</row>
    <row r="420" spans="1:172" ht="15">
      <c r="A420" s="2" t="s">
        <v>244</v>
      </c>
      <c r="B420" s="2">
        <v>14</v>
      </c>
      <c r="C420" s="2">
        <v>12</v>
      </c>
      <c r="D420" s="2">
        <v>16</v>
      </c>
      <c r="E420" s="2">
        <v>12</v>
      </c>
      <c r="F420" s="2">
        <v>1</v>
      </c>
      <c r="G420" s="2">
        <v>0</v>
      </c>
      <c r="H420" s="2">
        <v>0</v>
      </c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</row>
    <row r="421" spans="1:172" ht="15">
      <c r="A421" s="2" t="s">
        <v>245</v>
      </c>
      <c r="B421" s="2">
        <v>12</v>
      </c>
      <c r="C421" s="2">
        <v>4</v>
      </c>
      <c r="D421" s="2">
        <v>14</v>
      </c>
      <c r="E421" s="2">
        <v>4</v>
      </c>
      <c r="F421" s="2">
        <v>0</v>
      </c>
      <c r="G421" s="2">
        <v>0</v>
      </c>
      <c r="H421" s="2">
        <v>0</v>
      </c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</row>
    <row r="422" spans="1:172" ht="15">
      <c r="A422" s="2" t="s">
        <v>246</v>
      </c>
      <c r="B422" s="2">
        <v>11</v>
      </c>
      <c r="C422" s="2">
        <v>13</v>
      </c>
      <c r="D422" s="2">
        <v>13</v>
      </c>
      <c r="E422" s="2">
        <v>6</v>
      </c>
      <c r="F422" s="2">
        <v>0</v>
      </c>
      <c r="G422" s="2">
        <v>0</v>
      </c>
      <c r="H422" s="2">
        <v>0</v>
      </c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</row>
    <row r="423" spans="1:172" ht="15">
      <c r="A423" s="2" t="s">
        <v>247</v>
      </c>
      <c r="B423" s="2">
        <v>18</v>
      </c>
      <c r="C423" s="2">
        <v>19</v>
      </c>
      <c r="D423" s="2">
        <v>19</v>
      </c>
      <c r="E423" s="2">
        <v>3</v>
      </c>
      <c r="F423" s="2">
        <v>0</v>
      </c>
      <c r="G423" s="2">
        <v>0</v>
      </c>
      <c r="H423" s="2">
        <v>2</v>
      </c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</row>
    <row r="424" spans="1:172" ht="15">
      <c r="A424" s="2" t="s">
        <v>248</v>
      </c>
      <c r="B424" s="2">
        <v>14</v>
      </c>
      <c r="C424" s="2">
        <v>16</v>
      </c>
      <c r="D424" s="2">
        <v>16</v>
      </c>
      <c r="E424" s="2">
        <v>5</v>
      </c>
      <c r="F424" s="2">
        <v>0</v>
      </c>
      <c r="G424" s="2">
        <v>0</v>
      </c>
      <c r="H424" s="2">
        <v>0</v>
      </c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</row>
    <row r="425" spans="1:172" ht="15">
      <c r="A425" s="2" t="s">
        <v>249</v>
      </c>
      <c r="B425" s="2">
        <v>13</v>
      </c>
      <c r="C425" s="2">
        <v>17</v>
      </c>
      <c r="D425" s="2">
        <v>17</v>
      </c>
      <c r="E425" s="2">
        <v>3</v>
      </c>
      <c r="F425" s="2">
        <v>0</v>
      </c>
      <c r="G425" s="2">
        <v>0</v>
      </c>
      <c r="H425" s="2">
        <v>0</v>
      </c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</row>
    <row r="426" spans="1:172" ht="15">
      <c r="A426" s="2" t="s">
        <v>250</v>
      </c>
      <c r="B426" s="2">
        <v>8</v>
      </c>
      <c r="C426" s="2">
        <v>8</v>
      </c>
      <c r="D426" s="2">
        <v>8</v>
      </c>
      <c r="E426" s="2">
        <v>4</v>
      </c>
      <c r="F426" s="2">
        <v>0</v>
      </c>
      <c r="G426" s="2">
        <v>0</v>
      </c>
      <c r="H426" s="2">
        <v>1</v>
      </c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</row>
    <row r="427" spans="1:172" ht="15">
      <c r="A427" s="2" t="s">
        <v>251</v>
      </c>
      <c r="B427" s="2">
        <v>8</v>
      </c>
      <c r="C427" s="2">
        <v>5</v>
      </c>
      <c r="D427" s="2">
        <v>5</v>
      </c>
      <c r="E427" s="2">
        <v>2</v>
      </c>
      <c r="F427" s="2">
        <v>1</v>
      </c>
      <c r="G427" s="2">
        <v>0</v>
      </c>
      <c r="H427" s="2">
        <v>2</v>
      </c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</row>
    <row r="428" spans="1:172" ht="15">
      <c r="A428" s="2" t="s">
        <v>76</v>
      </c>
      <c r="B428" s="2"/>
      <c r="C428" s="2"/>
      <c r="D428" s="2"/>
      <c r="E428" s="2"/>
      <c r="F428" s="2"/>
      <c r="G428" s="2"/>
      <c r="H428" s="2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</row>
    <row r="429" spans="1:172" ht="15">
      <c r="A429" s="2" t="s">
        <v>252</v>
      </c>
      <c r="B429" s="2">
        <v>38</v>
      </c>
      <c r="C429" s="2">
        <v>17</v>
      </c>
      <c r="D429" s="2">
        <v>43</v>
      </c>
      <c r="E429" s="2">
        <v>17</v>
      </c>
      <c r="F429" s="2">
        <v>0</v>
      </c>
      <c r="G429" s="2">
        <v>0</v>
      </c>
      <c r="H429" s="2">
        <v>0</v>
      </c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</row>
    <row r="430" spans="1:172" ht="15">
      <c r="A430" s="2" t="s">
        <v>253</v>
      </c>
      <c r="B430" s="2">
        <v>48</v>
      </c>
      <c r="C430" s="2">
        <v>15</v>
      </c>
      <c r="D430" s="2">
        <v>52</v>
      </c>
      <c r="E430" s="2">
        <v>15</v>
      </c>
      <c r="F430" s="2">
        <v>0</v>
      </c>
      <c r="G430" s="2">
        <v>0</v>
      </c>
      <c r="H430" s="2">
        <v>3</v>
      </c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</row>
    <row r="431" spans="1:172" ht="15">
      <c r="A431" s="8" t="s">
        <v>0</v>
      </c>
      <c r="B431" s="8" t="s">
        <v>0</v>
      </c>
      <c r="C431" s="8" t="s">
        <v>0</v>
      </c>
      <c r="D431" s="8" t="s">
        <v>0</v>
      </c>
      <c r="E431" s="8" t="s">
        <v>0</v>
      </c>
      <c r="F431" s="8" t="s">
        <v>0</v>
      </c>
      <c r="G431" s="8" t="s">
        <v>0</v>
      </c>
      <c r="H431" s="8" t="s">
        <v>0</v>
      </c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</row>
    <row r="432" spans="1:172" ht="15">
      <c r="A432" s="2" t="s">
        <v>115</v>
      </c>
      <c r="B432" s="2"/>
      <c r="C432" s="2"/>
      <c r="D432" s="2"/>
      <c r="E432" s="2"/>
      <c r="F432" s="2"/>
      <c r="G432" s="2"/>
      <c r="H432" s="2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</row>
    <row r="433" spans="1:172" ht="15">
      <c r="A433" s="2" t="s">
        <v>76</v>
      </c>
      <c r="B433" s="2"/>
      <c r="C433" s="2"/>
      <c r="D433" s="2"/>
      <c r="E433" s="2"/>
      <c r="F433" s="2"/>
      <c r="G433" s="2"/>
      <c r="H433" s="2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</row>
    <row r="434" spans="1:172" ht="15">
      <c r="A434" s="2" t="s">
        <v>254</v>
      </c>
      <c r="B434" s="2"/>
      <c r="C434" s="2"/>
      <c r="D434" s="2"/>
      <c r="E434" s="2"/>
      <c r="F434" s="2"/>
      <c r="G434" s="2"/>
      <c r="H434" s="2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</row>
    <row r="435" spans="1:172" ht="15">
      <c r="A435" s="8" t="s">
        <v>0</v>
      </c>
      <c r="B435" s="8" t="s">
        <v>0</v>
      </c>
      <c r="C435" s="8" t="s">
        <v>0</v>
      </c>
      <c r="D435" s="8" t="s">
        <v>0</v>
      </c>
      <c r="E435" s="8" t="s">
        <v>0</v>
      </c>
      <c r="F435" s="8" t="s">
        <v>0</v>
      </c>
      <c r="G435" s="8" t="s">
        <v>0</v>
      </c>
      <c r="H435" s="8" t="s">
        <v>0</v>
      </c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</row>
    <row r="436" spans="1:172" ht="15">
      <c r="A436" s="2"/>
      <c r="B436" s="9" t="s">
        <v>84</v>
      </c>
      <c r="C436" s="9" t="s">
        <v>85</v>
      </c>
      <c r="D436" s="9" t="s">
        <v>84</v>
      </c>
      <c r="E436" s="9" t="s">
        <v>85</v>
      </c>
      <c r="F436" s="9" t="s">
        <v>84</v>
      </c>
      <c r="G436" s="9" t="s">
        <v>85</v>
      </c>
      <c r="H436" s="9" t="s">
        <v>84</v>
      </c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</row>
    <row r="437" spans="1:172" ht="15">
      <c r="A437" s="2"/>
      <c r="B437" s="9" t="s">
        <v>86</v>
      </c>
      <c r="C437" s="9" t="s">
        <v>86</v>
      </c>
      <c r="D437" s="9" t="s">
        <v>86</v>
      </c>
      <c r="E437" s="9" t="s">
        <v>86</v>
      </c>
      <c r="F437" s="9" t="s">
        <v>86</v>
      </c>
      <c r="G437" s="9" t="s">
        <v>86</v>
      </c>
      <c r="H437" s="9" t="s">
        <v>86</v>
      </c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</row>
    <row r="438" spans="1:172" ht="15">
      <c r="A438" s="2" t="s">
        <v>255</v>
      </c>
      <c r="B438" s="9" t="s">
        <v>1</v>
      </c>
      <c r="C438" s="9" t="s">
        <v>1</v>
      </c>
      <c r="D438" s="9" t="s">
        <v>2</v>
      </c>
      <c r="E438" s="9" t="s">
        <v>2</v>
      </c>
      <c r="F438" s="9" t="s">
        <v>3</v>
      </c>
      <c r="G438" s="9" t="s">
        <v>3</v>
      </c>
      <c r="H438" s="9" t="s">
        <v>5</v>
      </c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</row>
    <row r="439" spans="1:172" ht="15">
      <c r="A439" s="8" t="s">
        <v>0</v>
      </c>
      <c r="B439" s="8" t="s">
        <v>0</v>
      </c>
      <c r="C439" s="8" t="s">
        <v>0</v>
      </c>
      <c r="D439" s="8" t="s">
        <v>0</v>
      </c>
      <c r="E439" s="8" t="s">
        <v>0</v>
      </c>
      <c r="F439" s="8" t="s">
        <v>0</v>
      </c>
      <c r="G439" s="8" t="s">
        <v>0</v>
      </c>
      <c r="H439" s="8" t="s">
        <v>0</v>
      </c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</row>
    <row r="440" spans="1:172" ht="15">
      <c r="A440" s="2" t="s">
        <v>256</v>
      </c>
      <c r="B440" s="2"/>
      <c r="C440" s="2"/>
      <c r="D440" s="2"/>
      <c r="E440" s="2"/>
      <c r="F440" s="2"/>
      <c r="G440" s="2"/>
      <c r="H440" s="2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</row>
    <row r="441" spans="1:172" ht="15">
      <c r="A441" s="2" t="s">
        <v>257</v>
      </c>
      <c r="B441" s="2">
        <f>SUM(B442:B459)</f>
        <v>6550</v>
      </c>
      <c r="C441" s="2">
        <f aca="true" t="shared" si="74" ref="C441:H441">SUM(C442:C459)</f>
        <v>2739</v>
      </c>
      <c r="D441" s="2">
        <f t="shared" si="74"/>
        <v>6325</v>
      </c>
      <c r="E441" s="2">
        <f t="shared" si="74"/>
        <v>2658</v>
      </c>
      <c r="F441" s="2">
        <f t="shared" si="74"/>
        <v>123</v>
      </c>
      <c r="G441" s="2">
        <f t="shared" si="74"/>
        <v>76</v>
      </c>
      <c r="H441" s="2">
        <f t="shared" si="74"/>
        <v>102</v>
      </c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</row>
    <row r="442" spans="1:172" ht="15">
      <c r="A442" s="2" t="s">
        <v>258</v>
      </c>
      <c r="B442" s="2">
        <f>D442+F442+H442</f>
        <v>17</v>
      </c>
      <c r="C442" s="2">
        <v>0</v>
      </c>
      <c r="D442" s="2">
        <v>17</v>
      </c>
      <c r="E442" s="2">
        <v>0</v>
      </c>
      <c r="F442" s="2">
        <v>0</v>
      </c>
      <c r="G442" s="2">
        <v>0</v>
      </c>
      <c r="H442" s="2">
        <v>0</v>
      </c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</row>
    <row r="443" spans="1:172" ht="15">
      <c r="A443" s="2" t="s">
        <v>259</v>
      </c>
      <c r="B443" s="2">
        <f aca="true" t="shared" si="75" ref="B443:B461">D443+F443+H443</f>
        <v>4836</v>
      </c>
      <c r="C443" s="2">
        <v>1484</v>
      </c>
      <c r="D443" s="2">
        <v>4823</v>
      </c>
      <c r="E443" s="2">
        <v>1483</v>
      </c>
      <c r="F443" s="2">
        <v>5</v>
      </c>
      <c r="G443" s="2">
        <v>0</v>
      </c>
      <c r="H443" s="2">
        <v>8</v>
      </c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</row>
    <row r="444" spans="1:172" ht="15">
      <c r="A444" s="2" t="s">
        <v>260</v>
      </c>
      <c r="B444" s="2">
        <f t="shared" si="75"/>
        <v>2</v>
      </c>
      <c r="C444" s="2">
        <v>0</v>
      </c>
      <c r="D444" s="2">
        <v>1</v>
      </c>
      <c r="E444" s="2">
        <v>0</v>
      </c>
      <c r="F444" s="2">
        <v>0</v>
      </c>
      <c r="G444" s="2">
        <v>0</v>
      </c>
      <c r="H444" s="2">
        <v>1</v>
      </c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</row>
    <row r="445" spans="1:172" ht="15">
      <c r="A445" s="2" t="s">
        <v>261</v>
      </c>
      <c r="B445" s="2">
        <f t="shared" si="75"/>
        <v>874</v>
      </c>
      <c r="C445" s="2">
        <v>477</v>
      </c>
      <c r="D445" s="2">
        <v>868</v>
      </c>
      <c r="E445" s="2">
        <v>476</v>
      </c>
      <c r="F445" s="2">
        <v>0</v>
      </c>
      <c r="G445" s="2">
        <v>1</v>
      </c>
      <c r="H445" s="2">
        <v>6</v>
      </c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</row>
    <row r="446" spans="1:172" ht="15">
      <c r="A446" s="2" t="s">
        <v>262</v>
      </c>
      <c r="B446" s="2">
        <f t="shared" si="75"/>
        <v>1</v>
      </c>
      <c r="C446" s="2">
        <v>0</v>
      </c>
      <c r="D446" s="2">
        <v>1</v>
      </c>
      <c r="E446" s="2">
        <v>0</v>
      </c>
      <c r="F446" s="2">
        <v>0</v>
      </c>
      <c r="G446" s="2">
        <v>0</v>
      </c>
      <c r="H446" s="2">
        <v>0</v>
      </c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</row>
    <row r="447" spans="1:172" ht="15">
      <c r="A447" s="2" t="s">
        <v>263</v>
      </c>
      <c r="B447" s="2">
        <f t="shared" si="75"/>
        <v>3</v>
      </c>
      <c r="C447" s="2">
        <v>0</v>
      </c>
      <c r="D447" s="2">
        <v>3</v>
      </c>
      <c r="E447" s="2">
        <v>0</v>
      </c>
      <c r="F447" s="2">
        <v>0</v>
      </c>
      <c r="G447" s="2">
        <v>0</v>
      </c>
      <c r="H447" s="2">
        <v>0</v>
      </c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</row>
    <row r="448" spans="1:172" ht="15">
      <c r="A448" s="2" t="s">
        <v>264</v>
      </c>
      <c r="B448" s="2">
        <f t="shared" si="75"/>
        <v>234</v>
      </c>
      <c r="C448" s="2">
        <v>62</v>
      </c>
      <c r="D448" s="2">
        <v>234</v>
      </c>
      <c r="E448" s="2">
        <v>61</v>
      </c>
      <c r="F448" s="2">
        <v>0</v>
      </c>
      <c r="G448" s="2">
        <v>1</v>
      </c>
      <c r="H448" s="2">
        <v>0</v>
      </c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</row>
    <row r="449" spans="1:172" ht="15">
      <c r="A449" s="2" t="s">
        <v>265</v>
      </c>
      <c r="B449" s="2">
        <f t="shared" si="75"/>
        <v>136</v>
      </c>
      <c r="C449" s="2">
        <v>138</v>
      </c>
      <c r="D449" s="2">
        <v>135</v>
      </c>
      <c r="E449" s="2">
        <v>138</v>
      </c>
      <c r="F449" s="2">
        <v>1</v>
      </c>
      <c r="G449" s="2">
        <v>0</v>
      </c>
      <c r="H449" s="2">
        <v>0</v>
      </c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</row>
    <row r="450" spans="1:172" ht="15">
      <c r="A450" s="2" t="s">
        <v>266</v>
      </c>
      <c r="B450" s="2">
        <f t="shared" si="75"/>
        <v>32</v>
      </c>
      <c r="C450" s="2">
        <v>21</v>
      </c>
      <c r="D450" s="2">
        <v>32</v>
      </c>
      <c r="E450" s="2">
        <v>21</v>
      </c>
      <c r="F450" s="2">
        <v>0</v>
      </c>
      <c r="G450" s="2">
        <v>0</v>
      </c>
      <c r="H450" s="2">
        <v>0</v>
      </c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</row>
    <row r="451" spans="1:172" ht="15">
      <c r="A451" s="2" t="s">
        <v>267</v>
      </c>
      <c r="B451" s="2">
        <f t="shared" si="75"/>
        <v>66</v>
      </c>
      <c r="C451" s="2">
        <v>0</v>
      </c>
      <c r="D451" s="2">
        <v>66</v>
      </c>
      <c r="E451" s="2">
        <v>0</v>
      </c>
      <c r="F451" s="2">
        <v>0</v>
      </c>
      <c r="G451" s="2">
        <v>0</v>
      </c>
      <c r="H451" s="2">
        <v>0</v>
      </c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</row>
    <row r="452" spans="1:172" ht="15">
      <c r="A452" s="2" t="s">
        <v>268</v>
      </c>
      <c r="B452" s="2">
        <f t="shared" si="75"/>
        <v>13</v>
      </c>
      <c r="C452" s="2">
        <v>0</v>
      </c>
      <c r="D452" s="2">
        <v>13</v>
      </c>
      <c r="E452" s="2">
        <v>0</v>
      </c>
      <c r="F452" s="2">
        <v>0</v>
      </c>
      <c r="G452" s="2">
        <v>0</v>
      </c>
      <c r="H452" s="2">
        <v>0</v>
      </c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</row>
    <row r="453" spans="1:172" ht="15">
      <c r="A453" s="2" t="s">
        <v>269</v>
      </c>
      <c r="B453" s="2">
        <f t="shared" si="75"/>
        <v>83</v>
      </c>
      <c r="C453" s="2">
        <v>39</v>
      </c>
      <c r="D453" s="2">
        <v>2</v>
      </c>
      <c r="E453" s="2">
        <v>33</v>
      </c>
      <c r="F453" s="2">
        <v>0</v>
      </c>
      <c r="G453" s="2">
        <v>5</v>
      </c>
      <c r="H453" s="2">
        <v>81</v>
      </c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</row>
    <row r="454" spans="1:172" ht="15">
      <c r="A454" s="2" t="s">
        <v>270</v>
      </c>
      <c r="B454" s="2">
        <f t="shared" si="75"/>
        <v>120</v>
      </c>
      <c r="C454" s="2">
        <v>43</v>
      </c>
      <c r="D454" s="2">
        <v>12</v>
      </c>
      <c r="E454" s="2">
        <v>1</v>
      </c>
      <c r="F454" s="2">
        <v>107</v>
      </c>
      <c r="G454" s="2">
        <v>42</v>
      </c>
      <c r="H454" s="2">
        <v>1</v>
      </c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</row>
    <row r="455" spans="1:172" ht="15">
      <c r="A455" s="2" t="s">
        <v>271</v>
      </c>
      <c r="B455" s="2">
        <f t="shared" si="75"/>
        <v>11</v>
      </c>
      <c r="C455" s="2">
        <v>3</v>
      </c>
      <c r="D455" s="2">
        <v>9</v>
      </c>
      <c r="E455" s="2">
        <v>3</v>
      </c>
      <c r="F455" s="2">
        <v>1</v>
      </c>
      <c r="G455" s="2">
        <v>0</v>
      </c>
      <c r="H455" s="2">
        <v>1</v>
      </c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</row>
    <row r="456" spans="1:172" ht="15">
      <c r="A456" s="2" t="s">
        <v>272</v>
      </c>
      <c r="B456" s="2">
        <f t="shared" si="75"/>
        <v>0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</row>
    <row r="457" spans="1:172" ht="15">
      <c r="A457" s="2" t="s">
        <v>273</v>
      </c>
      <c r="B457" s="2">
        <f t="shared" si="75"/>
        <v>1</v>
      </c>
      <c r="C457" s="2">
        <v>8</v>
      </c>
      <c r="D457" s="2">
        <v>1</v>
      </c>
      <c r="E457" s="2">
        <v>8</v>
      </c>
      <c r="F457" s="2">
        <v>0</v>
      </c>
      <c r="G457" s="2">
        <v>0</v>
      </c>
      <c r="H457" s="2">
        <v>0</v>
      </c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</row>
    <row r="458" spans="1:172" ht="15">
      <c r="A458" s="2" t="s">
        <v>274</v>
      </c>
      <c r="B458" s="2">
        <f t="shared" si="75"/>
        <v>3</v>
      </c>
      <c r="C458" s="2">
        <v>261</v>
      </c>
      <c r="D458" s="2">
        <v>3</v>
      </c>
      <c r="E458" s="2">
        <v>250</v>
      </c>
      <c r="F458" s="2">
        <v>0</v>
      </c>
      <c r="G458" s="2">
        <v>11</v>
      </c>
      <c r="H458" s="2">
        <v>0</v>
      </c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</row>
    <row r="459" spans="1:172" ht="15">
      <c r="A459" s="2" t="s">
        <v>275</v>
      </c>
      <c r="B459" s="2">
        <f t="shared" si="75"/>
        <v>118</v>
      </c>
      <c r="C459" s="2">
        <v>203</v>
      </c>
      <c r="D459" s="2">
        <v>105</v>
      </c>
      <c r="E459" s="2">
        <v>184</v>
      </c>
      <c r="F459" s="2">
        <v>9</v>
      </c>
      <c r="G459" s="2">
        <v>16</v>
      </c>
      <c r="H459" s="2">
        <v>4</v>
      </c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</row>
    <row r="460" spans="1:172" ht="15">
      <c r="A460" s="2" t="s">
        <v>276</v>
      </c>
      <c r="B460" s="2">
        <f t="shared" si="75"/>
        <v>93</v>
      </c>
      <c r="C460" s="2">
        <v>89</v>
      </c>
      <c r="D460" s="2">
        <v>87</v>
      </c>
      <c r="E460" s="2">
        <v>86</v>
      </c>
      <c r="F460" s="2">
        <v>6</v>
      </c>
      <c r="G460" s="2">
        <v>0</v>
      </c>
      <c r="H460" s="2">
        <v>0</v>
      </c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</row>
    <row r="461" spans="1:172" ht="15">
      <c r="A461" s="2" t="s">
        <v>277</v>
      </c>
      <c r="B461" s="2">
        <f t="shared" si="75"/>
        <v>11</v>
      </c>
      <c r="C461" s="2">
        <v>9</v>
      </c>
      <c r="D461" s="2">
        <v>2</v>
      </c>
      <c r="E461" s="2">
        <v>3</v>
      </c>
      <c r="F461" s="2">
        <v>9</v>
      </c>
      <c r="G461" s="2">
        <v>6</v>
      </c>
      <c r="H461" s="2">
        <v>0</v>
      </c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</row>
    <row r="462" spans="1:172" ht="15">
      <c r="A462" s="2" t="s">
        <v>76</v>
      </c>
      <c r="B462" s="2"/>
      <c r="C462" s="2"/>
      <c r="D462" s="2"/>
      <c r="E462" s="2"/>
      <c r="F462" s="2"/>
      <c r="G462" s="2"/>
      <c r="H462" s="2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</row>
    <row r="463" spans="1:172" ht="15">
      <c r="A463" s="2" t="s">
        <v>278</v>
      </c>
      <c r="B463" s="2">
        <f>SUM(B464:B481)</f>
        <v>3334</v>
      </c>
      <c r="C463" s="2">
        <f aca="true" t="shared" si="76" ref="C463:H463">SUM(C464:C481)</f>
        <v>1478</v>
      </c>
      <c r="D463" s="2">
        <f t="shared" si="76"/>
        <v>3216</v>
      </c>
      <c r="E463" s="2">
        <f t="shared" si="76"/>
        <v>1424</v>
      </c>
      <c r="F463" s="2">
        <f t="shared" si="76"/>
        <v>67</v>
      </c>
      <c r="G463" s="2">
        <f t="shared" si="76"/>
        <v>49</v>
      </c>
      <c r="H463" s="2">
        <f t="shared" si="76"/>
        <v>51</v>
      </c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</row>
    <row r="464" spans="1:172" ht="15">
      <c r="A464" s="2" t="s">
        <v>258</v>
      </c>
      <c r="B464" s="2">
        <f aca="true" t="shared" si="77" ref="B464:B483">D464+F464+H464</f>
        <v>7</v>
      </c>
      <c r="C464" s="2">
        <v>0</v>
      </c>
      <c r="D464" s="2">
        <v>7</v>
      </c>
      <c r="E464" s="2">
        <v>0</v>
      </c>
      <c r="F464" s="2">
        <v>0</v>
      </c>
      <c r="G464" s="2">
        <v>0</v>
      </c>
      <c r="H464" s="2">
        <v>0</v>
      </c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</row>
    <row r="465" spans="1:172" ht="15">
      <c r="A465" s="2" t="s">
        <v>259</v>
      </c>
      <c r="B465" s="2">
        <f t="shared" si="77"/>
        <v>2448</v>
      </c>
      <c r="C465" s="2">
        <v>835</v>
      </c>
      <c r="D465" s="2">
        <v>2445</v>
      </c>
      <c r="E465" s="2">
        <v>834</v>
      </c>
      <c r="F465" s="2">
        <v>1</v>
      </c>
      <c r="G465" s="2">
        <v>0</v>
      </c>
      <c r="H465" s="2">
        <v>2</v>
      </c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</row>
    <row r="466" spans="1:172" ht="15">
      <c r="A466" s="2" t="s">
        <v>260</v>
      </c>
      <c r="B466" s="2">
        <f t="shared" si="77"/>
        <v>2</v>
      </c>
      <c r="C466" s="2">
        <v>0</v>
      </c>
      <c r="D466" s="2">
        <v>1</v>
      </c>
      <c r="E466" s="2">
        <v>0</v>
      </c>
      <c r="F466" s="2">
        <v>0</v>
      </c>
      <c r="G466" s="2">
        <v>0</v>
      </c>
      <c r="H466" s="2">
        <v>1</v>
      </c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</row>
    <row r="467" spans="1:172" ht="15">
      <c r="A467" s="2" t="s">
        <v>261</v>
      </c>
      <c r="B467" s="2">
        <f t="shared" si="77"/>
        <v>447</v>
      </c>
      <c r="C467" s="2">
        <v>248</v>
      </c>
      <c r="D467" s="2">
        <v>445</v>
      </c>
      <c r="E467" s="2">
        <v>247</v>
      </c>
      <c r="F467" s="2">
        <v>0</v>
      </c>
      <c r="G467" s="2">
        <v>1</v>
      </c>
      <c r="H467" s="2">
        <v>2</v>
      </c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</row>
    <row r="468" spans="1:172" ht="15">
      <c r="A468" s="2" t="s">
        <v>262</v>
      </c>
      <c r="B468" s="2">
        <f t="shared" si="77"/>
        <v>1</v>
      </c>
      <c r="C468" s="2">
        <v>0</v>
      </c>
      <c r="D468" s="2">
        <v>1</v>
      </c>
      <c r="E468" s="2">
        <v>0</v>
      </c>
      <c r="F468" s="2">
        <v>0</v>
      </c>
      <c r="G468" s="2">
        <v>0</v>
      </c>
      <c r="H468" s="2">
        <v>0</v>
      </c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</row>
    <row r="469" spans="1:172" ht="15">
      <c r="A469" s="2" t="s">
        <v>263</v>
      </c>
      <c r="B469" s="2">
        <f t="shared" si="77"/>
        <v>1</v>
      </c>
      <c r="C469" s="2">
        <v>0</v>
      </c>
      <c r="D469" s="2">
        <v>1</v>
      </c>
      <c r="E469" s="2">
        <v>0</v>
      </c>
      <c r="F469" s="2">
        <v>0</v>
      </c>
      <c r="G469" s="2">
        <v>0</v>
      </c>
      <c r="H469" s="2">
        <v>0</v>
      </c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</row>
    <row r="470" spans="1:172" ht="15">
      <c r="A470" s="2" t="s">
        <v>264</v>
      </c>
      <c r="B470" s="2">
        <f t="shared" si="77"/>
        <v>105</v>
      </c>
      <c r="C470" s="2">
        <v>37</v>
      </c>
      <c r="D470" s="2">
        <v>105</v>
      </c>
      <c r="E470" s="2">
        <v>36</v>
      </c>
      <c r="F470" s="2">
        <v>0</v>
      </c>
      <c r="G470" s="2">
        <v>1</v>
      </c>
      <c r="H470" s="2">
        <v>0</v>
      </c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</row>
    <row r="471" spans="1:172" ht="15">
      <c r="A471" s="2" t="s">
        <v>265</v>
      </c>
      <c r="B471" s="2">
        <f t="shared" si="77"/>
        <v>70</v>
      </c>
      <c r="C471" s="2">
        <v>68</v>
      </c>
      <c r="D471" s="2">
        <v>69</v>
      </c>
      <c r="E471" s="2">
        <v>68</v>
      </c>
      <c r="F471" s="2">
        <v>1</v>
      </c>
      <c r="G471" s="2">
        <v>0</v>
      </c>
      <c r="H471" s="2">
        <v>0</v>
      </c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</row>
    <row r="472" spans="1:172" ht="15">
      <c r="A472" s="2" t="s">
        <v>266</v>
      </c>
      <c r="B472" s="2">
        <f t="shared" si="77"/>
        <v>18</v>
      </c>
      <c r="C472" s="2">
        <v>9</v>
      </c>
      <c r="D472" s="2">
        <v>18</v>
      </c>
      <c r="E472" s="2">
        <v>9</v>
      </c>
      <c r="F472" s="2">
        <v>0</v>
      </c>
      <c r="G472" s="2">
        <v>0</v>
      </c>
      <c r="H472" s="2">
        <v>0</v>
      </c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</row>
    <row r="473" spans="1:172" ht="15">
      <c r="A473" s="2" t="s">
        <v>267</v>
      </c>
      <c r="B473" s="2">
        <f t="shared" si="77"/>
        <v>53</v>
      </c>
      <c r="C473" s="2">
        <v>0</v>
      </c>
      <c r="D473" s="2">
        <v>53</v>
      </c>
      <c r="E473" s="2">
        <v>0</v>
      </c>
      <c r="F473" s="2">
        <v>0</v>
      </c>
      <c r="G473" s="2">
        <v>0</v>
      </c>
      <c r="H473" s="2">
        <v>0</v>
      </c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</row>
    <row r="474" spans="1:172" ht="15">
      <c r="A474" s="2" t="s">
        <v>268</v>
      </c>
      <c r="B474" s="2">
        <f t="shared" si="77"/>
        <v>6</v>
      </c>
      <c r="C474" s="2">
        <v>0</v>
      </c>
      <c r="D474" s="2">
        <v>6</v>
      </c>
      <c r="E474" s="2">
        <v>0</v>
      </c>
      <c r="F474" s="2">
        <v>0</v>
      </c>
      <c r="G474" s="2">
        <v>0</v>
      </c>
      <c r="H474" s="2">
        <v>0</v>
      </c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</row>
    <row r="475" spans="1:172" ht="15">
      <c r="A475" s="2" t="s">
        <v>269</v>
      </c>
      <c r="B475" s="2">
        <f t="shared" si="77"/>
        <v>45</v>
      </c>
      <c r="C475" s="2">
        <v>24</v>
      </c>
      <c r="D475" s="2">
        <v>1</v>
      </c>
      <c r="E475" s="2">
        <v>18</v>
      </c>
      <c r="F475" s="2">
        <v>0</v>
      </c>
      <c r="G475" s="2">
        <v>5</v>
      </c>
      <c r="H475" s="2">
        <v>44</v>
      </c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</row>
    <row r="476" spans="1:172" ht="15">
      <c r="A476" s="2" t="s">
        <v>270</v>
      </c>
      <c r="B476" s="2">
        <f t="shared" si="77"/>
        <v>65</v>
      </c>
      <c r="C476" s="2">
        <v>22</v>
      </c>
      <c r="D476" s="2">
        <v>7</v>
      </c>
      <c r="E476" s="2">
        <v>0</v>
      </c>
      <c r="F476" s="2">
        <v>58</v>
      </c>
      <c r="G476" s="2">
        <v>22</v>
      </c>
      <c r="H476" s="2">
        <v>0</v>
      </c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</row>
    <row r="477" spans="1:172" ht="15">
      <c r="A477" s="2" t="s">
        <v>271</v>
      </c>
      <c r="B477" s="2">
        <f t="shared" si="77"/>
        <v>6</v>
      </c>
      <c r="C477" s="2">
        <v>1</v>
      </c>
      <c r="D477" s="2">
        <v>5</v>
      </c>
      <c r="E477" s="2">
        <v>1</v>
      </c>
      <c r="F477" s="2">
        <v>1</v>
      </c>
      <c r="G477" s="2">
        <v>0</v>
      </c>
      <c r="H477" s="2">
        <v>0</v>
      </c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</row>
    <row r="478" spans="1:172" ht="15">
      <c r="A478" s="2" t="s">
        <v>272</v>
      </c>
      <c r="B478" s="2">
        <f t="shared" si="77"/>
        <v>0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</row>
    <row r="479" spans="1:172" ht="15">
      <c r="A479" s="2" t="s">
        <v>273</v>
      </c>
      <c r="B479" s="2">
        <f t="shared" si="77"/>
        <v>1</v>
      </c>
      <c r="C479" s="2">
        <v>4</v>
      </c>
      <c r="D479" s="2">
        <v>1</v>
      </c>
      <c r="E479" s="2">
        <v>4</v>
      </c>
      <c r="F479" s="2">
        <v>0</v>
      </c>
      <c r="G479" s="2">
        <v>0</v>
      </c>
      <c r="H479" s="2">
        <v>0</v>
      </c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</row>
    <row r="480" spans="1:172" ht="15">
      <c r="A480" s="2" t="s">
        <v>274</v>
      </c>
      <c r="B480" s="2">
        <f t="shared" si="77"/>
        <v>1</v>
      </c>
      <c r="C480" s="2">
        <v>137</v>
      </c>
      <c r="D480" s="2">
        <v>1</v>
      </c>
      <c r="E480" s="2">
        <v>128</v>
      </c>
      <c r="F480" s="2">
        <v>0</v>
      </c>
      <c r="G480" s="2">
        <v>9</v>
      </c>
      <c r="H480" s="2">
        <v>0</v>
      </c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</row>
    <row r="481" spans="1:172" ht="15">
      <c r="A481" s="2" t="s">
        <v>275</v>
      </c>
      <c r="B481" s="2">
        <f t="shared" si="77"/>
        <v>58</v>
      </c>
      <c r="C481" s="2">
        <v>93</v>
      </c>
      <c r="D481" s="2">
        <v>50</v>
      </c>
      <c r="E481" s="2">
        <v>79</v>
      </c>
      <c r="F481" s="2">
        <v>6</v>
      </c>
      <c r="G481" s="2">
        <v>11</v>
      </c>
      <c r="H481" s="2">
        <v>2</v>
      </c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</row>
    <row r="482" spans="1:172" ht="15">
      <c r="A482" s="2" t="s">
        <v>276</v>
      </c>
      <c r="B482" s="2">
        <f t="shared" si="77"/>
        <v>43</v>
      </c>
      <c r="C482" s="2">
        <v>37</v>
      </c>
      <c r="D482" s="2">
        <v>40</v>
      </c>
      <c r="E482" s="2">
        <v>34</v>
      </c>
      <c r="F482" s="2">
        <v>3</v>
      </c>
      <c r="G482" s="2">
        <v>0</v>
      </c>
      <c r="H482" s="2">
        <v>0</v>
      </c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</row>
    <row r="483" spans="1:172" ht="15">
      <c r="A483" s="2" t="s">
        <v>277</v>
      </c>
      <c r="B483" s="2">
        <f t="shared" si="77"/>
        <v>8</v>
      </c>
      <c r="C483" s="2">
        <v>5</v>
      </c>
      <c r="D483" s="2">
        <v>2</v>
      </c>
      <c r="E483" s="2">
        <v>2</v>
      </c>
      <c r="F483" s="2">
        <v>6</v>
      </c>
      <c r="G483" s="2">
        <v>3</v>
      </c>
      <c r="H483" s="2">
        <v>0</v>
      </c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</row>
    <row r="484" spans="1:172" ht="15">
      <c r="A484" s="2" t="s">
        <v>76</v>
      </c>
      <c r="B484" s="2"/>
      <c r="C484" s="2"/>
      <c r="D484" s="2"/>
      <c r="E484" s="2"/>
      <c r="F484" s="2"/>
      <c r="G484" s="2"/>
      <c r="H484" s="2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</row>
    <row r="485" spans="1:172" ht="15">
      <c r="A485" s="2" t="s">
        <v>104</v>
      </c>
      <c r="B485" s="2">
        <f aca="true" t="shared" si="78" ref="B485:B503">B441-B463</f>
        <v>3216</v>
      </c>
      <c r="C485" s="2">
        <f aca="true" t="shared" si="79" ref="C485:H485">C441-C463</f>
        <v>1261</v>
      </c>
      <c r="D485" s="2">
        <f t="shared" si="79"/>
        <v>3109</v>
      </c>
      <c r="E485" s="2">
        <f t="shared" si="79"/>
        <v>1234</v>
      </c>
      <c r="F485" s="2">
        <f t="shared" si="79"/>
        <v>56</v>
      </c>
      <c r="G485" s="2">
        <f t="shared" si="79"/>
        <v>27</v>
      </c>
      <c r="H485" s="2">
        <f t="shared" si="79"/>
        <v>51</v>
      </c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</row>
    <row r="486" spans="1:172" ht="15">
      <c r="A486" s="2" t="s">
        <v>258</v>
      </c>
      <c r="B486" s="2">
        <f t="shared" si="78"/>
        <v>10</v>
      </c>
      <c r="C486" s="2">
        <f aca="true" t="shared" si="80" ref="C486:H495">C442-C464</f>
        <v>0</v>
      </c>
      <c r="D486" s="2">
        <f t="shared" si="80"/>
        <v>10</v>
      </c>
      <c r="E486" s="2">
        <f t="shared" si="80"/>
        <v>0</v>
      </c>
      <c r="F486" s="2">
        <f t="shared" si="80"/>
        <v>0</v>
      </c>
      <c r="G486" s="2">
        <f t="shared" si="80"/>
        <v>0</v>
      </c>
      <c r="H486" s="2">
        <f t="shared" si="80"/>
        <v>0</v>
      </c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</row>
    <row r="487" spans="1:172" ht="15">
      <c r="A487" s="2" t="s">
        <v>259</v>
      </c>
      <c r="B487" s="2">
        <f t="shared" si="78"/>
        <v>2388</v>
      </c>
      <c r="C487" s="2">
        <f t="shared" si="80"/>
        <v>649</v>
      </c>
      <c r="D487" s="2">
        <f t="shared" si="80"/>
        <v>2378</v>
      </c>
      <c r="E487" s="2">
        <f t="shared" si="80"/>
        <v>649</v>
      </c>
      <c r="F487" s="2">
        <f t="shared" si="80"/>
        <v>4</v>
      </c>
      <c r="G487" s="2">
        <f t="shared" si="80"/>
        <v>0</v>
      </c>
      <c r="H487" s="2">
        <f t="shared" si="80"/>
        <v>6</v>
      </c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</row>
    <row r="488" spans="1:172" ht="15">
      <c r="A488" s="2" t="s">
        <v>260</v>
      </c>
      <c r="B488" s="2">
        <f t="shared" si="78"/>
        <v>0</v>
      </c>
      <c r="C488" s="2">
        <f t="shared" si="80"/>
        <v>0</v>
      </c>
      <c r="D488" s="2">
        <f t="shared" si="80"/>
        <v>0</v>
      </c>
      <c r="E488" s="2">
        <f t="shared" si="80"/>
        <v>0</v>
      </c>
      <c r="F488" s="2">
        <f t="shared" si="80"/>
        <v>0</v>
      </c>
      <c r="G488" s="2">
        <f t="shared" si="80"/>
        <v>0</v>
      </c>
      <c r="H488" s="2">
        <f t="shared" si="80"/>
        <v>0</v>
      </c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</row>
    <row r="489" spans="1:172" ht="15">
      <c r="A489" s="2" t="s">
        <v>261</v>
      </c>
      <c r="B489" s="2">
        <f t="shared" si="78"/>
        <v>427</v>
      </c>
      <c r="C489" s="2">
        <f t="shared" si="80"/>
        <v>229</v>
      </c>
      <c r="D489" s="2">
        <f t="shared" si="80"/>
        <v>423</v>
      </c>
      <c r="E489" s="2">
        <f t="shared" si="80"/>
        <v>229</v>
      </c>
      <c r="F489" s="2">
        <f t="shared" si="80"/>
        <v>0</v>
      </c>
      <c r="G489" s="2">
        <f t="shared" si="80"/>
        <v>0</v>
      </c>
      <c r="H489" s="2">
        <f t="shared" si="80"/>
        <v>4</v>
      </c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</row>
    <row r="490" spans="1:172" ht="15">
      <c r="A490" s="2" t="s">
        <v>262</v>
      </c>
      <c r="B490" s="2">
        <f t="shared" si="78"/>
        <v>0</v>
      </c>
      <c r="C490" s="2">
        <f t="shared" si="80"/>
        <v>0</v>
      </c>
      <c r="D490" s="2">
        <f t="shared" si="80"/>
        <v>0</v>
      </c>
      <c r="E490" s="2">
        <f t="shared" si="80"/>
        <v>0</v>
      </c>
      <c r="F490" s="2">
        <f t="shared" si="80"/>
        <v>0</v>
      </c>
      <c r="G490" s="2">
        <f t="shared" si="80"/>
        <v>0</v>
      </c>
      <c r="H490" s="2">
        <f t="shared" si="80"/>
        <v>0</v>
      </c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</row>
    <row r="491" spans="1:172" ht="15">
      <c r="A491" s="2" t="s">
        <v>263</v>
      </c>
      <c r="B491" s="2">
        <f t="shared" si="78"/>
        <v>2</v>
      </c>
      <c r="C491" s="2">
        <f t="shared" si="80"/>
        <v>0</v>
      </c>
      <c r="D491" s="2">
        <f t="shared" si="80"/>
        <v>2</v>
      </c>
      <c r="E491" s="2">
        <f t="shared" si="80"/>
        <v>0</v>
      </c>
      <c r="F491" s="2">
        <f t="shared" si="80"/>
        <v>0</v>
      </c>
      <c r="G491" s="2">
        <f t="shared" si="80"/>
        <v>0</v>
      </c>
      <c r="H491" s="2">
        <f t="shared" si="80"/>
        <v>0</v>
      </c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</row>
    <row r="492" spans="1:172" ht="15">
      <c r="A492" s="2" t="s">
        <v>264</v>
      </c>
      <c r="B492" s="2">
        <f t="shared" si="78"/>
        <v>129</v>
      </c>
      <c r="C492" s="2">
        <f t="shared" si="80"/>
        <v>25</v>
      </c>
      <c r="D492" s="2">
        <f t="shared" si="80"/>
        <v>129</v>
      </c>
      <c r="E492" s="2">
        <f t="shared" si="80"/>
        <v>25</v>
      </c>
      <c r="F492" s="2">
        <f t="shared" si="80"/>
        <v>0</v>
      </c>
      <c r="G492" s="2">
        <f t="shared" si="80"/>
        <v>0</v>
      </c>
      <c r="H492" s="2">
        <f t="shared" si="80"/>
        <v>0</v>
      </c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</row>
    <row r="493" spans="1:172" ht="15">
      <c r="A493" s="2" t="s">
        <v>265</v>
      </c>
      <c r="B493" s="2">
        <f t="shared" si="78"/>
        <v>66</v>
      </c>
      <c r="C493" s="2">
        <f t="shared" si="80"/>
        <v>70</v>
      </c>
      <c r="D493" s="2">
        <f t="shared" si="80"/>
        <v>66</v>
      </c>
      <c r="E493" s="2">
        <f t="shared" si="80"/>
        <v>70</v>
      </c>
      <c r="F493" s="2">
        <f t="shared" si="80"/>
        <v>0</v>
      </c>
      <c r="G493" s="2">
        <f t="shared" si="80"/>
        <v>0</v>
      </c>
      <c r="H493" s="2">
        <f t="shared" si="80"/>
        <v>0</v>
      </c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</row>
    <row r="494" spans="1:172" ht="15">
      <c r="A494" s="2" t="s">
        <v>266</v>
      </c>
      <c r="B494" s="2">
        <f t="shared" si="78"/>
        <v>14</v>
      </c>
      <c r="C494" s="2">
        <f t="shared" si="80"/>
        <v>12</v>
      </c>
      <c r="D494" s="2">
        <f t="shared" si="80"/>
        <v>14</v>
      </c>
      <c r="E494" s="2">
        <f t="shared" si="80"/>
        <v>12</v>
      </c>
      <c r="F494" s="2">
        <f t="shared" si="80"/>
        <v>0</v>
      </c>
      <c r="G494" s="2">
        <f t="shared" si="80"/>
        <v>0</v>
      </c>
      <c r="H494" s="2">
        <f t="shared" si="80"/>
        <v>0</v>
      </c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</row>
    <row r="495" spans="1:172" ht="15">
      <c r="A495" s="2" t="s">
        <v>267</v>
      </c>
      <c r="B495" s="2">
        <f t="shared" si="78"/>
        <v>13</v>
      </c>
      <c r="C495" s="2">
        <f t="shared" si="80"/>
        <v>0</v>
      </c>
      <c r="D495" s="2">
        <f t="shared" si="80"/>
        <v>13</v>
      </c>
      <c r="E495" s="2">
        <f t="shared" si="80"/>
        <v>0</v>
      </c>
      <c r="F495" s="2">
        <f t="shared" si="80"/>
        <v>0</v>
      </c>
      <c r="G495" s="2">
        <f t="shared" si="80"/>
        <v>0</v>
      </c>
      <c r="H495" s="2">
        <f t="shared" si="80"/>
        <v>0</v>
      </c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</row>
    <row r="496" spans="1:172" ht="15">
      <c r="A496" s="2" t="s">
        <v>268</v>
      </c>
      <c r="B496" s="2">
        <f t="shared" si="78"/>
        <v>7</v>
      </c>
      <c r="C496" s="2">
        <f aca="true" t="shared" si="81" ref="C496:H503">C452-C474</f>
        <v>0</v>
      </c>
      <c r="D496" s="2">
        <f t="shared" si="81"/>
        <v>7</v>
      </c>
      <c r="E496" s="2">
        <f t="shared" si="81"/>
        <v>0</v>
      </c>
      <c r="F496" s="2">
        <f t="shared" si="81"/>
        <v>0</v>
      </c>
      <c r="G496" s="2">
        <f t="shared" si="81"/>
        <v>0</v>
      </c>
      <c r="H496" s="2">
        <f t="shared" si="81"/>
        <v>0</v>
      </c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</row>
    <row r="497" spans="1:172" ht="15">
      <c r="A497" s="2" t="s">
        <v>269</v>
      </c>
      <c r="B497" s="2">
        <f t="shared" si="78"/>
        <v>38</v>
      </c>
      <c r="C497" s="2">
        <f t="shared" si="81"/>
        <v>15</v>
      </c>
      <c r="D497" s="2">
        <f t="shared" si="81"/>
        <v>1</v>
      </c>
      <c r="E497" s="2">
        <f t="shared" si="81"/>
        <v>15</v>
      </c>
      <c r="F497" s="2">
        <f t="shared" si="81"/>
        <v>0</v>
      </c>
      <c r="G497" s="2">
        <f t="shared" si="81"/>
        <v>0</v>
      </c>
      <c r="H497" s="2">
        <f t="shared" si="81"/>
        <v>37</v>
      </c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</row>
    <row r="498" spans="1:172" ht="15">
      <c r="A498" s="2" t="s">
        <v>270</v>
      </c>
      <c r="B498" s="2">
        <f t="shared" si="78"/>
        <v>55</v>
      </c>
      <c r="C498" s="2">
        <f t="shared" si="81"/>
        <v>21</v>
      </c>
      <c r="D498" s="2">
        <f t="shared" si="81"/>
        <v>5</v>
      </c>
      <c r="E498" s="2">
        <f t="shared" si="81"/>
        <v>1</v>
      </c>
      <c r="F498" s="2">
        <f t="shared" si="81"/>
        <v>49</v>
      </c>
      <c r="G498" s="2">
        <f t="shared" si="81"/>
        <v>20</v>
      </c>
      <c r="H498" s="2">
        <f t="shared" si="81"/>
        <v>1</v>
      </c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</row>
    <row r="499" spans="1:172" ht="15">
      <c r="A499" s="2" t="s">
        <v>271</v>
      </c>
      <c r="B499" s="2">
        <f t="shared" si="78"/>
        <v>5</v>
      </c>
      <c r="C499" s="2">
        <f t="shared" si="81"/>
        <v>2</v>
      </c>
      <c r="D499" s="2">
        <f t="shared" si="81"/>
        <v>4</v>
      </c>
      <c r="E499" s="2">
        <f t="shared" si="81"/>
        <v>2</v>
      </c>
      <c r="F499" s="2">
        <f t="shared" si="81"/>
        <v>0</v>
      </c>
      <c r="G499" s="2">
        <f t="shared" si="81"/>
        <v>0</v>
      </c>
      <c r="H499" s="2">
        <f t="shared" si="81"/>
        <v>1</v>
      </c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</row>
    <row r="500" spans="1:172" ht="15">
      <c r="A500" s="2" t="s">
        <v>272</v>
      </c>
      <c r="B500" s="2">
        <f t="shared" si="78"/>
        <v>0</v>
      </c>
      <c r="C500" s="2">
        <f t="shared" si="81"/>
        <v>0</v>
      </c>
      <c r="D500" s="2">
        <f t="shared" si="81"/>
        <v>0</v>
      </c>
      <c r="E500" s="2">
        <f t="shared" si="81"/>
        <v>0</v>
      </c>
      <c r="F500" s="2">
        <f t="shared" si="81"/>
        <v>0</v>
      </c>
      <c r="G500" s="2">
        <f t="shared" si="81"/>
        <v>0</v>
      </c>
      <c r="H500" s="2">
        <f t="shared" si="81"/>
        <v>0</v>
      </c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</row>
    <row r="501" spans="1:172" ht="15">
      <c r="A501" s="2" t="s">
        <v>273</v>
      </c>
      <c r="B501" s="2">
        <f t="shared" si="78"/>
        <v>0</v>
      </c>
      <c r="C501" s="2">
        <f t="shared" si="81"/>
        <v>4</v>
      </c>
      <c r="D501" s="2">
        <f t="shared" si="81"/>
        <v>0</v>
      </c>
      <c r="E501" s="2">
        <f t="shared" si="81"/>
        <v>4</v>
      </c>
      <c r="F501" s="2">
        <f t="shared" si="81"/>
        <v>0</v>
      </c>
      <c r="G501" s="2">
        <f t="shared" si="81"/>
        <v>0</v>
      </c>
      <c r="H501" s="2">
        <f t="shared" si="81"/>
        <v>0</v>
      </c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</row>
    <row r="502" spans="1:172" ht="15">
      <c r="A502" s="2" t="s">
        <v>274</v>
      </c>
      <c r="B502" s="2">
        <f t="shared" si="78"/>
        <v>2</v>
      </c>
      <c r="C502" s="2">
        <f t="shared" si="81"/>
        <v>124</v>
      </c>
      <c r="D502" s="2">
        <f t="shared" si="81"/>
        <v>2</v>
      </c>
      <c r="E502" s="2">
        <f t="shared" si="81"/>
        <v>122</v>
      </c>
      <c r="F502" s="2">
        <f t="shared" si="81"/>
        <v>0</v>
      </c>
      <c r="G502" s="2">
        <f t="shared" si="81"/>
        <v>2</v>
      </c>
      <c r="H502" s="2">
        <f t="shared" si="81"/>
        <v>0</v>
      </c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</row>
    <row r="503" spans="1:172" ht="15">
      <c r="A503" s="2" t="s">
        <v>275</v>
      </c>
      <c r="B503" s="2">
        <f t="shared" si="78"/>
        <v>60</v>
      </c>
      <c r="C503" s="2">
        <f t="shared" si="81"/>
        <v>110</v>
      </c>
      <c r="D503" s="2">
        <f t="shared" si="81"/>
        <v>55</v>
      </c>
      <c r="E503" s="2">
        <f t="shared" si="81"/>
        <v>105</v>
      </c>
      <c r="F503" s="2">
        <f t="shared" si="81"/>
        <v>3</v>
      </c>
      <c r="G503" s="2">
        <f t="shared" si="81"/>
        <v>5</v>
      </c>
      <c r="H503" s="2">
        <f t="shared" si="81"/>
        <v>2</v>
      </c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</row>
    <row r="504" spans="1:172" ht="15">
      <c r="A504" s="2" t="s">
        <v>276</v>
      </c>
      <c r="B504" s="2">
        <f aca="true" t="shared" si="82" ref="B504:H504">B460-B482</f>
        <v>50</v>
      </c>
      <c r="C504" s="2">
        <f t="shared" si="82"/>
        <v>52</v>
      </c>
      <c r="D504" s="2">
        <f t="shared" si="82"/>
        <v>47</v>
      </c>
      <c r="E504" s="2">
        <f t="shared" si="82"/>
        <v>52</v>
      </c>
      <c r="F504" s="2">
        <f t="shared" si="82"/>
        <v>3</v>
      </c>
      <c r="G504" s="2">
        <f t="shared" si="82"/>
        <v>0</v>
      </c>
      <c r="H504" s="2">
        <f t="shared" si="82"/>
        <v>0</v>
      </c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</row>
    <row r="505" spans="1:172" ht="15">
      <c r="A505" s="2" t="s">
        <v>277</v>
      </c>
      <c r="B505" s="2">
        <f aca="true" t="shared" si="83" ref="B505:H505">B461-B483</f>
        <v>3</v>
      </c>
      <c r="C505" s="2">
        <f t="shared" si="83"/>
        <v>4</v>
      </c>
      <c r="D505" s="2">
        <f t="shared" si="83"/>
        <v>0</v>
      </c>
      <c r="E505" s="2">
        <f t="shared" si="83"/>
        <v>1</v>
      </c>
      <c r="F505" s="2">
        <f t="shared" si="83"/>
        <v>3</v>
      </c>
      <c r="G505" s="2">
        <f t="shared" si="83"/>
        <v>3</v>
      </c>
      <c r="H505" s="2">
        <f t="shared" si="83"/>
        <v>0</v>
      </c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</row>
    <row r="506" spans="1:172" ht="15">
      <c r="A506" s="8" t="s">
        <v>0</v>
      </c>
      <c r="B506" s="8" t="s">
        <v>0</v>
      </c>
      <c r="C506" s="8" t="s">
        <v>0</v>
      </c>
      <c r="D506" s="8" t="s">
        <v>0</v>
      </c>
      <c r="E506" s="8" t="s">
        <v>0</v>
      </c>
      <c r="F506" s="8" t="s">
        <v>0</v>
      </c>
      <c r="G506" s="8" t="s">
        <v>0</v>
      </c>
      <c r="H506" s="8" t="s">
        <v>0</v>
      </c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</row>
    <row r="507" spans="1:172" ht="15">
      <c r="A507" s="2" t="s">
        <v>115</v>
      </c>
      <c r="B507" s="2"/>
      <c r="C507" s="2"/>
      <c r="D507" s="2"/>
      <c r="E507" s="2"/>
      <c r="F507" s="2"/>
      <c r="G507" s="2"/>
      <c r="H507" s="2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</row>
    <row r="508" spans="1:172" ht="15">
      <c r="A508" s="2" t="s">
        <v>76</v>
      </c>
      <c r="B508" s="2"/>
      <c r="C508" s="2"/>
      <c r="D508" s="2"/>
      <c r="E508" s="2"/>
      <c r="F508" s="2"/>
      <c r="G508" s="2"/>
      <c r="H508" s="2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</row>
    <row r="509" spans="1:172" ht="15">
      <c r="A509" s="2" t="s">
        <v>279</v>
      </c>
      <c r="B509" s="2"/>
      <c r="C509" s="2"/>
      <c r="D509" s="2"/>
      <c r="E509" s="2"/>
      <c r="F509" s="2"/>
      <c r="G509" s="2"/>
      <c r="H509" s="2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</row>
    <row r="510" spans="1:172" ht="15">
      <c r="A510" s="8" t="s">
        <v>0</v>
      </c>
      <c r="B510" s="8" t="s">
        <v>0</v>
      </c>
      <c r="C510" s="8" t="s">
        <v>0</v>
      </c>
      <c r="D510" s="8" t="s">
        <v>0</v>
      </c>
      <c r="E510" s="8" t="s">
        <v>0</v>
      </c>
      <c r="F510" s="8" t="s">
        <v>0</v>
      </c>
      <c r="G510" s="8" t="s">
        <v>0</v>
      </c>
      <c r="H510" s="8" t="s">
        <v>0</v>
      </c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</row>
    <row r="511" spans="1:172" ht="15">
      <c r="A511" s="2"/>
      <c r="B511" s="9" t="s">
        <v>84</v>
      </c>
      <c r="C511" s="9" t="s">
        <v>85</v>
      </c>
      <c r="D511" s="9" t="s">
        <v>84</v>
      </c>
      <c r="E511" s="9" t="s">
        <v>85</v>
      </c>
      <c r="F511" s="9" t="s">
        <v>84</v>
      </c>
      <c r="G511" s="9" t="s">
        <v>85</v>
      </c>
      <c r="H511" s="9" t="s">
        <v>84</v>
      </c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</row>
    <row r="512" spans="1:172" ht="15">
      <c r="A512" s="2"/>
      <c r="B512" s="9" t="s">
        <v>86</v>
      </c>
      <c r="C512" s="9" t="s">
        <v>86</v>
      </c>
      <c r="D512" s="9" t="s">
        <v>86</v>
      </c>
      <c r="E512" s="9" t="s">
        <v>86</v>
      </c>
      <c r="F512" s="9" t="s">
        <v>86</v>
      </c>
      <c r="G512" s="9" t="s">
        <v>86</v>
      </c>
      <c r="H512" s="9" t="s">
        <v>86</v>
      </c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</row>
    <row r="513" spans="1:172" ht="15">
      <c r="A513" s="2" t="s">
        <v>280</v>
      </c>
      <c r="B513" s="9" t="s">
        <v>1</v>
      </c>
      <c r="C513" s="9" t="s">
        <v>1</v>
      </c>
      <c r="D513" s="9" t="s">
        <v>2</v>
      </c>
      <c r="E513" s="9" t="s">
        <v>2</v>
      </c>
      <c r="F513" s="9" t="s">
        <v>3</v>
      </c>
      <c r="G513" s="9" t="s">
        <v>3</v>
      </c>
      <c r="H513" s="9" t="s">
        <v>5</v>
      </c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</row>
    <row r="514" spans="1:172" ht="15">
      <c r="A514" s="8" t="s">
        <v>0</v>
      </c>
      <c r="B514" s="8" t="s">
        <v>0</v>
      </c>
      <c r="C514" s="8" t="s">
        <v>0</v>
      </c>
      <c r="D514" s="8" t="s">
        <v>0</v>
      </c>
      <c r="E514" s="8" t="s">
        <v>0</v>
      </c>
      <c r="F514" s="8" t="s">
        <v>0</v>
      </c>
      <c r="G514" s="8" t="s">
        <v>0</v>
      </c>
      <c r="H514" s="8" t="s">
        <v>0</v>
      </c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</row>
    <row r="515" spans="1:172" ht="15">
      <c r="A515" s="2" t="s">
        <v>281</v>
      </c>
      <c r="B515" s="2"/>
      <c r="C515" s="2"/>
      <c r="D515" s="2"/>
      <c r="E515" s="2"/>
      <c r="F515" s="2"/>
      <c r="G515" s="2"/>
      <c r="H515" s="2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</row>
    <row r="516" spans="1:172" ht="15">
      <c r="A516" s="2" t="s">
        <v>76</v>
      </c>
      <c r="B516" s="2"/>
      <c r="C516" s="2"/>
      <c r="D516" s="2"/>
      <c r="E516" s="2"/>
      <c r="F516" s="2"/>
      <c r="G516" s="2"/>
      <c r="H516" s="2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</row>
    <row r="517" spans="1:172" ht="15">
      <c r="A517" s="2" t="s">
        <v>191</v>
      </c>
      <c r="B517" s="2">
        <v>5402</v>
      </c>
      <c r="C517" s="2">
        <v>2739</v>
      </c>
      <c r="D517" s="2">
        <v>5206</v>
      </c>
      <c r="E517" s="2">
        <v>2658</v>
      </c>
      <c r="F517" s="2">
        <v>116</v>
      </c>
      <c r="G517" s="2">
        <v>76</v>
      </c>
      <c r="H517" s="2">
        <v>80</v>
      </c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</row>
    <row r="518" spans="1:172" ht="15">
      <c r="A518" s="2" t="s">
        <v>282</v>
      </c>
      <c r="B518" s="2">
        <v>4396</v>
      </c>
      <c r="C518" s="2">
        <v>2213</v>
      </c>
      <c r="D518" s="2">
        <v>4372</v>
      </c>
      <c r="E518" s="2">
        <v>2213</v>
      </c>
      <c r="F518" s="2">
        <v>11</v>
      </c>
      <c r="G518" s="2">
        <v>0</v>
      </c>
      <c r="H518" s="2">
        <v>13</v>
      </c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</row>
    <row r="519" spans="1:172" ht="15">
      <c r="A519" s="2" t="s">
        <v>283</v>
      </c>
      <c r="B519" s="2">
        <v>3633</v>
      </c>
      <c r="C519" s="2">
        <v>1428</v>
      </c>
      <c r="D519" s="2">
        <v>3617</v>
      </c>
      <c r="E519" s="2">
        <v>1428</v>
      </c>
      <c r="F519" s="2">
        <v>10</v>
      </c>
      <c r="G519" s="2">
        <v>0</v>
      </c>
      <c r="H519" s="2">
        <v>6</v>
      </c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</row>
    <row r="520" spans="1:172" ht="15">
      <c r="A520" s="2" t="s">
        <v>284</v>
      </c>
      <c r="B520" s="2">
        <v>947</v>
      </c>
      <c r="C520" s="2">
        <v>0</v>
      </c>
      <c r="D520" s="2">
        <v>935</v>
      </c>
      <c r="E520" s="2">
        <v>0</v>
      </c>
      <c r="F520" s="2">
        <v>9</v>
      </c>
      <c r="G520" s="2">
        <v>0</v>
      </c>
      <c r="H520" s="2">
        <v>3</v>
      </c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</row>
    <row r="521" spans="1:172" ht="15">
      <c r="A521" s="2" t="s">
        <v>285</v>
      </c>
      <c r="B521" s="2">
        <v>716</v>
      </c>
      <c r="C521" s="2">
        <v>0</v>
      </c>
      <c r="D521" s="2">
        <v>716</v>
      </c>
      <c r="E521" s="2">
        <v>0</v>
      </c>
      <c r="F521" s="2">
        <v>0</v>
      </c>
      <c r="G521" s="2">
        <v>0</v>
      </c>
      <c r="H521" s="2">
        <v>0</v>
      </c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</row>
    <row r="522" spans="1:172" ht="15">
      <c r="A522" s="2" t="s">
        <v>286</v>
      </c>
      <c r="B522" s="2">
        <v>353</v>
      </c>
      <c r="C522" s="2">
        <v>0</v>
      </c>
      <c r="D522" s="2">
        <v>353</v>
      </c>
      <c r="E522" s="2">
        <v>0</v>
      </c>
      <c r="F522" s="2">
        <v>0</v>
      </c>
      <c r="G522" s="2">
        <v>0</v>
      </c>
      <c r="H522" s="2">
        <v>0</v>
      </c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</row>
    <row r="523" spans="1:172" ht="15">
      <c r="A523" s="2" t="s">
        <v>287</v>
      </c>
      <c r="B523" s="2">
        <v>232</v>
      </c>
      <c r="C523" s="2">
        <v>0</v>
      </c>
      <c r="D523" s="2">
        <v>231</v>
      </c>
      <c r="E523" s="2">
        <v>0</v>
      </c>
      <c r="F523" s="2">
        <v>1</v>
      </c>
      <c r="G523" s="2">
        <v>0</v>
      </c>
      <c r="H523" s="2">
        <v>0</v>
      </c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</row>
    <row r="524" spans="1:172" ht="15">
      <c r="A524" s="2" t="s">
        <v>288</v>
      </c>
      <c r="B524" s="2">
        <v>157</v>
      </c>
      <c r="C524" s="2">
        <v>0</v>
      </c>
      <c r="D524" s="2">
        <v>157</v>
      </c>
      <c r="E524" s="2">
        <v>0</v>
      </c>
      <c r="F524" s="2">
        <v>0</v>
      </c>
      <c r="G524" s="2">
        <v>0</v>
      </c>
      <c r="H524" s="2">
        <v>0</v>
      </c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</row>
    <row r="525" spans="1:172" ht="15">
      <c r="A525" s="2" t="s">
        <v>289</v>
      </c>
      <c r="B525" s="2">
        <v>498</v>
      </c>
      <c r="C525" s="2">
        <v>522</v>
      </c>
      <c r="D525" s="2">
        <v>492</v>
      </c>
      <c r="E525" s="2">
        <v>522</v>
      </c>
      <c r="F525" s="2">
        <v>0</v>
      </c>
      <c r="G525" s="2">
        <v>0</v>
      </c>
      <c r="H525" s="2">
        <v>6</v>
      </c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</row>
    <row r="526" spans="1:172" ht="15">
      <c r="A526" s="2" t="s">
        <v>290</v>
      </c>
      <c r="B526" s="2">
        <v>7</v>
      </c>
      <c r="C526" s="2">
        <v>0</v>
      </c>
      <c r="D526" s="2">
        <v>7</v>
      </c>
      <c r="E526" s="2">
        <v>0</v>
      </c>
      <c r="F526" s="2">
        <v>0</v>
      </c>
      <c r="G526" s="2">
        <v>0</v>
      </c>
      <c r="H526" s="2">
        <v>0</v>
      </c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</row>
    <row r="527" spans="1:172" ht="15">
      <c r="A527" s="2" t="s">
        <v>291</v>
      </c>
      <c r="B527" s="2">
        <v>25</v>
      </c>
      <c r="C527" s="2">
        <v>0</v>
      </c>
      <c r="D527" s="2">
        <v>25</v>
      </c>
      <c r="E527" s="2">
        <v>0</v>
      </c>
      <c r="F527" s="2">
        <v>0</v>
      </c>
      <c r="G527" s="2">
        <v>0</v>
      </c>
      <c r="H527" s="2">
        <v>0</v>
      </c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</row>
    <row r="528" spans="1:172" ht="15">
      <c r="A528" s="2" t="s">
        <v>292</v>
      </c>
      <c r="B528" s="2">
        <v>21</v>
      </c>
      <c r="C528" s="2">
        <v>0</v>
      </c>
      <c r="D528" s="2">
        <v>21</v>
      </c>
      <c r="E528" s="2">
        <v>0</v>
      </c>
      <c r="F528" s="2">
        <v>0</v>
      </c>
      <c r="G528" s="2">
        <v>0</v>
      </c>
      <c r="H528" s="2">
        <v>0</v>
      </c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</row>
    <row r="529" spans="1:172" ht="15">
      <c r="A529" s="2" t="s">
        <v>293</v>
      </c>
      <c r="B529" s="2">
        <v>20</v>
      </c>
      <c r="C529" s="2">
        <v>0</v>
      </c>
      <c r="D529" s="2">
        <v>20</v>
      </c>
      <c r="E529" s="2">
        <v>0</v>
      </c>
      <c r="F529" s="2">
        <v>0</v>
      </c>
      <c r="G529" s="2">
        <v>0</v>
      </c>
      <c r="H529" s="2">
        <v>0</v>
      </c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</row>
    <row r="530" spans="1:172" ht="15">
      <c r="A530" s="2" t="s">
        <v>294</v>
      </c>
      <c r="B530" s="2">
        <v>9</v>
      </c>
      <c r="C530" s="2">
        <v>0</v>
      </c>
      <c r="D530" s="2">
        <v>9</v>
      </c>
      <c r="E530" s="2">
        <v>0</v>
      </c>
      <c r="F530" s="2">
        <v>0</v>
      </c>
      <c r="G530" s="2">
        <v>0</v>
      </c>
      <c r="H530" s="2">
        <v>0</v>
      </c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</row>
    <row r="531" spans="1:172" ht="15">
      <c r="A531" s="2" t="s">
        <v>295</v>
      </c>
      <c r="B531" s="2">
        <v>16</v>
      </c>
      <c r="C531" s="2">
        <v>0</v>
      </c>
      <c r="D531" s="2">
        <v>16</v>
      </c>
      <c r="E531" s="2">
        <v>0</v>
      </c>
      <c r="F531" s="2">
        <v>0</v>
      </c>
      <c r="G531" s="2">
        <v>0</v>
      </c>
      <c r="H531" s="2">
        <v>0</v>
      </c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</row>
    <row r="532" spans="1:172" ht="15">
      <c r="A532" s="2" t="s">
        <v>296</v>
      </c>
      <c r="B532" s="2">
        <v>1</v>
      </c>
      <c r="C532" s="2">
        <v>0</v>
      </c>
      <c r="D532" s="2">
        <v>1</v>
      </c>
      <c r="E532" s="2">
        <v>0</v>
      </c>
      <c r="F532" s="2">
        <v>0</v>
      </c>
      <c r="G532" s="2">
        <v>0</v>
      </c>
      <c r="H532" s="2">
        <v>0</v>
      </c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</row>
    <row r="533" spans="1:172" ht="15">
      <c r="A533" s="2" t="s">
        <v>297</v>
      </c>
      <c r="B533" s="2">
        <v>1</v>
      </c>
      <c r="C533" s="2">
        <v>0</v>
      </c>
      <c r="D533" s="2">
        <v>1</v>
      </c>
      <c r="E533" s="2">
        <v>0</v>
      </c>
      <c r="F533" s="2">
        <v>0</v>
      </c>
      <c r="G533" s="2">
        <v>0</v>
      </c>
      <c r="H533" s="2">
        <v>0</v>
      </c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</row>
    <row r="534" spans="1:172" ht="15">
      <c r="A534" s="2" t="s">
        <v>298</v>
      </c>
      <c r="B534" s="2">
        <v>0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</row>
    <row r="535" spans="1:172" ht="15">
      <c r="A535" s="2" t="s">
        <v>299</v>
      </c>
      <c r="B535" s="2">
        <v>152</v>
      </c>
      <c r="C535" s="2">
        <v>78</v>
      </c>
      <c r="D535" s="2">
        <v>152</v>
      </c>
      <c r="E535" s="2">
        <v>78</v>
      </c>
      <c r="F535" s="2">
        <v>0</v>
      </c>
      <c r="G535" s="2">
        <v>0</v>
      </c>
      <c r="H535" s="2">
        <v>0</v>
      </c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</row>
    <row r="536" spans="1:172" ht="15">
      <c r="A536" s="2" t="s">
        <v>300</v>
      </c>
      <c r="B536" s="2">
        <v>113</v>
      </c>
      <c r="C536" s="2">
        <v>173</v>
      </c>
      <c r="D536" s="2">
        <v>111</v>
      </c>
      <c r="E536" s="2">
        <v>173</v>
      </c>
      <c r="F536" s="2">
        <v>1</v>
      </c>
      <c r="G536" s="2">
        <v>0</v>
      </c>
      <c r="H536" s="2">
        <v>1</v>
      </c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</row>
    <row r="537" spans="1:172" ht="15">
      <c r="A537" s="2" t="s">
        <v>301</v>
      </c>
      <c r="B537" s="2">
        <v>0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</row>
    <row r="538" spans="1:172" ht="15">
      <c r="A538" s="2" t="s">
        <v>302</v>
      </c>
      <c r="B538" s="2">
        <v>58</v>
      </c>
      <c r="C538" s="2">
        <v>6</v>
      </c>
      <c r="D538" s="2">
        <v>58</v>
      </c>
      <c r="E538" s="2">
        <v>6</v>
      </c>
      <c r="F538" s="2">
        <v>0</v>
      </c>
      <c r="G538" s="2">
        <v>0</v>
      </c>
      <c r="H538" s="2">
        <v>0</v>
      </c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</row>
    <row r="539" spans="1:172" ht="15">
      <c r="A539" s="2" t="s">
        <v>303</v>
      </c>
      <c r="B539" s="2">
        <v>109</v>
      </c>
      <c r="C539" s="2">
        <v>56</v>
      </c>
      <c r="D539" s="2">
        <v>14</v>
      </c>
      <c r="E539" s="2">
        <v>0</v>
      </c>
      <c r="F539" s="2">
        <v>94</v>
      </c>
      <c r="G539" s="2">
        <v>56</v>
      </c>
      <c r="H539" s="2">
        <v>1</v>
      </c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</row>
    <row r="540" spans="1:172" ht="15">
      <c r="A540" s="2" t="s">
        <v>304</v>
      </c>
      <c r="B540" s="2">
        <v>60</v>
      </c>
      <c r="C540" s="2">
        <v>0</v>
      </c>
      <c r="D540" s="2">
        <v>7</v>
      </c>
      <c r="E540" s="2">
        <v>0</v>
      </c>
      <c r="F540" s="2">
        <v>52</v>
      </c>
      <c r="G540" s="2">
        <v>0</v>
      </c>
      <c r="H540" s="2">
        <v>1</v>
      </c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</row>
    <row r="541" spans="1:172" ht="15">
      <c r="A541" s="2" t="s">
        <v>305</v>
      </c>
      <c r="B541" s="2">
        <v>7</v>
      </c>
      <c r="C541" s="2">
        <v>0</v>
      </c>
      <c r="D541" s="2">
        <v>0</v>
      </c>
      <c r="E541" s="2">
        <v>0</v>
      </c>
      <c r="F541" s="2">
        <v>7</v>
      </c>
      <c r="G541" s="2">
        <v>0</v>
      </c>
      <c r="H541" s="2">
        <v>0</v>
      </c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</row>
    <row r="542" spans="1:172" ht="15">
      <c r="A542" s="2" t="s">
        <v>306</v>
      </c>
      <c r="B542" s="2">
        <v>42</v>
      </c>
      <c r="C542" s="2">
        <v>56</v>
      </c>
      <c r="D542" s="2">
        <v>7</v>
      </c>
      <c r="E542" s="2">
        <v>0</v>
      </c>
      <c r="F542" s="2">
        <v>35</v>
      </c>
      <c r="G542" s="2">
        <v>56</v>
      </c>
      <c r="H542" s="2">
        <v>0</v>
      </c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</row>
    <row r="543" spans="1:172" ht="15">
      <c r="A543" s="2" t="s">
        <v>307</v>
      </c>
      <c r="B543" s="2">
        <v>63</v>
      </c>
      <c r="C543" s="2">
        <v>0</v>
      </c>
      <c r="D543" s="2">
        <v>3</v>
      </c>
      <c r="E543" s="2">
        <v>0</v>
      </c>
      <c r="F543" s="2">
        <v>0</v>
      </c>
      <c r="G543" s="2">
        <v>0</v>
      </c>
      <c r="H543" s="2">
        <v>60</v>
      </c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</row>
    <row r="544" spans="1:172" ht="15">
      <c r="A544" s="2" t="s">
        <v>308</v>
      </c>
      <c r="B544" s="2">
        <v>0</v>
      </c>
      <c r="C544" s="2">
        <v>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</row>
    <row r="545" spans="1:172" ht="15">
      <c r="A545" s="2" t="s">
        <v>309</v>
      </c>
      <c r="B545" s="2">
        <v>0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H545" s="2">
        <v>0</v>
      </c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</row>
    <row r="546" spans="1:172" ht="15">
      <c r="A546" s="2" t="s">
        <v>310</v>
      </c>
      <c r="B546" s="2">
        <v>2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H546" s="2">
        <v>2</v>
      </c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</row>
    <row r="547" spans="1:172" ht="15">
      <c r="A547" s="2" t="s">
        <v>311</v>
      </c>
      <c r="B547" s="2">
        <v>2</v>
      </c>
      <c r="C547" s="2">
        <v>0</v>
      </c>
      <c r="D547" s="2">
        <v>0</v>
      </c>
      <c r="E547" s="2">
        <v>0</v>
      </c>
      <c r="F547" s="2">
        <v>0</v>
      </c>
      <c r="G547" s="2">
        <v>0</v>
      </c>
      <c r="H547" s="2">
        <v>2</v>
      </c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</row>
    <row r="548" spans="1:172" ht="15">
      <c r="A548" s="2" t="s">
        <v>312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</row>
    <row r="549" spans="1:172" ht="15">
      <c r="A549" s="2" t="s">
        <v>313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</row>
    <row r="550" spans="1:172" ht="15">
      <c r="A550" s="2" t="s">
        <v>314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</row>
    <row r="551" spans="1:172" ht="15">
      <c r="A551" s="2" t="s">
        <v>315</v>
      </c>
      <c r="B551" s="2">
        <v>0</v>
      </c>
      <c r="C551" s="2">
        <v>0</v>
      </c>
      <c r="D551" s="2">
        <v>0</v>
      </c>
      <c r="E551" s="2">
        <v>0</v>
      </c>
      <c r="F551" s="2">
        <v>0</v>
      </c>
      <c r="G551" s="2">
        <v>0</v>
      </c>
      <c r="H551" s="2">
        <v>0</v>
      </c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</row>
    <row r="552" spans="1:172" ht="15">
      <c r="A552" s="2" t="s">
        <v>316</v>
      </c>
      <c r="B552" s="2">
        <v>0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</row>
    <row r="553" spans="1:172" ht="15">
      <c r="A553" s="2" t="s">
        <v>317</v>
      </c>
      <c r="B553" s="2">
        <v>2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2</v>
      </c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</row>
    <row r="554" spans="1:172" ht="15">
      <c r="A554" s="2" t="s">
        <v>318</v>
      </c>
      <c r="B554" s="2">
        <v>0</v>
      </c>
      <c r="C554" s="2">
        <v>0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</row>
    <row r="555" spans="1:172" ht="15">
      <c r="A555" s="2" t="s">
        <v>319</v>
      </c>
      <c r="B555" s="2">
        <v>1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H555" s="2">
        <v>1</v>
      </c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</row>
    <row r="556" spans="1:172" ht="15">
      <c r="A556" s="2" t="s">
        <v>320</v>
      </c>
      <c r="B556" s="2">
        <v>6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6</v>
      </c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</row>
    <row r="557" spans="1:172" ht="15">
      <c r="A557" s="2" t="s">
        <v>321</v>
      </c>
      <c r="B557" s="2">
        <v>30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30</v>
      </c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</row>
    <row r="558" spans="1:172" ht="15">
      <c r="A558" s="2" t="s">
        <v>322</v>
      </c>
      <c r="B558" s="2">
        <v>0</v>
      </c>
      <c r="C558" s="2">
        <v>0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</row>
    <row r="559" spans="1:172" ht="15">
      <c r="A559" s="2" t="s">
        <v>323</v>
      </c>
      <c r="B559" s="2">
        <v>51</v>
      </c>
      <c r="C559" s="2">
        <v>40</v>
      </c>
      <c r="D559" s="2">
        <v>47</v>
      </c>
      <c r="E559" s="2">
        <v>39</v>
      </c>
      <c r="F559" s="2">
        <v>4</v>
      </c>
      <c r="G559" s="2">
        <v>0</v>
      </c>
      <c r="H559" s="2">
        <v>0</v>
      </c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</row>
    <row r="560" spans="1:172" ht="15">
      <c r="A560" s="2" t="s">
        <v>324</v>
      </c>
      <c r="B560" s="2">
        <v>766</v>
      </c>
      <c r="C560" s="2">
        <v>373</v>
      </c>
      <c r="D560" s="2">
        <v>753</v>
      </c>
      <c r="E560" s="2">
        <v>355</v>
      </c>
      <c r="F560" s="2">
        <v>7</v>
      </c>
      <c r="G560" s="2">
        <v>14</v>
      </c>
      <c r="H560" s="2">
        <v>6</v>
      </c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</row>
    <row r="561" spans="1:172" ht="15">
      <c r="A561" s="2" t="s">
        <v>325</v>
      </c>
      <c r="B561" s="2">
        <v>2</v>
      </c>
      <c r="C561" s="2">
        <v>11</v>
      </c>
      <c r="D561" s="2">
        <v>2</v>
      </c>
      <c r="E561" s="2">
        <v>9</v>
      </c>
      <c r="F561" s="2">
        <v>0</v>
      </c>
      <c r="G561" s="2">
        <v>2</v>
      </c>
      <c r="H561" s="2">
        <v>0</v>
      </c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</row>
    <row r="562" spans="1:172" ht="15">
      <c r="A562" s="2" t="s">
        <v>326</v>
      </c>
      <c r="B562" s="2">
        <v>13</v>
      </c>
      <c r="C562" s="2">
        <v>32</v>
      </c>
      <c r="D562" s="2">
        <v>13</v>
      </c>
      <c r="E562" s="2">
        <v>30</v>
      </c>
      <c r="F562" s="2">
        <v>0</v>
      </c>
      <c r="G562" s="2">
        <v>2</v>
      </c>
      <c r="H562" s="2">
        <v>0</v>
      </c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</row>
    <row r="563" spans="1:172" ht="15">
      <c r="A563" s="2" t="s">
        <v>327</v>
      </c>
      <c r="B563" s="2">
        <v>2</v>
      </c>
      <c r="C563" s="2">
        <v>14</v>
      </c>
      <c r="D563" s="2">
        <v>2</v>
      </c>
      <c r="E563" s="2">
        <v>12</v>
      </c>
      <c r="F563" s="2">
        <v>0</v>
      </c>
      <c r="G563" s="2">
        <v>2</v>
      </c>
      <c r="H563" s="2">
        <v>0</v>
      </c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</row>
    <row r="564" spans="1:172" ht="15">
      <c r="A564" s="8" t="s">
        <v>0</v>
      </c>
      <c r="B564" s="8" t="s">
        <v>0</v>
      </c>
      <c r="C564" s="8" t="s">
        <v>0</v>
      </c>
      <c r="D564" s="8" t="s">
        <v>0</v>
      </c>
      <c r="E564" s="8" t="s">
        <v>0</v>
      </c>
      <c r="F564" s="8" t="s">
        <v>0</v>
      </c>
      <c r="G564" s="8" t="s">
        <v>0</v>
      </c>
      <c r="H564" s="8" t="s">
        <v>0</v>
      </c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</row>
    <row r="565" spans="1:172" ht="15">
      <c r="A565" s="2" t="s">
        <v>115</v>
      </c>
      <c r="B565" s="2"/>
      <c r="C565" s="2"/>
      <c r="D565" s="2"/>
      <c r="E565" s="2"/>
      <c r="F565" s="2"/>
      <c r="G565" s="2"/>
      <c r="H565" s="2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</row>
    <row r="566" spans="1:172" ht="15">
      <c r="A566" s="2" t="s">
        <v>76</v>
      </c>
      <c r="B566" s="2"/>
      <c r="C566" s="2"/>
      <c r="D566" s="2"/>
      <c r="E566" s="2"/>
      <c r="F566" s="2"/>
      <c r="G566" s="2"/>
      <c r="H566" s="2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</row>
    <row r="567" spans="1:172" ht="15">
      <c r="A567" s="2" t="s">
        <v>328</v>
      </c>
      <c r="B567" s="2"/>
      <c r="C567" s="2"/>
      <c r="D567" s="2"/>
      <c r="E567" s="2"/>
      <c r="F567" s="2"/>
      <c r="G567" s="2"/>
      <c r="H567" s="2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</row>
    <row r="568" spans="1:172" ht="15">
      <c r="A568" s="8" t="s">
        <v>0</v>
      </c>
      <c r="B568" s="8" t="s">
        <v>0</v>
      </c>
      <c r="C568" s="8" t="s">
        <v>0</v>
      </c>
      <c r="D568" s="8" t="s">
        <v>0</v>
      </c>
      <c r="E568" s="8" t="s">
        <v>0</v>
      </c>
      <c r="F568" s="8" t="s">
        <v>0</v>
      </c>
      <c r="G568" s="8" t="s">
        <v>0</v>
      </c>
      <c r="H568" s="8" t="s">
        <v>0</v>
      </c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</row>
    <row r="569" spans="1:172" ht="15">
      <c r="A569" s="2"/>
      <c r="B569" s="9" t="s">
        <v>84</v>
      </c>
      <c r="C569" s="9" t="s">
        <v>85</v>
      </c>
      <c r="D569" s="9" t="s">
        <v>84</v>
      </c>
      <c r="E569" s="9" t="s">
        <v>85</v>
      </c>
      <c r="F569" s="9" t="s">
        <v>84</v>
      </c>
      <c r="G569" s="9" t="s">
        <v>85</v>
      </c>
      <c r="H569" s="9" t="s">
        <v>84</v>
      </c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</row>
    <row r="570" spans="1:172" ht="15">
      <c r="A570" s="2"/>
      <c r="B570" s="9" t="s">
        <v>86</v>
      </c>
      <c r="C570" s="9" t="s">
        <v>86</v>
      </c>
      <c r="D570" s="9" t="s">
        <v>86</v>
      </c>
      <c r="E570" s="9" t="s">
        <v>86</v>
      </c>
      <c r="F570" s="9" t="s">
        <v>86</v>
      </c>
      <c r="G570" s="9" t="s">
        <v>86</v>
      </c>
      <c r="H570" s="9" t="s">
        <v>86</v>
      </c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</row>
    <row r="571" spans="1:172" ht="15">
      <c r="A571" s="2" t="s">
        <v>280</v>
      </c>
      <c r="B571" s="9" t="s">
        <v>1</v>
      </c>
      <c r="C571" s="9" t="s">
        <v>1</v>
      </c>
      <c r="D571" s="9" t="s">
        <v>2</v>
      </c>
      <c r="E571" s="9" t="s">
        <v>2</v>
      </c>
      <c r="F571" s="9" t="s">
        <v>3</v>
      </c>
      <c r="G571" s="9" t="s">
        <v>3</v>
      </c>
      <c r="H571" s="9" t="s">
        <v>5</v>
      </c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</row>
    <row r="572" spans="1:172" ht="15">
      <c r="A572" s="8" t="s">
        <v>0</v>
      </c>
      <c r="B572" s="8" t="s">
        <v>0</v>
      </c>
      <c r="C572" s="8" t="s">
        <v>0</v>
      </c>
      <c r="D572" s="8" t="s">
        <v>0</v>
      </c>
      <c r="E572" s="8" t="s">
        <v>0</v>
      </c>
      <c r="F572" s="8" t="s">
        <v>0</v>
      </c>
      <c r="G572" s="8" t="s">
        <v>0</v>
      </c>
      <c r="H572" s="8" t="s">
        <v>0</v>
      </c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</row>
    <row r="573" spans="1:172" ht="15">
      <c r="A573" s="2" t="s">
        <v>281</v>
      </c>
      <c r="B573" s="2"/>
      <c r="C573" s="2"/>
      <c r="D573" s="2"/>
      <c r="E573" s="2"/>
      <c r="F573" s="2"/>
      <c r="G573" s="2"/>
      <c r="H573" s="2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</row>
    <row r="574" spans="1:172" ht="15">
      <c r="A574" s="2" t="s">
        <v>76</v>
      </c>
      <c r="B574" s="2"/>
      <c r="C574" s="2"/>
      <c r="D574" s="2"/>
      <c r="E574" s="2"/>
      <c r="F574" s="2"/>
      <c r="G574" s="2"/>
      <c r="H574" s="2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</row>
    <row r="575" spans="1:172" ht="15">
      <c r="A575" s="2" t="s">
        <v>329</v>
      </c>
      <c r="B575" s="2">
        <v>2682</v>
      </c>
      <c r="C575" s="2">
        <v>1261</v>
      </c>
      <c r="D575" s="2">
        <v>2586</v>
      </c>
      <c r="E575" s="2">
        <v>1234</v>
      </c>
      <c r="F575" s="2">
        <v>55</v>
      </c>
      <c r="G575" s="2">
        <v>27</v>
      </c>
      <c r="H575" s="2">
        <v>41</v>
      </c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</row>
    <row r="576" spans="1:172" ht="15">
      <c r="A576" s="2" t="s">
        <v>282</v>
      </c>
      <c r="B576" s="2">
        <v>2187</v>
      </c>
      <c r="C576" s="2">
        <v>1001</v>
      </c>
      <c r="D576" s="2">
        <v>2171</v>
      </c>
      <c r="E576" s="2">
        <v>1001</v>
      </c>
      <c r="F576" s="2">
        <v>7</v>
      </c>
      <c r="G576" s="2">
        <v>0</v>
      </c>
      <c r="H576" s="2">
        <v>9</v>
      </c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</row>
    <row r="577" spans="1:172" ht="15">
      <c r="A577" s="2" t="s">
        <v>283</v>
      </c>
      <c r="B577" s="2">
        <v>1810</v>
      </c>
      <c r="C577" s="2">
        <v>619</v>
      </c>
      <c r="D577" s="2">
        <v>1798</v>
      </c>
      <c r="E577" s="2">
        <v>619</v>
      </c>
      <c r="F577" s="2">
        <v>7</v>
      </c>
      <c r="G577" s="2">
        <v>0</v>
      </c>
      <c r="H577" s="2">
        <v>5</v>
      </c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</row>
    <row r="578" spans="1:172" ht="15">
      <c r="A578" s="2" t="s">
        <v>284</v>
      </c>
      <c r="B578" s="2">
        <v>497</v>
      </c>
      <c r="C578" s="2">
        <v>0</v>
      </c>
      <c r="D578" s="2">
        <v>488</v>
      </c>
      <c r="E578" s="2">
        <v>0</v>
      </c>
      <c r="F578" s="2">
        <v>6</v>
      </c>
      <c r="G578" s="2">
        <v>0</v>
      </c>
      <c r="H578" s="2">
        <v>3</v>
      </c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</row>
    <row r="579" spans="1:172" ht="15">
      <c r="A579" s="2" t="s">
        <v>285</v>
      </c>
      <c r="B579" s="2">
        <v>364</v>
      </c>
      <c r="C579" s="2">
        <v>0</v>
      </c>
      <c r="D579" s="2">
        <v>364</v>
      </c>
      <c r="E579" s="2">
        <v>0</v>
      </c>
      <c r="F579" s="2">
        <v>0</v>
      </c>
      <c r="G579" s="2">
        <v>0</v>
      </c>
      <c r="H579" s="2">
        <v>0</v>
      </c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</row>
    <row r="580" spans="1:172" ht="15">
      <c r="A580" s="2" t="s">
        <v>286</v>
      </c>
      <c r="B580" s="2">
        <v>158</v>
      </c>
      <c r="C580" s="2">
        <v>0</v>
      </c>
      <c r="D580" s="2">
        <v>158</v>
      </c>
      <c r="E580" s="2">
        <v>0</v>
      </c>
      <c r="F580" s="2">
        <v>0</v>
      </c>
      <c r="G580" s="2">
        <v>0</v>
      </c>
      <c r="H580" s="2">
        <v>0</v>
      </c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</row>
    <row r="581" spans="1:172" ht="15">
      <c r="A581" s="2" t="s">
        <v>287</v>
      </c>
      <c r="B581" s="2">
        <v>118</v>
      </c>
      <c r="C581" s="2">
        <v>0</v>
      </c>
      <c r="D581" s="2">
        <v>117</v>
      </c>
      <c r="E581" s="2">
        <v>0</v>
      </c>
      <c r="F581" s="2">
        <v>1</v>
      </c>
      <c r="G581" s="2">
        <v>0</v>
      </c>
      <c r="H581" s="2">
        <v>0</v>
      </c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</row>
    <row r="582" spans="1:172" ht="15">
      <c r="A582" s="2" t="s">
        <v>288</v>
      </c>
      <c r="B582" s="2">
        <v>67</v>
      </c>
      <c r="C582" s="2">
        <v>0</v>
      </c>
      <c r="D582" s="2">
        <v>67</v>
      </c>
      <c r="E582" s="2">
        <v>0</v>
      </c>
      <c r="F582" s="2">
        <v>0</v>
      </c>
      <c r="G582" s="2">
        <v>0</v>
      </c>
      <c r="H582" s="2">
        <v>0</v>
      </c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</row>
    <row r="583" spans="1:172" ht="15">
      <c r="A583" s="2" t="s">
        <v>289</v>
      </c>
      <c r="B583" s="2">
        <v>245</v>
      </c>
      <c r="C583" s="2">
        <v>256</v>
      </c>
      <c r="D583" s="2">
        <v>242</v>
      </c>
      <c r="E583" s="2">
        <v>256</v>
      </c>
      <c r="F583" s="2">
        <v>0</v>
      </c>
      <c r="G583" s="2">
        <v>0</v>
      </c>
      <c r="H583" s="2">
        <v>3</v>
      </c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</row>
    <row r="584" spans="1:172" ht="15">
      <c r="A584" s="2" t="s">
        <v>290</v>
      </c>
      <c r="B584" s="2">
        <v>4</v>
      </c>
      <c r="C584" s="2">
        <v>0</v>
      </c>
      <c r="D584" s="2">
        <v>4</v>
      </c>
      <c r="E584" s="2">
        <v>0</v>
      </c>
      <c r="F584" s="2">
        <v>0</v>
      </c>
      <c r="G584" s="2">
        <v>0</v>
      </c>
      <c r="H584" s="2">
        <v>0</v>
      </c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</row>
    <row r="585" spans="1:172" ht="15">
      <c r="A585" s="2" t="s">
        <v>291</v>
      </c>
      <c r="B585" s="2">
        <v>12</v>
      </c>
      <c r="C585" s="2">
        <v>0</v>
      </c>
      <c r="D585" s="2">
        <v>12</v>
      </c>
      <c r="E585" s="2">
        <v>0</v>
      </c>
      <c r="F585" s="2">
        <v>0</v>
      </c>
      <c r="G585" s="2">
        <v>0</v>
      </c>
      <c r="H585" s="2">
        <v>0</v>
      </c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</row>
    <row r="586" spans="1:172" ht="15">
      <c r="A586" s="2" t="s">
        <v>292</v>
      </c>
      <c r="B586" s="2">
        <v>8</v>
      </c>
      <c r="C586" s="2">
        <v>0</v>
      </c>
      <c r="D586" s="2">
        <v>8</v>
      </c>
      <c r="E586" s="2">
        <v>0</v>
      </c>
      <c r="F586" s="2">
        <v>0</v>
      </c>
      <c r="G586" s="2">
        <v>0</v>
      </c>
      <c r="H586" s="2">
        <v>0</v>
      </c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</row>
    <row r="587" spans="1:172" ht="15">
      <c r="A587" s="2" t="s">
        <v>293</v>
      </c>
      <c r="B587" s="2">
        <v>10</v>
      </c>
      <c r="C587" s="2">
        <v>0</v>
      </c>
      <c r="D587" s="2">
        <v>10</v>
      </c>
      <c r="E587" s="2">
        <v>0</v>
      </c>
      <c r="F587" s="2">
        <v>0</v>
      </c>
      <c r="G587" s="2">
        <v>0</v>
      </c>
      <c r="H587" s="2">
        <v>0</v>
      </c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</row>
    <row r="588" spans="1:172" ht="15">
      <c r="A588" s="2" t="s">
        <v>294</v>
      </c>
      <c r="B588" s="2">
        <v>4</v>
      </c>
      <c r="C588" s="2">
        <v>0</v>
      </c>
      <c r="D588" s="2">
        <v>4</v>
      </c>
      <c r="E588" s="2">
        <v>0</v>
      </c>
      <c r="F588" s="2">
        <v>0</v>
      </c>
      <c r="G588" s="2">
        <v>0</v>
      </c>
      <c r="H588" s="2">
        <v>0</v>
      </c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</row>
    <row r="589" spans="1:172" ht="15">
      <c r="A589" s="2" t="s">
        <v>295</v>
      </c>
      <c r="B589" s="2">
        <v>12</v>
      </c>
      <c r="C589" s="2">
        <v>0</v>
      </c>
      <c r="D589" s="2">
        <v>12</v>
      </c>
      <c r="E589" s="2">
        <v>0</v>
      </c>
      <c r="F589" s="2">
        <v>0</v>
      </c>
      <c r="G589" s="2">
        <v>0</v>
      </c>
      <c r="H589" s="2">
        <v>0</v>
      </c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</row>
    <row r="590" spans="1:172" ht="15">
      <c r="A590" s="2" t="s">
        <v>296</v>
      </c>
      <c r="B590" s="2">
        <v>0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</row>
    <row r="591" spans="1:172" ht="15">
      <c r="A591" s="2" t="s">
        <v>297</v>
      </c>
      <c r="B591" s="2">
        <v>0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</row>
    <row r="592" spans="1:172" ht="15">
      <c r="A592" s="2" t="s">
        <v>298</v>
      </c>
      <c r="B592" s="2">
        <v>0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</row>
    <row r="593" spans="1:172" ht="15">
      <c r="A593" s="2" t="s">
        <v>299</v>
      </c>
      <c r="B593" s="2">
        <v>84</v>
      </c>
      <c r="C593" s="2">
        <v>37</v>
      </c>
      <c r="D593" s="2">
        <v>84</v>
      </c>
      <c r="E593" s="2">
        <v>37</v>
      </c>
      <c r="F593" s="2">
        <v>0</v>
      </c>
      <c r="G593" s="2">
        <v>0</v>
      </c>
      <c r="H593" s="2">
        <v>0</v>
      </c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</row>
    <row r="594" spans="1:172" ht="15">
      <c r="A594" s="2" t="s">
        <v>300</v>
      </c>
      <c r="B594" s="2">
        <v>48</v>
      </c>
      <c r="C594" s="2">
        <v>84</v>
      </c>
      <c r="D594" s="2">
        <v>47</v>
      </c>
      <c r="E594" s="2">
        <v>84</v>
      </c>
      <c r="F594" s="2">
        <v>0</v>
      </c>
      <c r="G594" s="2">
        <v>0</v>
      </c>
      <c r="H594" s="2">
        <v>1</v>
      </c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</row>
    <row r="595" spans="1:172" ht="15">
      <c r="A595" s="2" t="s">
        <v>301</v>
      </c>
      <c r="B595" s="2">
        <v>0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</row>
    <row r="596" spans="1:172" ht="15">
      <c r="A596" s="2" t="s">
        <v>302</v>
      </c>
      <c r="B596" s="2">
        <v>21</v>
      </c>
      <c r="C596" s="2">
        <v>3</v>
      </c>
      <c r="D596" s="2">
        <v>21</v>
      </c>
      <c r="E596" s="2">
        <v>3</v>
      </c>
      <c r="F596" s="2">
        <v>0</v>
      </c>
      <c r="G596" s="2">
        <v>0</v>
      </c>
      <c r="H596" s="2">
        <v>0</v>
      </c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</row>
    <row r="597" spans="1:172" ht="15">
      <c r="A597" s="2" t="s">
        <v>303</v>
      </c>
      <c r="B597" s="2">
        <v>52</v>
      </c>
      <c r="C597" s="2">
        <v>24</v>
      </c>
      <c r="D597" s="2">
        <v>7</v>
      </c>
      <c r="E597" s="2">
        <v>0</v>
      </c>
      <c r="F597" s="2">
        <v>44</v>
      </c>
      <c r="G597" s="2">
        <v>24</v>
      </c>
      <c r="H597" s="2">
        <v>1</v>
      </c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</row>
    <row r="598" spans="1:172" ht="15">
      <c r="A598" s="2" t="s">
        <v>304</v>
      </c>
      <c r="B598" s="2">
        <v>29</v>
      </c>
      <c r="C598" s="2">
        <v>0</v>
      </c>
      <c r="D598" s="2">
        <v>4</v>
      </c>
      <c r="E598" s="2">
        <v>0</v>
      </c>
      <c r="F598" s="2">
        <v>24</v>
      </c>
      <c r="G598" s="2">
        <v>0</v>
      </c>
      <c r="H598" s="2">
        <v>1</v>
      </c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</row>
    <row r="599" spans="1:172" ht="15">
      <c r="A599" s="2" t="s">
        <v>305</v>
      </c>
      <c r="B599" s="2">
        <v>3</v>
      </c>
      <c r="C599" s="2">
        <v>0</v>
      </c>
      <c r="D599" s="2">
        <v>0</v>
      </c>
      <c r="E599" s="2">
        <v>0</v>
      </c>
      <c r="F599" s="2">
        <v>3</v>
      </c>
      <c r="G599" s="2">
        <v>0</v>
      </c>
      <c r="H599" s="2">
        <v>0</v>
      </c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</row>
    <row r="600" spans="1:172" ht="15">
      <c r="A600" s="2" t="s">
        <v>306</v>
      </c>
      <c r="B600" s="2">
        <v>20</v>
      </c>
      <c r="C600" s="2">
        <v>24</v>
      </c>
      <c r="D600" s="2">
        <v>3</v>
      </c>
      <c r="E600" s="2">
        <v>0</v>
      </c>
      <c r="F600" s="2">
        <v>17</v>
      </c>
      <c r="G600" s="2">
        <v>24</v>
      </c>
      <c r="H600" s="2">
        <v>0</v>
      </c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</row>
    <row r="601" spans="1:172" ht="15">
      <c r="A601" s="2" t="s">
        <v>307</v>
      </c>
      <c r="B601" s="2">
        <v>33</v>
      </c>
      <c r="C601" s="2">
        <v>0</v>
      </c>
      <c r="D601" s="2">
        <v>3</v>
      </c>
      <c r="E601" s="2">
        <v>0</v>
      </c>
      <c r="F601" s="2">
        <v>0</v>
      </c>
      <c r="G601" s="2">
        <v>0</v>
      </c>
      <c r="H601" s="2">
        <v>30</v>
      </c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</row>
    <row r="602" spans="1:172" ht="15">
      <c r="A602" s="2" t="s">
        <v>308</v>
      </c>
      <c r="B602" s="2">
        <v>0</v>
      </c>
      <c r="C602" s="2">
        <v>0</v>
      </c>
      <c r="D602" s="2">
        <v>0</v>
      </c>
      <c r="E602" s="2">
        <v>0</v>
      </c>
      <c r="F602" s="2">
        <v>0</v>
      </c>
      <c r="G602" s="2">
        <v>0</v>
      </c>
      <c r="H602" s="2">
        <v>0</v>
      </c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</row>
    <row r="603" spans="1:172" ht="15">
      <c r="A603" s="2" t="s">
        <v>309</v>
      </c>
      <c r="B603" s="2">
        <v>0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</row>
    <row r="604" spans="1:172" ht="15">
      <c r="A604" s="2" t="s">
        <v>310</v>
      </c>
      <c r="B604" s="2">
        <v>2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2</v>
      </c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</row>
    <row r="605" spans="1:172" ht="15">
      <c r="A605" s="2" t="s">
        <v>311</v>
      </c>
      <c r="B605" s="2">
        <v>2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2</v>
      </c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</row>
    <row r="606" spans="1:172" ht="15">
      <c r="A606" s="2" t="s">
        <v>312</v>
      </c>
      <c r="B606" s="2">
        <v>0</v>
      </c>
      <c r="C606" s="2">
        <v>0</v>
      </c>
      <c r="D606" s="2">
        <v>0</v>
      </c>
      <c r="E606" s="2">
        <v>0</v>
      </c>
      <c r="F606" s="2">
        <v>0</v>
      </c>
      <c r="G606" s="2">
        <v>0</v>
      </c>
      <c r="H606" s="2">
        <v>0</v>
      </c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</row>
    <row r="607" spans="1:172" ht="15">
      <c r="A607" s="2" t="s">
        <v>313</v>
      </c>
      <c r="B607" s="2">
        <v>0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</row>
    <row r="608" spans="1:172" ht="15">
      <c r="A608" s="2" t="s">
        <v>314</v>
      </c>
      <c r="B608" s="2">
        <v>0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</row>
    <row r="609" spans="1:172" ht="15">
      <c r="A609" s="2" t="s">
        <v>315</v>
      </c>
      <c r="B609" s="2">
        <v>0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</row>
    <row r="610" spans="1:172" ht="15">
      <c r="A610" s="2" t="s">
        <v>316</v>
      </c>
      <c r="B610" s="2">
        <v>0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</row>
    <row r="611" spans="1:172" ht="15">
      <c r="A611" s="2" t="s">
        <v>317</v>
      </c>
      <c r="B611" s="2">
        <v>0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</row>
    <row r="612" spans="1:172" ht="15">
      <c r="A612" s="2" t="s">
        <v>318</v>
      </c>
      <c r="B612" s="2">
        <v>0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  <c r="H612" s="2">
        <v>0</v>
      </c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</row>
    <row r="613" spans="1:172" ht="15">
      <c r="A613" s="2" t="s">
        <v>319</v>
      </c>
      <c r="B613" s="2">
        <v>1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1</v>
      </c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</row>
    <row r="614" spans="1:172" ht="15">
      <c r="A614" s="2" t="s">
        <v>320</v>
      </c>
      <c r="B614" s="2">
        <v>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2</v>
      </c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</row>
    <row r="615" spans="1:172" ht="15">
      <c r="A615" s="2" t="s">
        <v>321</v>
      </c>
      <c r="B615" s="2">
        <v>13</v>
      </c>
      <c r="C615" s="2">
        <v>0</v>
      </c>
      <c r="D615" s="2">
        <v>0</v>
      </c>
      <c r="E615" s="2">
        <v>0</v>
      </c>
      <c r="F615" s="2">
        <v>0</v>
      </c>
      <c r="G615" s="2">
        <v>0</v>
      </c>
      <c r="H615" s="2">
        <v>13</v>
      </c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</row>
    <row r="616" spans="1:172" ht="15">
      <c r="A616" s="2" t="s">
        <v>323</v>
      </c>
      <c r="B616" s="2">
        <v>34</v>
      </c>
      <c r="C616" s="2">
        <v>17</v>
      </c>
      <c r="D616" s="2">
        <v>33</v>
      </c>
      <c r="E616" s="2">
        <v>17</v>
      </c>
      <c r="F616" s="2">
        <v>1</v>
      </c>
      <c r="G616" s="2">
        <v>0</v>
      </c>
      <c r="H616" s="2">
        <v>0</v>
      </c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</row>
    <row r="617" spans="1:172" ht="15">
      <c r="A617" s="2" t="s">
        <v>324</v>
      </c>
      <c r="B617" s="2">
        <v>366</v>
      </c>
      <c r="C617" s="2">
        <v>189</v>
      </c>
      <c r="D617" s="2">
        <v>362</v>
      </c>
      <c r="E617" s="2">
        <v>187</v>
      </c>
      <c r="F617" s="2">
        <v>3</v>
      </c>
      <c r="G617" s="2">
        <v>2</v>
      </c>
      <c r="H617" s="2">
        <v>1</v>
      </c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</row>
    <row r="618" spans="1:172" ht="15">
      <c r="A618" s="2" t="s">
        <v>325</v>
      </c>
      <c r="B618" s="2">
        <v>1</v>
      </c>
      <c r="C618" s="2">
        <v>7</v>
      </c>
      <c r="D618" s="2">
        <v>1</v>
      </c>
      <c r="E618" s="2">
        <v>7</v>
      </c>
      <c r="F618" s="2">
        <v>0</v>
      </c>
      <c r="G618" s="2">
        <v>0</v>
      </c>
      <c r="H618" s="2">
        <v>0</v>
      </c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</row>
    <row r="619" spans="1:172" ht="15">
      <c r="A619" s="2" t="s">
        <v>326</v>
      </c>
      <c r="B619" s="2">
        <v>8</v>
      </c>
      <c r="C619" s="2">
        <v>17</v>
      </c>
      <c r="D619" s="2">
        <v>8</v>
      </c>
      <c r="E619" s="2">
        <v>16</v>
      </c>
      <c r="F619" s="2">
        <v>0</v>
      </c>
      <c r="G619" s="2">
        <v>1</v>
      </c>
      <c r="H619" s="2">
        <v>0</v>
      </c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</row>
    <row r="620" spans="1:172" ht="15">
      <c r="A620" s="2" t="s">
        <v>327</v>
      </c>
      <c r="B620" s="2">
        <v>1</v>
      </c>
      <c r="C620" s="2">
        <v>6</v>
      </c>
      <c r="D620" s="2">
        <v>1</v>
      </c>
      <c r="E620" s="2">
        <v>6</v>
      </c>
      <c r="F620" s="2">
        <v>0</v>
      </c>
      <c r="G620" s="2">
        <v>0</v>
      </c>
      <c r="H620" s="2">
        <v>0</v>
      </c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</row>
    <row r="621" spans="1:172" ht="15">
      <c r="A621" s="8" t="s">
        <v>0</v>
      </c>
      <c r="B621" s="8" t="s">
        <v>0</v>
      </c>
      <c r="C621" s="8" t="s">
        <v>0</v>
      </c>
      <c r="D621" s="8" t="s">
        <v>0</v>
      </c>
      <c r="E621" s="8" t="s">
        <v>0</v>
      </c>
      <c r="F621" s="8" t="s">
        <v>0</v>
      </c>
      <c r="G621" s="8" t="s">
        <v>0</v>
      </c>
      <c r="H621" s="8" t="s">
        <v>0</v>
      </c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</row>
    <row r="622" spans="1:172" ht="15">
      <c r="A622" s="2" t="s">
        <v>115</v>
      </c>
      <c r="B622" s="2"/>
      <c r="C622" s="2"/>
      <c r="D622" s="2"/>
      <c r="E622" s="2"/>
      <c r="F622" s="2"/>
      <c r="G622" s="2"/>
      <c r="H622" s="2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</row>
    <row r="623" spans="1:172" ht="15">
      <c r="A623" s="2" t="s">
        <v>76</v>
      </c>
      <c r="B623" s="2"/>
      <c r="C623" s="2"/>
      <c r="D623" s="2"/>
      <c r="E623" s="2"/>
      <c r="F623" s="2"/>
      <c r="G623" s="2"/>
      <c r="H623" s="2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</row>
    <row r="624" spans="1:172" ht="15">
      <c r="A624" s="2" t="s">
        <v>330</v>
      </c>
      <c r="B624" s="2"/>
      <c r="C624" s="2"/>
      <c r="D624" s="2"/>
      <c r="E624" s="2"/>
      <c r="F624" s="2"/>
      <c r="G624" s="2"/>
      <c r="H624" s="2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</row>
    <row r="625" spans="1:172" ht="15">
      <c r="A625" s="8" t="s">
        <v>0</v>
      </c>
      <c r="B625" s="8" t="s">
        <v>0</v>
      </c>
      <c r="C625" s="8" t="s">
        <v>0</v>
      </c>
      <c r="D625" s="8" t="s">
        <v>0</v>
      </c>
      <c r="E625" s="8" t="s">
        <v>0</v>
      </c>
      <c r="F625" s="8" t="s">
        <v>0</v>
      </c>
      <c r="G625" s="8" t="s">
        <v>0</v>
      </c>
      <c r="H625" s="8" t="s">
        <v>0</v>
      </c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</row>
    <row r="626" spans="1:172" ht="15">
      <c r="A626" s="2"/>
      <c r="B626" s="9" t="s">
        <v>84</v>
      </c>
      <c r="C626" s="9" t="s">
        <v>85</v>
      </c>
      <c r="D626" s="9" t="s">
        <v>84</v>
      </c>
      <c r="E626" s="9" t="s">
        <v>85</v>
      </c>
      <c r="F626" s="9" t="s">
        <v>84</v>
      </c>
      <c r="G626" s="9" t="s">
        <v>85</v>
      </c>
      <c r="H626" s="9" t="s">
        <v>84</v>
      </c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</row>
    <row r="627" spans="1:172" ht="15">
      <c r="A627" s="2" t="s">
        <v>331</v>
      </c>
      <c r="B627" s="9" t="s">
        <v>86</v>
      </c>
      <c r="C627" s="9" t="s">
        <v>86</v>
      </c>
      <c r="D627" s="9" t="s">
        <v>86</v>
      </c>
      <c r="E627" s="9" t="s">
        <v>86</v>
      </c>
      <c r="F627" s="9" t="s">
        <v>86</v>
      </c>
      <c r="G627" s="9" t="s">
        <v>86</v>
      </c>
      <c r="H627" s="9" t="s">
        <v>86</v>
      </c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</row>
    <row r="628" spans="1:172" ht="15">
      <c r="A628" s="2" t="s">
        <v>332</v>
      </c>
      <c r="B628" s="9" t="s">
        <v>1</v>
      </c>
      <c r="C628" s="9" t="s">
        <v>1</v>
      </c>
      <c r="D628" s="9" t="s">
        <v>2</v>
      </c>
      <c r="E628" s="9" t="s">
        <v>2</v>
      </c>
      <c r="F628" s="9" t="s">
        <v>3</v>
      </c>
      <c r="G628" s="9" t="s">
        <v>3</v>
      </c>
      <c r="H628" s="9" t="s">
        <v>5</v>
      </c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</row>
    <row r="629" spans="1:172" ht="15">
      <c r="A629" s="8" t="s">
        <v>0</v>
      </c>
      <c r="B629" s="8" t="s">
        <v>0</v>
      </c>
      <c r="C629" s="8" t="s">
        <v>0</v>
      </c>
      <c r="D629" s="8" t="s">
        <v>0</v>
      </c>
      <c r="E629" s="8" t="s">
        <v>0</v>
      </c>
      <c r="F629" s="8" t="s">
        <v>0</v>
      </c>
      <c r="G629" s="8" t="s">
        <v>0</v>
      </c>
      <c r="H629" s="8" t="s">
        <v>0</v>
      </c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</row>
    <row r="630" spans="1:172" ht="15">
      <c r="A630" s="2" t="s">
        <v>333</v>
      </c>
      <c r="B630" s="2"/>
      <c r="C630" s="2"/>
      <c r="D630" s="2"/>
      <c r="E630" s="2"/>
      <c r="F630" s="2"/>
      <c r="G630" s="2"/>
      <c r="H630" s="2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</row>
    <row r="631" spans="1:172" ht="15">
      <c r="A631" s="2" t="s">
        <v>76</v>
      </c>
      <c r="B631" s="2"/>
      <c r="C631" s="2"/>
      <c r="D631" s="2"/>
      <c r="E631" s="2"/>
      <c r="F631" s="2"/>
      <c r="G631" s="2"/>
      <c r="H631" s="2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</row>
    <row r="632" spans="1:172" ht="15">
      <c r="A632" s="2" t="s">
        <v>257</v>
      </c>
      <c r="B632" s="2">
        <f>D632+F632+H632</f>
        <v>6550</v>
      </c>
      <c r="C632" s="2">
        <v>2739</v>
      </c>
      <c r="D632" s="2">
        <v>6325</v>
      </c>
      <c r="E632" s="2">
        <v>2658</v>
      </c>
      <c r="F632" s="2">
        <v>123</v>
      </c>
      <c r="G632" s="2">
        <v>76</v>
      </c>
      <c r="H632" s="2">
        <v>102</v>
      </c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</row>
    <row r="633" spans="1:172" ht="15">
      <c r="A633" s="2" t="s">
        <v>334</v>
      </c>
      <c r="B633" s="2">
        <f aca="true" t="shared" si="84" ref="B633:B641">D633+F633+H633</f>
        <v>1120</v>
      </c>
      <c r="C633" s="2">
        <v>663</v>
      </c>
      <c r="D633" s="2">
        <v>1085</v>
      </c>
      <c r="E633" s="2">
        <v>628</v>
      </c>
      <c r="F633" s="2">
        <v>19</v>
      </c>
      <c r="G633" s="2">
        <v>30</v>
      </c>
      <c r="H633" s="2">
        <v>16</v>
      </c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</row>
    <row r="634" spans="1:172" ht="15">
      <c r="A634" s="2" t="s">
        <v>335</v>
      </c>
      <c r="B634" s="2">
        <f t="shared" si="84"/>
        <v>1016</v>
      </c>
      <c r="C634" s="2">
        <v>373</v>
      </c>
      <c r="D634" s="2">
        <v>988</v>
      </c>
      <c r="E634" s="2">
        <v>355</v>
      </c>
      <c r="F634" s="2">
        <v>13</v>
      </c>
      <c r="G634" s="2">
        <v>14</v>
      </c>
      <c r="H634" s="2">
        <v>15</v>
      </c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</row>
    <row r="635" spans="1:172" ht="15">
      <c r="A635" s="2" t="s">
        <v>336</v>
      </c>
      <c r="B635" s="2"/>
      <c r="C635" s="2"/>
      <c r="D635" s="2"/>
      <c r="E635" s="2"/>
      <c r="F635" s="2"/>
      <c r="G635" s="2"/>
      <c r="H635" s="2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</row>
    <row r="636" spans="1:172" ht="15">
      <c r="A636" s="2" t="s">
        <v>337</v>
      </c>
      <c r="B636" s="2">
        <f t="shared" si="84"/>
        <v>85</v>
      </c>
      <c r="C636" s="2">
        <v>84</v>
      </c>
      <c r="D636" s="2">
        <v>81</v>
      </c>
      <c r="E636" s="2">
        <v>79</v>
      </c>
      <c r="F636" s="2">
        <v>4</v>
      </c>
      <c r="G636" s="2">
        <v>4</v>
      </c>
      <c r="H636" s="2">
        <v>0</v>
      </c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</row>
    <row r="637" spans="1:172" ht="15">
      <c r="A637" s="2" t="s">
        <v>338</v>
      </c>
      <c r="B637" s="2">
        <f t="shared" si="84"/>
        <v>13</v>
      </c>
      <c r="C637" s="2">
        <v>130</v>
      </c>
      <c r="D637" s="2">
        <v>11</v>
      </c>
      <c r="E637" s="2">
        <v>122</v>
      </c>
      <c r="F637" s="2">
        <v>2</v>
      </c>
      <c r="G637" s="2">
        <v>8</v>
      </c>
      <c r="H637" s="2">
        <v>0</v>
      </c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</row>
    <row r="638" spans="1:172" ht="15">
      <c r="A638" s="2" t="s">
        <v>339</v>
      </c>
      <c r="B638" s="2">
        <f t="shared" si="84"/>
        <v>6</v>
      </c>
      <c r="C638" s="2">
        <v>76</v>
      </c>
      <c r="D638" s="2">
        <v>5</v>
      </c>
      <c r="E638" s="2">
        <v>72</v>
      </c>
      <c r="F638" s="2">
        <v>0</v>
      </c>
      <c r="G638" s="2">
        <v>4</v>
      </c>
      <c r="H638" s="2">
        <v>1</v>
      </c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</row>
    <row r="639" spans="1:172" ht="15">
      <c r="A639" s="2" t="s">
        <v>340</v>
      </c>
      <c r="B639" s="2">
        <f t="shared" si="84"/>
        <v>5430</v>
      </c>
      <c r="C639" s="2">
        <v>2076</v>
      </c>
      <c r="D639" s="2">
        <v>5240</v>
      </c>
      <c r="E639" s="2">
        <v>2030</v>
      </c>
      <c r="F639" s="2">
        <v>104</v>
      </c>
      <c r="G639" s="2">
        <v>46</v>
      </c>
      <c r="H639" s="2">
        <v>86</v>
      </c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</row>
    <row r="640" spans="1:172" ht="15">
      <c r="A640" s="2" t="s">
        <v>341</v>
      </c>
      <c r="B640" s="2">
        <f t="shared" si="84"/>
        <v>1167</v>
      </c>
      <c r="C640" s="2">
        <v>939</v>
      </c>
      <c r="D640" s="2">
        <v>1105</v>
      </c>
      <c r="E640" s="2">
        <v>920</v>
      </c>
      <c r="F640" s="2">
        <v>27</v>
      </c>
      <c r="G640" s="2">
        <v>19</v>
      </c>
      <c r="H640" s="2">
        <v>35</v>
      </c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</row>
    <row r="641" spans="1:172" ht="15">
      <c r="A641" s="2" t="s">
        <v>342</v>
      </c>
      <c r="B641" s="2">
        <f t="shared" si="84"/>
        <v>4263</v>
      </c>
      <c r="C641" s="2">
        <v>1137</v>
      </c>
      <c r="D641" s="2">
        <v>4135</v>
      </c>
      <c r="E641" s="2">
        <v>1110</v>
      </c>
      <c r="F641" s="2">
        <v>77</v>
      </c>
      <c r="G641" s="2">
        <v>27</v>
      </c>
      <c r="H641" s="2">
        <v>51</v>
      </c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</row>
    <row r="642" spans="1:172" ht="15">
      <c r="A642" s="2"/>
      <c r="B642" s="2"/>
      <c r="C642" s="2"/>
      <c r="D642" s="2"/>
      <c r="E642" s="2"/>
      <c r="F642" s="2"/>
      <c r="G642" s="2"/>
      <c r="H642" s="2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</row>
    <row r="643" spans="1:172" ht="15">
      <c r="A643" s="2" t="s">
        <v>257</v>
      </c>
      <c r="B643" s="3">
        <f aca="true" t="shared" si="85" ref="B643:H643">(B$632*100/B$632)</f>
        <v>100</v>
      </c>
      <c r="C643" s="3">
        <f t="shared" si="85"/>
        <v>100</v>
      </c>
      <c r="D643" s="3">
        <f t="shared" si="85"/>
        <v>100</v>
      </c>
      <c r="E643" s="3">
        <f t="shared" si="85"/>
        <v>100</v>
      </c>
      <c r="F643" s="3">
        <f t="shared" si="85"/>
        <v>100</v>
      </c>
      <c r="G643" s="3">
        <f t="shared" si="85"/>
        <v>100</v>
      </c>
      <c r="H643" s="3">
        <f t="shared" si="85"/>
        <v>100</v>
      </c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</row>
    <row r="644" spans="1:172" ht="15">
      <c r="A644" s="2" t="s">
        <v>334</v>
      </c>
      <c r="B644" s="3">
        <f aca="true" t="shared" si="86" ref="B644:H644">(B$633*100/B$632)</f>
        <v>17.099236641221374</v>
      </c>
      <c r="C644" s="3">
        <f t="shared" si="86"/>
        <v>24.20591456736035</v>
      </c>
      <c r="D644" s="3">
        <f t="shared" si="86"/>
        <v>17.154150197628457</v>
      </c>
      <c r="E644" s="3">
        <f t="shared" si="86"/>
        <v>23.626787057938298</v>
      </c>
      <c r="F644" s="3">
        <f t="shared" si="86"/>
        <v>15.447154471544716</v>
      </c>
      <c r="G644" s="3">
        <f t="shared" si="86"/>
        <v>39.473684210526315</v>
      </c>
      <c r="H644" s="3">
        <f t="shared" si="86"/>
        <v>15.686274509803921</v>
      </c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</row>
    <row r="645" spans="1:172" ht="15">
      <c r="A645" s="2" t="s">
        <v>335</v>
      </c>
      <c r="B645" s="3">
        <f aca="true" t="shared" si="87" ref="B645:H645">(B$634*100/B$632)</f>
        <v>15.511450381679388</v>
      </c>
      <c r="C645" s="3">
        <f t="shared" si="87"/>
        <v>13.61810879883169</v>
      </c>
      <c r="D645" s="3">
        <f t="shared" si="87"/>
        <v>15.620553359683795</v>
      </c>
      <c r="E645" s="3">
        <f t="shared" si="87"/>
        <v>13.355906696764485</v>
      </c>
      <c r="F645" s="3">
        <f t="shared" si="87"/>
        <v>10.56910569105691</v>
      </c>
      <c r="G645" s="3">
        <f t="shared" si="87"/>
        <v>18.42105263157895</v>
      </c>
      <c r="H645" s="3">
        <f t="shared" si="87"/>
        <v>14.705882352941176</v>
      </c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</row>
    <row r="646" spans="1:172" ht="15">
      <c r="A646" s="2" t="s">
        <v>336</v>
      </c>
      <c r="B646" s="3"/>
      <c r="C646" s="3"/>
      <c r="D646" s="3"/>
      <c r="E646" s="3"/>
      <c r="F646" s="3"/>
      <c r="G646" s="3"/>
      <c r="H646" s="3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</row>
    <row r="647" spans="1:172" ht="15">
      <c r="A647" s="2" t="s">
        <v>337</v>
      </c>
      <c r="B647" s="3">
        <f aca="true" t="shared" si="88" ref="B647:H647">(B$636*100/B$632)</f>
        <v>1.297709923664122</v>
      </c>
      <c r="C647" s="3">
        <f t="shared" si="88"/>
        <v>3.0668127053669223</v>
      </c>
      <c r="D647" s="3">
        <f t="shared" si="88"/>
        <v>1.2806324110671936</v>
      </c>
      <c r="E647" s="3">
        <f t="shared" si="88"/>
        <v>2.9721595184349137</v>
      </c>
      <c r="F647" s="3">
        <f t="shared" si="88"/>
        <v>3.252032520325203</v>
      </c>
      <c r="G647" s="3">
        <f t="shared" si="88"/>
        <v>5.2631578947368425</v>
      </c>
      <c r="H647" s="3">
        <f t="shared" si="88"/>
        <v>0</v>
      </c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</row>
    <row r="648" spans="1:172" ht="15">
      <c r="A648" s="2" t="s">
        <v>338</v>
      </c>
      <c r="B648" s="3">
        <f aca="true" t="shared" si="89" ref="B648:H648">(B$637*100/B$632)</f>
        <v>0.1984732824427481</v>
      </c>
      <c r="C648" s="3">
        <f t="shared" si="89"/>
        <v>4.746257758305951</v>
      </c>
      <c r="D648" s="3">
        <f t="shared" si="89"/>
        <v>0.17391304347826086</v>
      </c>
      <c r="E648" s="3">
        <f t="shared" si="89"/>
        <v>4.5899172310007526</v>
      </c>
      <c r="F648" s="3">
        <f t="shared" si="89"/>
        <v>1.6260162601626016</v>
      </c>
      <c r="G648" s="3">
        <f t="shared" si="89"/>
        <v>10.526315789473685</v>
      </c>
      <c r="H648" s="3">
        <f t="shared" si="89"/>
        <v>0</v>
      </c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</row>
    <row r="649" spans="1:172" ht="15">
      <c r="A649" s="2" t="s">
        <v>339</v>
      </c>
      <c r="B649" s="3">
        <f aca="true" t="shared" si="90" ref="B649:H649">(B$638*100/B$632)</f>
        <v>0.0916030534351145</v>
      </c>
      <c r="C649" s="3">
        <f t="shared" si="90"/>
        <v>2.7747353048557866</v>
      </c>
      <c r="D649" s="3">
        <f t="shared" si="90"/>
        <v>0.07905138339920949</v>
      </c>
      <c r="E649" s="3">
        <f t="shared" si="90"/>
        <v>2.708803611738149</v>
      </c>
      <c r="F649" s="3">
        <f t="shared" si="90"/>
        <v>0</v>
      </c>
      <c r="G649" s="3">
        <f t="shared" si="90"/>
        <v>5.2631578947368425</v>
      </c>
      <c r="H649" s="3">
        <f t="shared" si="90"/>
        <v>0.9803921568627451</v>
      </c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</row>
    <row r="650" spans="1:172" ht="15">
      <c r="A650" s="2" t="s">
        <v>340</v>
      </c>
      <c r="B650" s="3">
        <f aca="true" t="shared" si="91" ref="B650:H650">(B$639*100/B$632)</f>
        <v>82.90076335877863</v>
      </c>
      <c r="C650" s="3">
        <f t="shared" si="91"/>
        <v>75.79408543263965</v>
      </c>
      <c r="D650" s="3">
        <f t="shared" si="91"/>
        <v>82.84584980237155</v>
      </c>
      <c r="E650" s="3">
        <f t="shared" si="91"/>
        <v>76.3732129420617</v>
      </c>
      <c r="F650" s="3">
        <f t="shared" si="91"/>
        <v>84.55284552845528</v>
      </c>
      <c r="G650" s="3">
        <f t="shared" si="91"/>
        <v>60.526315789473685</v>
      </c>
      <c r="H650" s="3">
        <f t="shared" si="91"/>
        <v>84.31372549019608</v>
      </c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</row>
    <row r="651" spans="1:172" ht="15">
      <c r="A651" s="2" t="s">
        <v>341</v>
      </c>
      <c r="B651" s="3">
        <f aca="true" t="shared" si="92" ref="B651:H651">(B$640*100/B$632)</f>
        <v>17.81679389312977</v>
      </c>
      <c r="C651" s="3">
        <f t="shared" si="92"/>
        <v>34.28258488499452</v>
      </c>
      <c r="D651" s="3">
        <f t="shared" si="92"/>
        <v>17.470355731225297</v>
      </c>
      <c r="E651" s="3">
        <f t="shared" si="92"/>
        <v>34.612490594431904</v>
      </c>
      <c r="F651" s="3">
        <f t="shared" si="92"/>
        <v>21.951219512195124</v>
      </c>
      <c r="G651" s="3">
        <f t="shared" si="92"/>
        <v>25</v>
      </c>
      <c r="H651" s="3">
        <f t="shared" si="92"/>
        <v>34.31372549019608</v>
      </c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</row>
    <row r="652" spans="1:172" ht="15">
      <c r="A652" s="2" t="s">
        <v>342</v>
      </c>
      <c r="B652" s="3">
        <f aca="true" t="shared" si="93" ref="B652:H652">(B$641*100/B$632)</f>
        <v>65.08396946564885</v>
      </c>
      <c r="C652" s="3">
        <f t="shared" si="93"/>
        <v>41.51150054764513</v>
      </c>
      <c r="D652" s="3">
        <f t="shared" si="93"/>
        <v>65.37549407114625</v>
      </c>
      <c r="E652" s="3">
        <f t="shared" si="93"/>
        <v>41.760722347629795</v>
      </c>
      <c r="F652" s="3">
        <f t="shared" si="93"/>
        <v>62.60162601626016</v>
      </c>
      <c r="G652" s="3">
        <f t="shared" si="93"/>
        <v>35.526315789473685</v>
      </c>
      <c r="H652" s="3">
        <f t="shared" si="93"/>
        <v>50</v>
      </c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</row>
    <row r="653" spans="1:172" ht="15">
      <c r="A653" s="2"/>
      <c r="B653" s="2"/>
      <c r="C653" s="2"/>
      <c r="D653" s="2"/>
      <c r="E653" s="2"/>
      <c r="F653" s="2"/>
      <c r="G653" s="2"/>
      <c r="H653" s="2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</row>
    <row r="654" spans="1:172" ht="15">
      <c r="A654" s="2" t="s">
        <v>343</v>
      </c>
      <c r="B654" s="3">
        <f aca="true" t="shared" si="94" ref="B654:H654">(B$640*100/B$639)</f>
        <v>21.49171270718232</v>
      </c>
      <c r="C654" s="3">
        <f t="shared" si="94"/>
        <v>45.23121387283237</v>
      </c>
      <c r="D654" s="3">
        <f t="shared" si="94"/>
        <v>21.087786259541986</v>
      </c>
      <c r="E654" s="3">
        <f t="shared" si="94"/>
        <v>45.320197044334975</v>
      </c>
      <c r="F654" s="3">
        <f t="shared" si="94"/>
        <v>25.96153846153846</v>
      </c>
      <c r="G654" s="3">
        <f t="shared" si="94"/>
        <v>41.30434782608695</v>
      </c>
      <c r="H654" s="3">
        <f t="shared" si="94"/>
        <v>40.69767441860465</v>
      </c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</row>
    <row r="655" spans="1:172" ht="15">
      <c r="A655" s="2" t="s">
        <v>76</v>
      </c>
      <c r="B655" s="2"/>
      <c r="C655" s="2"/>
      <c r="D655" s="2"/>
      <c r="E655" s="2"/>
      <c r="F655" s="2"/>
      <c r="G655" s="2"/>
      <c r="H655" s="2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</row>
    <row r="656" spans="1:172" ht="15">
      <c r="A656" s="2" t="s">
        <v>104</v>
      </c>
      <c r="B656" s="2">
        <f>D656+F656+H656</f>
        <v>3216</v>
      </c>
      <c r="C656" s="2">
        <v>1261</v>
      </c>
      <c r="D656" s="2">
        <v>3109</v>
      </c>
      <c r="E656" s="2">
        <v>1234</v>
      </c>
      <c r="F656" s="2">
        <v>56</v>
      </c>
      <c r="G656" s="2">
        <v>27</v>
      </c>
      <c r="H656" s="2">
        <v>51</v>
      </c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</row>
    <row r="657" spans="1:172" ht="15">
      <c r="A657" s="2" t="s">
        <v>334</v>
      </c>
      <c r="B657" s="2">
        <f aca="true" t="shared" si="95" ref="B657:B665">D657+F657+H657</f>
        <v>546</v>
      </c>
      <c r="C657" s="2">
        <v>334</v>
      </c>
      <c r="D657" s="2">
        <v>535</v>
      </c>
      <c r="E657" s="2">
        <v>326</v>
      </c>
      <c r="F657" s="2">
        <v>4</v>
      </c>
      <c r="G657" s="2">
        <v>8</v>
      </c>
      <c r="H657" s="2">
        <v>7</v>
      </c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</row>
    <row r="658" spans="1:172" ht="15">
      <c r="A658" s="2" t="s">
        <v>335</v>
      </c>
      <c r="B658" s="2">
        <f t="shared" si="95"/>
        <v>485</v>
      </c>
      <c r="C658" s="2">
        <v>189</v>
      </c>
      <c r="D658" s="2">
        <v>475</v>
      </c>
      <c r="E658" s="2">
        <v>187</v>
      </c>
      <c r="F658" s="2">
        <v>3</v>
      </c>
      <c r="G658" s="2">
        <v>2</v>
      </c>
      <c r="H658" s="2">
        <v>7</v>
      </c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</row>
    <row r="659" spans="1:172" ht="15">
      <c r="A659" s="2" t="s">
        <v>336</v>
      </c>
      <c r="B659" s="2"/>
      <c r="C659" s="2"/>
      <c r="D659" s="2"/>
      <c r="E659" s="2"/>
      <c r="F659" s="2"/>
      <c r="G659" s="2"/>
      <c r="H659" s="2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</row>
    <row r="660" spans="1:172" ht="15">
      <c r="A660" s="2" t="s">
        <v>337</v>
      </c>
      <c r="B660" s="2">
        <f t="shared" si="95"/>
        <v>52</v>
      </c>
      <c r="C660" s="2">
        <v>42</v>
      </c>
      <c r="D660" s="2">
        <v>51</v>
      </c>
      <c r="E660" s="2">
        <v>41</v>
      </c>
      <c r="F660" s="2">
        <v>1</v>
      </c>
      <c r="G660" s="2">
        <v>1</v>
      </c>
      <c r="H660" s="2">
        <v>0</v>
      </c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</row>
    <row r="661" spans="1:172" ht="15">
      <c r="A661" s="2" t="s">
        <v>338</v>
      </c>
      <c r="B661" s="2">
        <f t="shared" si="95"/>
        <v>6</v>
      </c>
      <c r="C661" s="2">
        <v>64</v>
      </c>
      <c r="D661" s="2">
        <v>6</v>
      </c>
      <c r="E661" s="2">
        <v>59</v>
      </c>
      <c r="F661" s="2">
        <v>0</v>
      </c>
      <c r="G661" s="2">
        <v>5</v>
      </c>
      <c r="H661" s="2">
        <v>0</v>
      </c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</row>
    <row r="662" spans="1:172" ht="15">
      <c r="A662" s="2" t="s">
        <v>339</v>
      </c>
      <c r="B662" s="2">
        <f t="shared" si="95"/>
        <v>3</v>
      </c>
      <c r="C662" s="2">
        <v>39</v>
      </c>
      <c r="D662" s="2">
        <v>3</v>
      </c>
      <c r="E662" s="2">
        <v>39</v>
      </c>
      <c r="F662" s="2">
        <v>0</v>
      </c>
      <c r="G662" s="2">
        <v>0</v>
      </c>
      <c r="H662" s="2">
        <v>0</v>
      </c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</row>
    <row r="663" spans="1:172" ht="15">
      <c r="A663" s="2" t="s">
        <v>340</v>
      </c>
      <c r="B663" s="2">
        <f t="shared" si="95"/>
        <v>2670</v>
      </c>
      <c r="C663" s="2">
        <v>927</v>
      </c>
      <c r="D663" s="2">
        <v>2574</v>
      </c>
      <c r="E663" s="2">
        <v>908</v>
      </c>
      <c r="F663" s="2">
        <v>52</v>
      </c>
      <c r="G663" s="2">
        <v>19</v>
      </c>
      <c r="H663" s="2">
        <v>44</v>
      </c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</row>
    <row r="664" spans="1:172" ht="15">
      <c r="A664" s="2" t="s">
        <v>341</v>
      </c>
      <c r="B664" s="2">
        <f t="shared" si="95"/>
        <v>571</v>
      </c>
      <c r="C664" s="2">
        <v>442</v>
      </c>
      <c r="D664" s="2">
        <v>539</v>
      </c>
      <c r="E664" s="2">
        <v>429</v>
      </c>
      <c r="F664" s="2">
        <v>13</v>
      </c>
      <c r="G664" s="2">
        <v>13</v>
      </c>
      <c r="H664" s="2">
        <v>19</v>
      </c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</row>
    <row r="665" spans="1:172" ht="15">
      <c r="A665" s="2" t="s">
        <v>342</v>
      </c>
      <c r="B665" s="2">
        <f t="shared" si="95"/>
        <v>2099</v>
      </c>
      <c r="C665" s="2">
        <v>485</v>
      </c>
      <c r="D665" s="2">
        <v>2035</v>
      </c>
      <c r="E665" s="2">
        <v>479</v>
      </c>
      <c r="F665" s="2">
        <v>39</v>
      </c>
      <c r="G665" s="2">
        <v>6</v>
      </c>
      <c r="H665" s="2">
        <v>25</v>
      </c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</row>
    <row r="666" spans="1:172" ht="15">
      <c r="A666" s="2" t="s">
        <v>76</v>
      </c>
      <c r="B666" s="2"/>
      <c r="C666" s="2"/>
      <c r="D666" s="2"/>
      <c r="E666" s="2"/>
      <c r="F666" s="2"/>
      <c r="G666" s="2"/>
      <c r="H666" s="2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</row>
    <row r="667" spans="1:172" ht="15">
      <c r="A667" s="2" t="s">
        <v>344</v>
      </c>
      <c r="B667" s="2"/>
      <c r="C667" s="2"/>
      <c r="D667" s="2"/>
      <c r="E667" s="2"/>
      <c r="F667" s="2"/>
      <c r="G667" s="2"/>
      <c r="H667" s="2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</row>
    <row r="668" spans="1:172" ht="15">
      <c r="A668" s="2" t="s">
        <v>76</v>
      </c>
      <c r="B668" s="2"/>
      <c r="C668" s="2"/>
      <c r="D668" s="2"/>
      <c r="E668" s="2"/>
      <c r="F668" s="2"/>
      <c r="G668" s="2"/>
      <c r="H668" s="2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</row>
    <row r="669" spans="1:172" ht="15">
      <c r="A669" s="2" t="s">
        <v>257</v>
      </c>
      <c r="B669" s="2">
        <f aca="true" t="shared" si="96" ref="B669:B711">D669+F669+H669</f>
        <v>6550</v>
      </c>
      <c r="C669" s="2">
        <v>2739</v>
      </c>
      <c r="D669" s="2">
        <v>6325</v>
      </c>
      <c r="E669" s="2">
        <v>2658</v>
      </c>
      <c r="F669" s="2">
        <v>123</v>
      </c>
      <c r="G669" s="2">
        <v>76</v>
      </c>
      <c r="H669" s="2">
        <v>102</v>
      </c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</row>
    <row r="670" spans="1:172" ht="15">
      <c r="A670" s="2" t="s">
        <v>345</v>
      </c>
      <c r="B670" s="2">
        <f t="shared" si="96"/>
        <v>1016</v>
      </c>
      <c r="C670" s="2">
        <v>373</v>
      </c>
      <c r="D670" s="2">
        <v>988</v>
      </c>
      <c r="E670" s="2">
        <v>355</v>
      </c>
      <c r="F670" s="2">
        <v>13</v>
      </c>
      <c r="G670" s="2">
        <v>14</v>
      </c>
      <c r="H670" s="2">
        <v>15</v>
      </c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</row>
    <row r="671" spans="1:172" ht="15">
      <c r="A671" s="2" t="s">
        <v>346</v>
      </c>
      <c r="B671" s="2"/>
      <c r="C671" s="2"/>
      <c r="D671" s="2"/>
      <c r="E671" s="2"/>
      <c r="F671" s="2"/>
      <c r="G671" s="2"/>
      <c r="H671" s="2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</row>
    <row r="672" spans="1:172" ht="15">
      <c r="A672" s="2" t="s">
        <v>347</v>
      </c>
      <c r="B672" s="2">
        <f t="shared" si="96"/>
        <v>5534</v>
      </c>
      <c r="C672" s="2">
        <v>2366</v>
      </c>
      <c r="D672" s="2">
        <v>5337</v>
      </c>
      <c r="E672" s="2">
        <v>2303</v>
      </c>
      <c r="F672" s="2">
        <v>110</v>
      </c>
      <c r="G672" s="2">
        <v>62</v>
      </c>
      <c r="H672" s="2">
        <v>87</v>
      </c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</row>
    <row r="673" spans="1:172" ht="15">
      <c r="A673" s="2" t="s">
        <v>348</v>
      </c>
      <c r="B673" s="2">
        <f t="shared" si="96"/>
        <v>1173</v>
      </c>
      <c r="C673" s="2">
        <v>0</v>
      </c>
      <c r="D673" s="2">
        <v>1125</v>
      </c>
      <c r="E673" s="2">
        <v>0</v>
      </c>
      <c r="F673" s="2">
        <v>11</v>
      </c>
      <c r="G673" s="2">
        <v>0</v>
      </c>
      <c r="H673" s="2">
        <v>37</v>
      </c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</row>
    <row r="674" spans="1:172" ht="15">
      <c r="A674" s="2" t="s">
        <v>349</v>
      </c>
      <c r="B674" s="2">
        <f t="shared" si="96"/>
        <v>1239</v>
      </c>
      <c r="C674" s="2">
        <v>0</v>
      </c>
      <c r="D674" s="2">
        <v>1150</v>
      </c>
      <c r="E674" s="2">
        <v>0</v>
      </c>
      <c r="F674" s="2">
        <v>45</v>
      </c>
      <c r="G674" s="2">
        <v>0</v>
      </c>
      <c r="H674" s="2">
        <v>44</v>
      </c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</row>
    <row r="675" spans="1:172" ht="15">
      <c r="A675" s="2" t="s">
        <v>350</v>
      </c>
      <c r="B675" s="2">
        <f t="shared" si="96"/>
        <v>1039</v>
      </c>
      <c r="C675" s="2">
        <v>0</v>
      </c>
      <c r="D675" s="2">
        <v>1021</v>
      </c>
      <c r="E675" s="2">
        <v>0</v>
      </c>
      <c r="F675" s="2">
        <v>16</v>
      </c>
      <c r="G675" s="2">
        <v>0</v>
      </c>
      <c r="H675" s="2">
        <v>2</v>
      </c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</row>
    <row r="676" spans="1:172" ht="15">
      <c r="A676" s="2" t="s">
        <v>351</v>
      </c>
      <c r="B676" s="2">
        <f t="shared" si="96"/>
        <v>1230</v>
      </c>
      <c r="C676" s="2">
        <v>503</v>
      </c>
      <c r="D676" s="2">
        <v>1194</v>
      </c>
      <c r="E676" s="2">
        <v>491</v>
      </c>
      <c r="F676" s="2">
        <v>32</v>
      </c>
      <c r="G676" s="2">
        <v>12</v>
      </c>
      <c r="H676" s="2">
        <v>4</v>
      </c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</row>
    <row r="677" spans="1:172" ht="15">
      <c r="A677" s="2" t="s">
        <v>352</v>
      </c>
      <c r="B677" s="2">
        <f t="shared" si="96"/>
        <v>849</v>
      </c>
      <c r="C677" s="2">
        <v>1822</v>
      </c>
      <c r="D677" s="2">
        <v>843</v>
      </c>
      <c r="E677" s="2">
        <v>1775</v>
      </c>
      <c r="F677" s="2">
        <v>6</v>
      </c>
      <c r="G677" s="2">
        <v>46</v>
      </c>
      <c r="H677" s="2">
        <v>0</v>
      </c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</row>
    <row r="678" spans="1:172" ht="15">
      <c r="A678" s="2" t="s">
        <v>353</v>
      </c>
      <c r="B678" s="2">
        <f t="shared" si="96"/>
        <v>2</v>
      </c>
      <c r="C678" s="2">
        <v>9</v>
      </c>
      <c r="D678" s="2">
        <v>2</v>
      </c>
      <c r="E678" s="2">
        <v>9</v>
      </c>
      <c r="F678" s="2">
        <v>0</v>
      </c>
      <c r="G678" s="2">
        <v>0</v>
      </c>
      <c r="H678" s="2">
        <v>0</v>
      </c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</row>
    <row r="679" spans="1:172" ht="15">
      <c r="A679" s="2" t="s">
        <v>354</v>
      </c>
      <c r="B679" s="2">
        <f t="shared" si="96"/>
        <v>2</v>
      </c>
      <c r="C679" s="2">
        <v>14</v>
      </c>
      <c r="D679" s="2">
        <v>2</v>
      </c>
      <c r="E679" s="2">
        <v>11</v>
      </c>
      <c r="F679" s="2">
        <v>0</v>
      </c>
      <c r="G679" s="2">
        <v>3</v>
      </c>
      <c r="H679" s="2">
        <v>0</v>
      </c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</row>
    <row r="680" spans="1:172" ht="15">
      <c r="A680" s="2" t="s">
        <v>355</v>
      </c>
      <c r="B680" s="2">
        <f t="shared" si="96"/>
        <v>0</v>
      </c>
      <c r="C680" s="2">
        <v>18</v>
      </c>
      <c r="D680" s="2">
        <v>0</v>
      </c>
      <c r="E680" s="2">
        <v>17</v>
      </c>
      <c r="F680" s="2">
        <v>0</v>
      </c>
      <c r="G680" s="2">
        <v>1</v>
      </c>
      <c r="H680" s="2">
        <v>0</v>
      </c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</row>
    <row r="681" spans="1:172" ht="15">
      <c r="A681" s="2" t="s">
        <v>356</v>
      </c>
      <c r="B681" s="2">
        <f t="shared" si="96"/>
        <v>5430</v>
      </c>
      <c r="C681" s="2">
        <v>2076</v>
      </c>
      <c r="D681" s="2">
        <v>5240</v>
      </c>
      <c r="E681" s="2">
        <v>2030</v>
      </c>
      <c r="F681" s="2">
        <v>104</v>
      </c>
      <c r="G681" s="2">
        <v>46</v>
      </c>
      <c r="H681" s="2">
        <v>86</v>
      </c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</row>
    <row r="682" spans="1:172" ht="15">
      <c r="A682" s="2" t="s">
        <v>348</v>
      </c>
      <c r="B682" s="2">
        <f t="shared" si="96"/>
        <v>1134</v>
      </c>
      <c r="C682" s="2">
        <v>0</v>
      </c>
      <c r="D682" s="2">
        <v>1087</v>
      </c>
      <c r="E682" s="2">
        <v>0</v>
      </c>
      <c r="F682" s="2">
        <v>10</v>
      </c>
      <c r="G682" s="2">
        <v>0</v>
      </c>
      <c r="H682" s="2">
        <v>37</v>
      </c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</row>
    <row r="683" spans="1:172" ht="15">
      <c r="A683" s="2" t="s">
        <v>349</v>
      </c>
      <c r="B683" s="2">
        <f t="shared" si="96"/>
        <v>1217</v>
      </c>
      <c r="C683" s="2">
        <v>0</v>
      </c>
      <c r="D683" s="2">
        <v>1131</v>
      </c>
      <c r="E683" s="2">
        <v>0</v>
      </c>
      <c r="F683" s="2">
        <v>43</v>
      </c>
      <c r="G683" s="2">
        <v>0</v>
      </c>
      <c r="H683" s="2">
        <v>43</v>
      </c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</row>
    <row r="684" spans="1:172" ht="15">
      <c r="A684" s="2" t="s">
        <v>350</v>
      </c>
      <c r="B684" s="2">
        <f t="shared" si="96"/>
        <v>1029</v>
      </c>
      <c r="C684" s="2">
        <v>0</v>
      </c>
      <c r="D684" s="2">
        <v>1012</v>
      </c>
      <c r="E684" s="2">
        <v>0</v>
      </c>
      <c r="F684" s="2">
        <v>15</v>
      </c>
      <c r="G684" s="2">
        <v>0</v>
      </c>
      <c r="H684" s="2">
        <v>2</v>
      </c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</row>
    <row r="685" spans="1:172" ht="15">
      <c r="A685" s="2" t="s">
        <v>351</v>
      </c>
      <c r="B685" s="2">
        <f t="shared" si="96"/>
        <v>1213</v>
      </c>
      <c r="C685" s="2">
        <v>463</v>
      </c>
      <c r="D685" s="2">
        <v>1178</v>
      </c>
      <c r="E685" s="2">
        <v>453</v>
      </c>
      <c r="F685" s="2">
        <v>31</v>
      </c>
      <c r="G685" s="2">
        <v>10</v>
      </c>
      <c r="H685" s="2">
        <v>4</v>
      </c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</row>
    <row r="686" spans="1:172" ht="15">
      <c r="A686" s="2" t="s">
        <v>352</v>
      </c>
      <c r="B686" s="2">
        <f t="shared" si="96"/>
        <v>837</v>
      </c>
      <c r="C686" s="2">
        <v>1613</v>
      </c>
      <c r="D686" s="2">
        <v>832</v>
      </c>
      <c r="E686" s="2">
        <v>1577</v>
      </c>
      <c r="F686" s="2">
        <v>5</v>
      </c>
      <c r="G686" s="2">
        <v>36</v>
      </c>
      <c r="H686" s="2">
        <v>0</v>
      </c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</row>
    <row r="687" spans="1:172" ht="15">
      <c r="A687" s="2" t="s">
        <v>353</v>
      </c>
      <c r="B687" s="2">
        <f t="shared" si="96"/>
        <v>0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</row>
    <row r="688" spans="1:172" ht="15">
      <c r="A688" s="2" t="s">
        <v>354</v>
      </c>
      <c r="B688" s="2">
        <f t="shared" si="96"/>
        <v>0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</row>
    <row r="689" spans="1:172" ht="15">
      <c r="A689" s="2" t="s">
        <v>355</v>
      </c>
      <c r="B689" s="2">
        <f t="shared" si="96"/>
        <v>0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</row>
    <row r="690" spans="1:172" ht="15">
      <c r="A690" s="2" t="s">
        <v>76</v>
      </c>
      <c r="B690" s="2"/>
      <c r="C690" s="2"/>
      <c r="D690" s="2"/>
      <c r="E690" s="2"/>
      <c r="F690" s="2"/>
      <c r="G690" s="2"/>
      <c r="H690" s="2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</row>
    <row r="691" spans="1:172" ht="15">
      <c r="A691" s="2" t="s">
        <v>104</v>
      </c>
      <c r="B691" s="2">
        <f t="shared" si="96"/>
        <v>3216</v>
      </c>
      <c r="C691" s="2">
        <v>1261</v>
      </c>
      <c r="D691" s="2">
        <v>3109</v>
      </c>
      <c r="E691" s="2">
        <v>1234</v>
      </c>
      <c r="F691" s="2">
        <v>56</v>
      </c>
      <c r="G691" s="2">
        <v>27</v>
      </c>
      <c r="H691" s="2">
        <v>51</v>
      </c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</row>
    <row r="692" spans="1:172" ht="15">
      <c r="A692" s="2" t="s">
        <v>345</v>
      </c>
      <c r="B692" s="2">
        <f t="shared" si="96"/>
        <v>485</v>
      </c>
      <c r="C692" s="2">
        <v>189</v>
      </c>
      <c r="D692" s="2">
        <v>475</v>
      </c>
      <c r="E692" s="2">
        <v>187</v>
      </c>
      <c r="F692" s="2">
        <v>3</v>
      </c>
      <c r="G692" s="2">
        <v>2</v>
      </c>
      <c r="H692" s="2">
        <v>7</v>
      </c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</row>
    <row r="693" spans="1:172" ht="15">
      <c r="A693" s="2" t="s">
        <v>346</v>
      </c>
      <c r="B693" s="2"/>
      <c r="C693" s="2"/>
      <c r="D693" s="2"/>
      <c r="E693" s="2"/>
      <c r="F693" s="2"/>
      <c r="G693" s="2"/>
      <c r="H693" s="2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</row>
    <row r="694" spans="1:172" ht="15">
      <c r="A694" s="2" t="s">
        <v>347</v>
      </c>
      <c r="B694" s="2">
        <f t="shared" si="96"/>
        <v>2731</v>
      </c>
      <c r="C694" s="2">
        <v>1072</v>
      </c>
      <c r="D694" s="2">
        <v>2634</v>
      </c>
      <c r="E694" s="2">
        <v>1047</v>
      </c>
      <c r="F694" s="2">
        <v>53</v>
      </c>
      <c r="G694" s="2">
        <v>25</v>
      </c>
      <c r="H694" s="2">
        <v>44</v>
      </c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</row>
    <row r="695" spans="1:172" ht="15">
      <c r="A695" s="2" t="s">
        <v>348</v>
      </c>
      <c r="B695" s="2">
        <f t="shared" si="96"/>
        <v>617</v>
      </c>
      <c r="C695" s="2">
        <v>0</v>
      </c>
      <c r="D695" s="2">
        <v>575</v>
      </c>
      <c r="E695" s="2">
        <v>0</v>
      </c>
      <c r="F695" s="2">
        <v>26</v>
      </c>
      <c r="G695" s="2">
        <v>0</v>
      </c>
      <c r="H695" s="2">
        <v>16</v>
      </c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</row>
    <row r="696" spans="1:172" ht="15">
      <c r="A696" s="2" t="s">
        <v>349</v>
      </c>
      <c r="B696" s="2">
        <f t="shared" si="96"/>
        <v>632</v>
      </c>
      <c r="C696" s="2">
        <v>0</v>
      </c>
      <c r="D696" s="2">
        <v>599</v>
      </c>
      <c r="E696" s="2">
        <v>0</v>
      </c>
      <c r="F696" s="2">
        <v>10</v>
      </c>
      <c r="G696" s="2">
        <v>0</v>
      </c>
      <c r="H696" s="2">
        <v>23</v>
      </c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</row>
    <row r="697" spans="1:172" ht="15">
      <c r="A697" s="2" t="s">
        <v>350</v>
      </c>
      <c r="B697" s="2">
        <f t="shared" si="96"/>
        <v>526</v>
      </c>
      <c r="C697" s="2">
        <v>0</v>
      </c>
      <c r="D697" s="2">
        <v>512</v>
      </c>
      <c r="E697" s="2">
        <v>0</v>
      </c>
      <c r="F697" s="2">
        <v>12</v>
      </c>
      <c r="G697" s="2">
        <v>0</v>
      </c>
      <c r="H697" s="2">
        <v>2</v>
      </c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</row>
    <row r="698" spans="1:172" ht="15">
      <c r="A698" s="2" t="s">
        <v>351</v>
      </c>
      <c r="B698" s="2">
        <f t="shared" si="96"/>
        <v>582</v>
      </c>
      <c r="C698" s="2">
        <v>229</v>
      </c>
      <c r="D698" s="2">
        <v>577</v>
      </c>
      <c r="E698" s="2">
        <v>221</v>
      </c>
      <c r="F698" s="2">
        <v>2</v>
      </c>
      <c r="G698" s="2">
        <v>8</v>
      </c>
      <c r="H698" s="2">
        <v>3</v>
      </c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</row>
    <row r="699" spans="1:172" ht="15">
      <c r="A699" s="2" t="s">
        <v>352</v>
      </c>
      <c r="B699" s="2">
        <f t="shared" si="96"/>
        <v>371</v>
      </c>
      <c r="C699" s="2">
        <v>824</v>
      </c>
      <c r="D699" s="2">
        <v>369</v>
      </c>
      <c r="E699" s="2">
        <v>808</v>
      </c>
      <c r="F699" s="2">
        <v>2</v>
      </c>
      <c r="G699" s="2">
        <v>16</v>
      </c>
      <c r="H699" s="2">
        <v>0</v>
      </c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</row>
    <row r="700" spans="1:172" ht="15">
      <c r="A700" s="2" t="s">
        <v>353</v>
      </c>
      <c r="B700" s="2">
        <f t="shared" si="96"/>
        <v>1</v>
      </c>
      <c r="C700" s="2">
        <v>5</v>
      </c>
      <c r="D700" s="2">
        <v>1</v>
      </c>
      <c r="E700" s="2">
        <v>5</v>
      </c>
      <c r="F700" s="2">
        <v>0</v>
      </c>
      <c r="G700" s="2">
        <v>0</v>
      </c>
      <c r="H700" s="2">
        <v>0</v>
      </c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</row>
    <row r="701" spans="1:172" ht="15">
      <c r="A701" s="2" t="s">
        <v>354</v>
      </c>
      <c r="B701" s="2">
        <f t="shared" si="96"/>
        <v>1</v>
      </c>
      <c r="C701" s="2">
        <v>5</v>
      </c>
      <c r="D701" s="2">
        <v>1</v>
      </c>
      <c r="E701" s="2">
        <v>4</v>
      </c>
      <c r="F701" s="2">
        <v>0</v>
      </c>
      <c r="G701" s="2">
        <v>1</v>
      </c>
      <c r="H701" s="2">
        <v>0</v>
      </c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</row>
    <row r="702" spans="1:172" ht="15">
      <c r="A702" s="2" t="s">
        <v>355</v>
      </c>
      <c r="B702" s="2">
        <f t="shared" si="96"/>
        <v>0</v>
      </c>
      <c r="C702" s="2">
        <v>9</v>
      </c>
      <c r="D702" s="2">
        <v>0</v>
      </c>
      <c r="E702" s="2">
        <v>9</v>
      </c>
      <c r="F702" s="2">
        <v>0</v>
      </c>
      <c r="G702" s="2">
        <v>0</v>
      </c>
      <c r="H702" s="2">
        <v>0</v>
      </c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</row>
    <row r="703" spans="1:172" ht="15">
      <c r="A703" s="2" t="s">
        <v>356</v>
      </c>
      <c r="B703" s="2">
        <f t="shared" si="96"/>
        <v>2670</v>
      </c>
      <c r="C703" s="2">
        <v>927</v>
      </c>
      <c r="D703" s="2">
        <v>2574</v>
      </c>
      <c r="E703" s="2">
        <v>908</v>
      </c>
      <c r="F703" s="2">
        <v>52</v>
      </c>
      <c r="G703" s="2">
        <v>19</v>
      </c>
      <c r="H703" s="2">
        <v>44</v>
      </c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</row>
    <row r="704" spans="1:172" ht="15">
      <c r="A704" s="2" t="s">
        <v>348</v>
      </c>
      <c r="B704" s="2">
        <f t="shared" si="96"/>
        <v>572</v>
      </c>
      <c r="C704" s="2">
        <v>0</v>
      </c>
      <c r="D704" s="2">
        <v>553</v>
      </c>
      <c r="E704" s="2">
        <v>0</v>
      </c>
      <c r="F704" s="2">
        <v>3</v>
      </c>
      <c r="G704" s="2">
        <v>0</v>
      </c>
      <c r="H704" s="2">
        <v>16</v>
      </c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</row>
    <row r="705" spans="1:172" ht="15">
      <c r="A705" s="2" t="s">
        <v>349</v>
      </c>
      <c r="B705" s="2">
        <f t="shared" si="96"/>
        <v>633</v>
      </c>
      <c r="C705" s="2">
        <v>0</v>
      </c>
      <c r="D705" s="2">
        <v>584</v>
      </c>
      <c r="E705" s="2">
        <v>0</v>
      </c>
      <c r="F705" s="2">
        <v>26</v>
      </c>
      <c r="G705" s="2">
        <v>0</v>
      </c>
      <c r="H705" s="2">
        <v>23</v>
      </c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</row>
    <row r="706" spans="1:172" ht="15">
      <c r="A706" s="2" t="s">
        <v>350</v>
      </c>
      <c r="B706" s="2">
        <f t="shared" si="96"/>
        <v>519</v>
      </c>
      <c r="C706" s="2">
        <v>0</v>
      </c>
      <c r="D706" s="2">
        <v>507</v>
      </c>
      <c r="E706" s="2">
        <v>0</v>
      </c>
      <c r="F706" s="2">
        <v>10</v>
      </c>
      <c r="G706" s="2">
        <v>0</v>
      </c>
      <c r="H706" s="2">
        <v>2</v>
      </c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</row>
    <row r="707" spans="1:172" ht="15">
      <c r="A707" s="2" t="s">
        <v>351</v>
      </c>
      <c r="B707" s="2">
        <f t="shared" si="96"/>
        <v>581</v>
      </c>
      <c r="C707" s="2">
        <v>207</v>
      </c>
      <c r="D707" s="2">
        <v>567</v>
      </c>
      <c r="E707" s="2">
        <v>200</v>
      </c>
      <c r="F707" s="2">
        <v>11</v>
      </c>
      <c r="G707" s="2">
        <v>7</v>
      </c>
      <c r="H707" s="2">
        <v>3</v>
      </c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</row>
    <row r="708" spans="1:172" ht="15">
      <c r="A708" s="2" t="s">
        <v>352</v>
      </c>
      <c r="B708" s="2">
        <f t="shared" si="96"/>
        <v>365</v>
      </c>
      <c r="C708" s="2">
        <v>720</v>
      </c>
      <c r="D708" s="2">
        <v>363</v>
      </c>
      <c r="E708" s="2">
        <v>708</v>
      </c>
      <c r="F708" s="2">
        <v>2</v>
      </c>
      <c r="G708" s="2">
        <v>12</v>
      </c>
      <c r="H708" s="2">
        <v>0</v>
      </c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</row>
    <row r="709" spans="1:172" ht="15">
      <c r="A709" s="2" t="s">
        <v>353</v>
      </c>
      <c r="B709" s="2">
        <f t="shared" si="96"/>
        <v>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</row>
    <row r="710" spans="1:172" ht="15">
      <c r="A710" s="2" t="s">
        <v>354</v>
      </c>
      <c r="B710" s="2">
        <f t="shared" si="96"/>
        <v>0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</row>
    <row r="711" spans="1:172" ht="15">
      <c r="A711" s="2" t="s">
        <v>355</v>
      </c>
      <c r="B711" s="2">
        <f t="shared" si="96"/>
        <v>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</row>
    <row r="712" spans="1:172" ht="15">
      <c r="A712" s="8" t="s">
        <v>0</v>
      </c>
      <c r="B712" s="8" t="s">
        <v>0</v>
      </c>
      <c r="C712" s="8" t="s">
        <v>0</v>
      </c>
      <c r="D712" s="8" t="s">
        <v>0</v>
      </c>
      <c r="E712" s="8" t="s">
        <v>0</v>
      </c>
      <c r="F712" s="8" t="s">
        <v>0</v>
      </c>
      <c r="G712" s="8" t="s">
        <v>0</v>
      </c>
      <c r="H712" s="8" t="s">
        <v>0</v>
      </c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</row>
    <row r="713" spans="1:172" ht="15">
      <c r="A713" s="2" t="s">
        <v>115</v>
      </c>
      <c r="B713" s="2"/>
      <c r="C713" s="2"/>
      <c r="D713" s="2"/>
      <c r="E713" s="2"/>
      <c r="F713" s="2"/>
      <c r="G713" s="2"/>
      <c r="H713" s="2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</row>
    <row r="714" spans="1:172" ht="15">
      <c r="A714" s="2" t="s">
        <v>76</v>
      </c>
      <c r="B714" s="2"/>
      <c r="C714" s="2"/>
      <c r="D714" s="2"/>
      <c r="E714" s="2"/>
      <c r="F714" s="2"/>
      <c r="G714" s="2"/>
      <c r="H714" s="2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</row>
    <row r="715" spans="1:172" ht="15">
      <c r="A715" s="2" t="s">
        <v>357</v>
      </c>
      <c r="B715" s="2"/>
      <c r="C715" s="2"/>
      <c r="D715" s="2"/>
      <c r="E715" s="2"/>
      <c r="F715" s="2"/>
      <c r="G715" s="2"/>
      <c r="H715" s="2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</row>
    <row r="716" spans="1:172" ht="15">
      <c r="A716" s="8" t="s">
        <v>0</v>
      </c>
      <c r="B716" s="8" t="s">
        <v>0</v>
      </c>
      <c r="C716" s="8" t="s">
        <v>0</v>
      </c>
      <c r="D716" s="8" t="s">
        <v>0</v>
      </c>
      <c r="E716" s="8" t="s">
        <v>0</v>
      </c>
      <c r="F716" s="8" t="s">
        <v>0</v>
      </c>
      <c r="G716" s="8" t="s">
        <v>0</v>
      </c>
      <c r="H716" s="8" t="s">
        <v>0</v>
      </c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</row>
    <row r="717" spans="1:172" ht="15">
      <c r="A717" s="2" t="s">
        <v>358</v>
      </c>
      <c r="B717" s="9" t="s">
        <v>84</v>
      </c>
      <c r="C717" s="9" t="s">
        <v>85</v>
      </c>
      <c r="D717" s="9" t="s">
        <v>84</v>
      </c>
      <c r="E717" s="9" t="s">
        <v>85</v>
      </c>
      <c r="F717" s="9" t="s">
        <v>84</v>
      </c>
      <c r="G717" s="9" t="s">
        <v>85</v>
      </c>
      <c r="H717" s="9" t="s">
        <v>84</v>
      </c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</row>
    <row r="718" spans="1:172" ht="15">
      <c r="A718" s="2" t="s">
        <v>359</v>
      </c>
      <c r="B718" s="9" t="s">
        <v>86</v>
      </c>
      <c r="C718" s="9" t="s">
        <v>86</v>
      </c>
      <c r="D718" s="9" t="s">
        <v>86</v>
      </c>
      <c r="E718" s="9" t="s">
        <v>86</v>
      </c>
      <c r="F718" s="9" t="s">
        <v>86</v>
      </c>
      <c r="G718" s="9" t="s">
        <v>86</v>
      </c>
      <c r="H718" s="9" t="s">
        <v>86</v>
      </c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</row>
    <row r="719" spans="1:172" ht="15">
      <c r="A719" s="2" t="s">
        <v>360</v>
      </c>
      <c r="B719" s="9" t="s">
        <v>1</v>
      </c>
      <c r="C719" s="9" t="s">
        <v>1</v>
      </c>
      <c r="D719" s="9" t="s">
        <v>2</v>
      </c>
      <c r="E719" s="9" t="s">
        <v>2</v>
      </c>
      <c r="F719" s="9" t="s">
        <v>3</v>
      </c>
      <c r="G719" s="9" t="s">
        <v>3</v>
      </c>
      <c r="H719" s="9" t="s">
        <v>5</v>
      </c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</row>
    <row r="720" spans="1:172" ht="15">
      <c r="A720" s="8" t="s">
        <v>0</v>
      </c>
      <c r="B720" s="8" t="s">
        <v>0</v>
      </c>
      <c r="C720" s="8" t="s">
        <v>0</v>
      </c>
      <c r="D720" s="8" t="s">
        <v>0</v>
      </c>
      <c r="E720" s="8" t="s">
        <v>0</v>
      </c>
      <c r="F720" s="8" t="s">
        <v>0</v>
      </c>
      <c r="G720" s="8" t="s">
        <v>0</v>
      </c>
      <c r="H720" s="8" t="s">
        <v>0</v>
      </c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</row>
    <row r="721" spans="1:172" ht="15">
      <c r="A721" s="2" t="s">
        <v>361</v>
      </c>
      <c r="B721" s="2"/>
      <c r="C721" s="2"/>
      <c r="D721" s="2"/>
      <c r="E721" s="2"/>
      <c r="F721" s="2"/>
      <c r="G721" s="2"/>
      <c r="H721" s="2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</row>
    <row r="722" spans="1:172" ht="15">
      <c r="A722" s="2" t="s">
        <v>257</v>
      </c>
      <c r="B722" s="2">
        <f>D722+F722+H722</f>
        <v>6550</v>
      </c>
      <c r="C722" s="2"/>
      <c r="D722" s="2">
        <v>6325</v>
      </c>
      <c r="E722" s="2"/>
      <c r="F722" s="2">
        <v>123</v>
      </c>
      <c r="G722" s="2"/>
      <c r="H722" s="2">
        <v>102</v>
      </c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</row>
    <row r="723" spans="1:172" ht="15">
      <c r="A723" s="2" t="s">
        <v>345</v>
      </c>
      <c r="B723" s="2">
        <f aca="true" t="shared" si="97" ref="B723:B783">D723+F723+H723</f>
        <v>1016</v>
      </c>
      <c r="C723" s="2"/>
      <c r="D723" s="2">
        <v>988</v>
      </c>
      <c r="E723" s="2"/>
      <c r="F723" s="2">
        <v>13</v>
      </c>
      <c r="G723" s="2"/>
      <c r="H723" s="2">
        <v>15</v>
      </c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</row>
    <row r="724" spans="1:172" ht="15">
      <c r="A724" s="2" t="s">
        <v>362</v>
      </c>
      <c r="B724" s="2">
        <f t="shared" si="97"/>
        <v>5534</v>
      </c>
      <c r="C724" s="2"/>
      <c r="D724" s="2">
        <v>5337</v>
      </c>
      <c r="E724" s="2"/>
      <c r="F724" s="2">
        <v>110</v>
      </c>
      <c r="G724" s="2"/>
      <c r="H724" s="2">
        <v>87</v>
      </c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</row>
    <row r="725" spans="1:172" ht="15">
      <c r="A725" s="2" t="s">
        <v>363</v>
      </c>
      <c r="B725" s="2">
        <f t="shared" si="97"/>
        <v>2392</v>
      </c>
      <c r="C725" s="2"/>
      <c r="D725" s="2">
        <v>2348</v>
      </c>
      <c r="E725" s="2"/>
      <c r="F725" s="2">
        <v>25</v>
      </c>
      <c r="G725" s="2"/>
      <c r="H725" s="2">
        <v>19</v>
      </c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</row>
    <row r="726" spans="1:172" ht="15">
      <c r="A726" s="2" t="s">
        <v>364</v>
      </c>
      <c r="B726" s="3">
        <f aca="true" t="shared" si="98" ref="B726:H726">(B$725*100/B$724)</f>
        <v>43.22370798698952</v>
      </c>
      <c r="C726" s="3" t="e">
        <f t="shared" si="98"/>
        <v>#DIV/0!</v>
      </c>
      <c r="D726" s="3">
        <f t="shared" si="98"/>
        <v>43.99475360689526</v>
      </c>
      <c r="E726" s="3" t="e">
        <f t="shared" si="98"/>
        <v>#DIV/0!</v>
      </c>
      <c r="F726" s="3">
        <f t="shared" si="98"/>
        <v>22.727272727272727</v>
      </c>
      <c r="G726" s="3" t="e">
        <f t="shared" si="98"/>
        <v>#DIV/0!</v>
      </c>
      <c r="H726" s="3">
        <f t="shared" si="98"/>
        <v>21.839080459770116</v>
      </c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</row>
    <row r="727" spans="1:172" ht="15">
      <c r="A727" s="2" t="s">
        <v>365</v>
      </c>
      <c r="B727" s="2">
        <f t="shared" si="97"/>
        <v>366</v>
      </c>
      <c r="C727" s="2"/>
      <c r="D727" s="2">
        <v>354</v>
      </c>
      <c r="E727" s="2"/>
      <c r="F727" s="2">
        <v>8</v>
      </c>
      <c r="G727" s="2"/>
      <c r="H727" s="2">
        <v>4</v>
      </c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</row>
    <row r="728" spans="1:172" ht="15">
      <c r="A728" s="2" t="s">
        <v>366</v>
      </c>
      <c r="B728" s="2">
        <f t="shared" si="97"/>
        <v>1451</v>
      </c>
      <c r="C728" s="2"/>
      <c r="D728" s="2">
        <v>1408</v>
      </c>
      <c r="E728" s="2"/>
      <c r="F728" s="2">
        <v>34</v>
      </c>
      <c r="G728" s="2"/>
      <c r="H728" s="2">
        <v>9</v>
      </c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</row>
    <row r="729" spans="1:172" ht="15">
      <c r="A729" s="2" t="s">
        <v>367</v>
      </c>
      <c r="B729" s="2">
        <f t="shared" si="97"/>
        <v>116</v>
      </c>
      <c r="C729" s="2"/>
      <c r="D729" s="2">
        <v>112</v>
      </c>
      <c r="E729" s="2"/>
      <c r="F729" s="2">
        <v>3</v>
      </c>
      <c r="G729" s="2"/>
      <c r="H729" s="2">
        <v>1</v>
      </c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</row>
    <row r="730" spans="1:172" ht="15">
      <c r="A730" s="2" t="s">
        <v>368</v>
      </c>
      <c r="B730" s="2">
        <f t="shared" si="97"/>
        <v>21</v>
      </c>
      <c r="C730" s="2"/>
      <c r="D730" s="2">
        <v>20</v>
      </c>
      <c r="E730" s="2"/>
      <c r="F730" s="2">
        <v>0</v>
      </c>
      <c r="G730" s="2"/>
      <c r="H730" s="2">
        <v>1</v>
      </c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</row>
    <row r="731" spans="1:172" ht="15">
      <c r="A731" s="2" t="s">
        <v>369</v>
      </c>
      <c r="B731" s="2">
        <f t="shared" si="97"/>
        <v>32</v>
      </c>
      <c r="C731" s="2"/>
      <c r="D731" s="2">
        <v>27</v>
      </c>
      <c r="E731" s="2"/>
      <c r="F731" s="2">
        <v>2</v>
      </c>
      <c r="G731" s="2"/>
      <c r="H731" s="2">
        <v>3</v>
      </c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</row>
    <row r="732" spans="1:172" ht="15">
      <c r="A732" s="2" t="s">
        <v>370</v>
      </c>
      <c r="B732" s="2">
        <f t="shared" si="97"/>
        <v>27</v>
      </c>
      <c r="C732" s="2"/>
      <c r="D732" s="2">
        <v>27</v>
      </c>
      <c r="E732" s="2"/>
      <c r="F732" s="2">
        <v>0</v>
      </c>
      <c r="G732" s="2"/>
      <c r="H732" s="2">
        <v>0</v>
      </c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</row>
    <row r="733" spans="1:172" ht="15">
      <c r="A733" s="2" t="s">
        <v>371</v>
      </c>
      <c r="B733" s="2">
        <f t="shared" si="97"/>
        <v>265</v>
      </c>
      <c r="C733" s="2"/>
      <c r="D733" s="2">
        <v>242</v>
      </c>
      <c r="E733" s="2"/>
      <c r="F733" s="2">
        <v>4</v>
      </c>
      <c r="G733" s="2"/>
      <c r="H733" s="2">
        <v>19</v>
      </c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</row>
    <row r="734" spans="1:172" ht="15">
      <c r="A734" s="2" t="s">
        <v>372</v>
      </c>
      <c r="B734" s="2">
        <f t="shared" si="97"/>
        <v>864</v>
      </c>
      <c r="C734" s="2"/>
      <c r="D734" s="2">
        <v>799</v>
      </c>
      <c r="E734" s="2"/>
      <c r="F734" s="2">
        <v>34</v>
      </c>
      <c r="G734" s="2"/>
      <c r="H734" s="2">
        <v>31</v>
      </c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</row>
    <row r="735" spans="1:172" ht="15">
      <c r="A735" s="2" t="s">
        <v>76</v>
      </c>
      <c r="B735" s="2">
        <f t="shared" si="97"/>
        <v>0</v>
      </c>
      <c r="C735" s="2"/>
      <c r="D735" s="2"/>
      <c r="E735" s="2"/>
      <c r="F735" s="2"/>
      <c r="G735" s="2"/>
      <c r="H735" s="2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</row>
    <row r="736" spans="1:172" ht="15">
      <c r="A736" s="2" t="s">
        <v>104</v>
      </c>
      <c r="B736" s="2">
        <f t="shared" si="97"/>
        <v>3216</v>
      </c>
      <c r="C736" s="2"/>
      <c r="D736" s="2">
        <v>3109</v>
      </c>
      <c r="E736" s="2"/>
      <c r="F736" s="2">
        <v>56</v>
      </c>
      <c r="G736" s="2"/>
      <c r="H736" s="2">
        <v>51</v>
      </c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</row>
    <row r="737" spans="1:172" ht="15">
      <c r="A737" s="2" t="s">
        <v>345</v>
      </c>
      <c r="B737" s="2">
        <f t="shared" si="97"/>
        <v>485</v>
      </c>
      <c r="C737" s="2"/>
      <c r="D737" s="2">
        <v>475</v>
      </c>
      <c r="E737" s="2"/>
      <c r="F737" s="2">
        <v>3</v>
      </c>
      <c r="G737" s="2"/>
      <c r="H737" s="2">
        <v>7</v>
      </c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</row>
    <row r="738" spans="1:172" ht="15">
      <c r="A738" s="2" t="s">
        <v>362</v>
      </c>
      <c r="B738" s="2">
        <f t="shared" si="97"/>
        <v>2731</v>
      </c>
      <c r="C738" s="2"/>
      <c r="D738" s="2">
        <v>2634</v>
      </c>
      <c r="E738" s="2"/>
      <c r="F738" s="2">
        <v>53</v>
      </c>
      <c r="G738" s="2"/>
      <c r="H738" s="2">
        <v>44</v>
      </c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</row>
    <row r="739" spans="1:172" ht="15">
      <c r="A739" s="2" t="s">
        <v>363</v>
      </c>
      <c r="B739" s="2">
        <f t="shared" si="97"/>
        <v>897</v>
      </c>
      <c r="C739" s="2"/>
      <c r="D739" s="2">
        <v>883</v>
      </c>
      <c r="E739" s="2"/>
      <c r="F739" s="2">
        <v>7</v>
      </c>
      <c r="G739" s="2"/>
      <c r="H739" s="2">
        <v>7</v>
      </c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</row>
    <row r="740" spans="1:172" ht="15">
      <c r="A740" s="2" t="s">
        <v>365</v>
      </c>
      <c r="B740" s="2">
        <f t="shared" si="97"/>
        <v>343</v>
      </c>
      <c r="C740" s="2"/>
      <c r="D740" s="2">
        <v>332</v>
      </c>
      <c r="E740" s="2"/>
      <c r="F740" s="2">
        <v>8</v>
      </c>
      <c r="G740" s="2"/>
      <c r="H740" s="2">
        <v>3</v>
      </c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</row>
    <row r="741" spans="1:172" ht="15">
      <c r="A741" s="2" t="s">
        <v>366</v>
      </c>
      <c r="B741" s="2">
        <f t="shared" si="97"/>
        <v>766</v>
      </c>
      <c r="C741" s="2"/>
      <c r="D741" s="2">
        <v>742</v>
      </c>
      <c r="E741" s="2"/>
      <c r="F741" s="2">
        <v>16</v>
      </c>
      <c r="G741" s="2"/>
      <c r="H741" s="2">
        <v>8</v>
      </c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</row>
    <row r="742" spans="1:172" ht="15">
      <c r="A742" s="2" t="s">
        <v>367</v>
      </c>
      <c r="B742" s="2">
        <f t="shared" si="97"/>
        <v>80</v>
      </c>
      <c r="C742" s="2"/>
      <c r="D742" s="2">
        <v>77</v>
      </c>
      <c r="E742" s="2"/>
      <c r="F742" s="2">
        <v>2</v>
      </c>
      <c r="G742" s="2"/>
      <c r="H742" s="2">
        <v>1</v>
      </c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</row>
    <row r="743" spans="1:172" ht="15">
      <c r="A743" s="2" t="s">
        <v>368</v>
      </c>
      <c r="B743" s="2">
        <f t="shared" si="97"/>
        <v>13</v>
      </c>
      <c r="C743" s="2"/>
      <c r="D743" s="2">
        <v>12</v>
      </c>
      <c r="E743" s="2"/>
      <c r="F743" s="2">
        <v>0</v>
      </c>
      <c r="G743" s="2"/>
      <c r="H743" s="2">
        <v>1</v>
      </c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</row>
    <row r="744" spans="1:172" ht="15">
      <c r="A744" s="2" t="s">
        <v>369</v>
      </c>
      <c r="B744" s="2">
        <f t="shared" si="97"/>
        <v>16</v>
      </c>
      <c r="C744" s="2"/>
      <c r="D744" s="2">
        <v>13</v>
      </c>
      <c r="E744" s="2"/>
      <c r="F744" s="2">
        <v>0</v>
      </c>
      <c r="G744" s="2"/>
      <c r="H744" s="2">
        <v>3</v>
      </c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</row>
    <row r="745" spans="1:172" ht="15">
      <c r="A745" s="2" t="s">
        <v>370</v>
      </c>
      <c r="B745" s="2">
        <f t="shared" si="97"/>
        <v>16</v>
      </c>
      <c r="C745" s="2"/>
      <c r="D745" s="2">
        <v>16</v>
      </c>
      <c r="E745" s="2"/>
      <c r="F745" s="2">
        <v>0</v>
      </c>
      <c r="G745" s="2"/>
      <c r="H745" s="2">
        <v>0</v>
      </c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</row>
    <row r="746" spans="1:172" ht="15">
      <c r="A746" s="2" t="s">
        <v>371</v>
      </c>
      <c r="B746" s="2">
        <f t="shared" si="97"/>
        <v>156</v>
      </c>
      <c r="C746" s="2"/>
      <c r="D746" s="2">
        <v>147</v>
      </c>
      <c r="E746" s="2"/>
      <c r="F746" s="2">
        <v>2</v>
      </c>
      <c r="G746" s="2"/>
      <c r="H746" s="2">
        <v>7</v>
      </c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</row>
    <row r="747" spans="1:172" ht="15">
      <c r="A747" s="2" t="s">
        <v>372</v>
      </c>
      <c r="B747" s="2">
        <f t="shared" si="97"/>
        <v>444</v>
      </c>
      <c r="C747" s="2"/>
      <c r="D747" s="2">
        <v>412</v>
      </c>
      <c r="E747" s="2"/>
      <c r="F747" s="2">
        <v>18</v>
      </c>
      <c r="G747" s="2"/>
      <c r="H747" s="2">
        <v>14</v>
      </c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</row>
    <row r="748" spans="1:172" ht="15">
      <c r="A748" s="2" t="s">
        <v>76</v>
      </c>
      <c r="B748" s="2">
        <f t="shared" si="97"/>
        <v>0</v>
      </c>
      <c r="C748" s="2"/>
      <c r="D748" s="2"/>
      <c r="E748" s="2"/>
      <c r="F748" s="2"/>
      <c r="G748" s="2"/>
      <c r="H748" s="2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</row>
    <row r="749" spans="1:172" ht="15">
      <c r="A749" s="2" t="s">
        <v>373</v>
      </c>
      <c r="B749" s="2">
        <f t="shared" si="97"/>
        <v>0</v>
      </c>
      <c r="C749" s="2"/>
      <c r="D749" s="2"/>
      <c r="E749" s="2"/>
      <c r="F749" s="2"/>
      <c r="G749" s="2"/>
      <c r="H749" s="2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</row>
    <row r="750" spans="1:172" ht="15">
      <c r="A750" s="2" t="s">
        <v>76</v>
      </c>
      <c r="B750" s="2">
        <f t="shared" si="97"/>
        <v>0</v>
      </c>
      <c r="C750" s="2"/>
      <c r="D750" s="2"/>
      <c r="E750" s="2"/>
      <c r="F750" s="2"/>
      <c r="G750" s="2"/>
      <c r="H750" s="2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</row>
    <row r="751" spans="1:172" ht="15">
      <c r="A751" s="2" t="s">
        <v>374</v>
      </c>
      <c r="B751" s="2">
        <f t="shared" si="97"/>
        <v>4236</v>
      </c>
      <c r="C751" s="2"/>
      <c r="D751" s="2">
        <v>4088</v>
      </c>
      <c r="E751" s="2"/>
      <c r="F751" s="2">
        <v>70</v>
      </c>
      <c r="G751" s="2"/>
      <c r="H751" s="2">
        <v>78</v>
      </c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</row>
    <row r="752" spans="1:172" ht="15">
      <c r="A752" s="2" t="s">
        <v>375</v>
      </c>
      <c r="B752" s="2">
        <f t="shared" si="97"/>
        <v>49</v>
      </c>
      <c r="C752" s="2"/>
      <c r="D752" s="2">
        <v>44</v>
      </c>
      <c r="E752" s="2"/>
      <c r="F752" s="2">
        <v>0</v>
      </c>
      <c r="G752" s="2"/>
      <c r="H752" s="2">
        <v>5</v>
      </c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</row>
    <row r="753" spans="1:172" ht="15">
      <c r="A753" s="2" t="s">
        <v>376</v>
      </c>
      <c r="B753" s="2">
        <f t="shared" si="97"/>
        <v>15</v>
      </c>
      <c r="C753" s="2"/>
      <c r="D753" s="2">
        <v>14</v>
      </c>
      <c r="E753" s="2"/>
      <c r="F753" s="2">
        <v>0</v>
      </c>
      <c r="G753" s="2"/>
      <c r="H753" s="2">
        <v>1</v>
      </c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</row>
    <row r="754" spans="1:172" ht="15">
      <c r="A754" s="2" t="s">
        <v>377</v>
      </c>
      <c r="B754" s="2">
        <f t="shared" si="97"/>
        <v>9</v>
      </c>
      <c r="C754" s="2"/>
      <c r="D754" s="2">
        <v>9</v>
      </c>
      <c r="E754" s="2"/>
      <c r="F754" s="2">
        <v>0</v>
      </c>
      <c r="G754" s="2"/>
      <c r="H754" s="2">
        <v>0</v>
      </c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</row>
    <row r="755" spans="1:172" ht="15">
      <c r="A755" s="2" t="s">
        <v>378</v>
      </c>
      <c r="B755" s="2">
        <f t="shared" si="97"/>
        <v>4161</v>
      </c>
      <c r="C755" s="2"/>
      <c r="D755" s="2">
        <v>4020</v>
      </c>
      <c r="E755" s="2"/>
      <c r="F755" s="2">
        <v>70</v>
      </c>
      <c r="G755" s="2"/>
      <c r="H755" s="2">
        <v>71</v>
      </c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</row>
    <row r="756" spans="1:172" ht="15">
      <c r="A756" s="2" t="s">
        <v>379</v>
      </c>
      <c r="B756" s="2">
        <f t="shared" si="97"/>
        <v>2</v>
      </c>
      <c r="C756" s="2"/>
      <c r="D756" s="2">
        <v>1</v>
      </c>
      <c r="E756" s="2"/>
      <c r="F756" s="2">
        <v>0</v>
      </c>
      <c r="G756" s="2"/>
      <c r="H756" s="2">
        <v>1</v>
      </c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</row>
    <row r="757" spans="1:172" ht="15">
      <c r="A757" s="2" t="s">
        <v>380</v>
      </c>
      <c r="B757" s="2">
        <f t="shared" si="97"/>
        <v>0</v>
      </c>
      <c r="C757" s="2"/>
      <c r="D757" s="2">
        <v>0</v>
      </c>
      <c r="E757" s="2"/>
      <c r="F757" s="2">
        <v>0</v>
      </c>
      <c r="G757" s="2"/>
      <c r="H757" s="2">
        <v>0</v>
      </c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</row>
    <row r="758" spans="1:172" ht="15">
      <c r="A758" s="2" t="s">
        <v>76</v>
      </c>
      <c r="B758" s="2">
        <f t="shared" si="97"/>
        <v>0</v>
      </c>
      <c r="C758" s="2"/>
      <c r="D758" s="2"/>
      <c r="E758" s="2"/>
      <c r="F758" s="2"/>
      <c r="G758" s="2"/>
      <c r="H758" s="2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</row>
    <row r="759" spans="1:172" ht="15">
      <c r="A759" s="2" t="s">
        <v>381</v>
      </c>
      <c r="B759" s="2">
        <f t="shared" si="97"/>
        <v>0</v>
      </c>
      <c r="C759" s="2"/>
      <c r="D759" s="2"/>
      <c r="E759" s="2"/>
      <c r="F759" s="2"/>
      <c r="G759" s="2"/>
      <c r="H759" s="2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</row>
    <row r="760" spans="1:172" ht="15">
      <c r="A760" s="2" t="s">
        <v>76</v>
      </c>
      <c r="B760" s="2">
        <f t="shared" si="97"/>
        <v>0</v>
      </c>
      <c r="C760" s="2"/>
      <c r="D760" s="2"/>
      <c r="E760" s="2"/>
      <c r="F760" s="2"/>
      <c r="G760" s="2"/>
      <c r="H760" s="2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</row>
    <row r="761" spans="1:172" ht="15">
      <c r="A761" s="2" t="s">
        <v>374</v>
      </c>
      <c r="B761" s="2">
        <f t="shared" si="97"/>
        <v>4236</v>
      </c>
      <c r="C761" s="2"/>
      <c r="D761" s="2">
        <v>4088</v>
      </c>
      <c r="E761" s="2"/>
      <c r="F761" s="2">
        <v>70</v>
      </c>
      <c r="G761" s="2"/>
      <c r="H761" s="2">
        <v>78</v>
      </c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</row>
    <row r="762" spans="1:172" ht="15">
      <c r="A762" s="2" t="s">
        <v>382</v>
      </c>
      <c r="B762" s="2">
        <f t="shared" si="97"/>
        <v>49</v>
      </c>
      <c r="C762" s="2"/>
      <c r="D762" s="2">
        <v>44</v>
      </c>
      <c r="E762" s="2"/>
      <c r="F762" s="2">
        <v>0</v>
      </c>
      <c r="G762" s="2"/>
      <c r="H762" s="2">
        <v>5</v>
      </c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</row>
    <row r="763" spans="1:172" ht="15">
      <c r="A763" s="2" t="s">
        <v>383</v>
      </c>
      <c r="B763" s="2">
        <f t="shared" si="97"/>
        <v>2668</v>
      </c>
      <c r="C763" s="2"/>
      <c r="D763" s="2">
        <v>2568</v>
      </c>
      <c r="E763" s="2"/>
      <c r="F763" s="2">
        <v>61</v>
      </c>
      <c r="G763" s="2"/>
      <c r="H763" s="2">
        <v>39</v>
      </c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</row>
    <row r="764" spans="1:172" ht="15">
      <c r="A764" s="2" t="s">
        <v>384</v>
      </c>
      <c r="B764" s="2">
        <f t="shared" si="97"/>
        <v>1519</v>
      </c>
      <c r="C764" s="2"/>
      <c r="D764" s="2">
        <v>1476</v>
      </c>
      <c r="E764" s="2"/>
      <c r="F764" s="2">
        <v>9</v>
      </c>
      <c r="G764" s="2"/>
      <c r="H764" s="2">
        <v>34</v>
      </c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</row>
    <row r="765" spans="1:172" ht="15">
      <c r="A765" s="2" t="s">
        <v>385</v>
      </c>
      <c r="B765" s="2">
        <f t="shared" si="97"/>
        <v>0</v>
      </c>
      <c r="C765" s="2"/>
      <c r="D765" s="2">
        <v>0</v>
      </c>
      <c r="E765" s="2"/>
      <c r="F765" s="2">
        <v>0</v>
      </c>
      <c r="G765" s="2"/>
      <c r="H765" s="2">
        <v>0</v>
      </c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</row>
    <row r="766" spans="1:172" ht="15">
      <c r="A766" s="2" t="s">
        <v>386</v>
      </c>
      <c r="B766" s="2">
        <f t="shared" si="97"/>
        <v>0</v>
      </c>
      <c r="C766" s="2"/>
      <c r="D766" s="2">
        <v>0</v>
      </c>
      <c r="E766" s="2"/>
      <c r="F766" s="2">
        <v>0</v>
      </c>
      <c r="G766" s="2"/>
      <c r="H766" s="2">
        <v>0</v>
      </c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</row>
    <row r="767" spans="1:172" ht="15">
      <c r="A767" s="2" t="s">
        <v>387</v>
      </c>
      <c r="B767" s="2">
        <f t="shared" si="97"/>
        <v>0</v>
      </c>
      <c r="C767" s="2"/>
      <c r="D767" s="2">
        <v>0</v>
      </c>
      <c r="E767" s="2"/>
      <c r="F767" s="2">
        <v>0</v>
      </c>
      <c r="G767" s="2"/>
      <c r="H767" s="2">
        <v>0</v>
      </c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</row>
    <row r="768" spans="1:172" ht="15">
      <c r="A768" s="2" t="s">
        <v>388</v>
      </c>
      <c r="B768" s="2">
        <f t="shared" si="97"/>
        <v>0</v>
      </c>
      <c r="C768" s="2"/>
      <c r="D768" s="2">
        <v>0</v>
      </c>
      <c r="E768" s="2"/>
      <c r="F768" s="2">
        <v>0</v>
      </c>
      <c r="G768" s="2"/>
      <c r="H768" s="2">
        <v>0</v>
      </c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</row>
    <row r="769" spans="1:172" ht="15">
      <c r="A769" s="2" t="s">
        <v>389</v>
      </c>
      <c r="B769" s="2">
        <f t="shared" si="97"/>
        <v>0</v>
      </c>
      <c r="C769" s="2"/>
      <c r="D769" s="2">
        <v>0</v>
      </c>
      <c r="E769" s="2"/>
      <c r="F769" s="2">
        <v>0</v>
      </c>
      <c r="G769" s="2"/>
      <c r="H769" s="2">
        <v>0</v>
      </c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</row>
    <row r="770" spans="1:172" ht="15">
      <c r="A770" s="2" t="s">
        <v>76</v>
      </c>
      <c r="B770" s="2">
        <f t="shared" si="97"/>
        <v>0</v>
      </c>
      <c r="C770" s="2"/>
      <c r="D770" s="2"/>
      <c r="E770" s="2"/>
      <c r="F770" s="2"/>
      <c r="G770" s="2"/>
      <c r="H770" s="2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</row>
    <row r="771" spans="1:172" ht="15">
      <c r="A771" s="2" t="s">
        <v>390</v>
      </c>
      <c r="B771" s="2">
        <f t="shared" si="97"/>
        <v>0</v>
      </c>
      <c r="C771" s="2"/>
      <c r="D771" s="2"/>
      <c r="E771" s="2"/>
      <c r="F771" s="2"/>
      <c r="G771" s="2"/>
      <c r="H771" s="2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</row>
    <row r="772" spans="1:172" ht="15">
      <c r="A772" s="2" t="s">
        <v>76</v>
      </c>
      <c r="B772" s="2">
        <f t="shared" si="97"/>
        <v>0</v>
      </c>
      <c r="C772" s="2"/>
      <c r="D772" s="2"/>
      <c r="E772" s="2"/>
      <c r="F772" s="2"/>
      <c r="G772" s="2"/>
      <c r="H772" s="2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</row>
    <row r="773" spans="1:172" ht="15">
      <c r="A773" s="2" t="s">
        <v>257</v>
      </c>
      <c r="B773" s="2">
        <f t="shared" si="97"/>
        <v>6550</v>
      </c>
      <c r="C773" s="2"/>
      <c r="D773" s="2">
        <v>6325</v>
      </c>
      <c r="E773" s="2"/>
      <c r="F773" s="2">
        <v>123</v>
      </c>
      <c r="G773" s="2"/>
      <c r="H773" s="2">
        <v>102</v>
      </c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</row>
    <row r="774" spans="1:172" ht="15">
      <c r="A774" s="2" t="s">
        <v>345</v>
      </c>
      <c r="B774" s="2">
        <f t="shared" si="97"/>
        <v>1016</v>
      </c>
      <c r="C774" s="2"/>
      <c r="D774" s="2">
        <v>988</v>
      </c>
      <c r="E774" s="2"/>
      <c r="F774" s="2">
        <v>13</v>
      </c>
      <c r="G774" s="2"/>
      <c r="H774" s="2">
        <v>15</v>
      </c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</row>
    <row r="775" spans="1:172" ht="15">
      <c r="A775" s="2" t="s">
        <v>362</v>
      </c>
      <c r="B775" s="2">
        <f t="shared" si="97"/>
        <v>5534</v>
      </c>
      <c r="C775" s="2"/>
      <c r="D775" s="2">
        <v>5337</v>
      </c>
      <c r="E775" s="2"/>
      <c r="F775" s="2">
        <v>110</v>
      </c>
      <c r="G775" s="2"/>
      <c r="H775" s="2">
        <v>87</v>
      </c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</row>
    <row r="776" spans="1:172" ht="15">
      <c r="A776" s="2" t="s">
        <v>391</v>
      </c>
      <c r="B776" s="2">
        <f t="shared" si="97"/>
        <v>1173</v>
      </c>
      <c r="C776" s="2"/>
      <c r="D776" s="2">
        <v>1125</v>
      </c>
      <c r="E776" s="2"/>
      <c r="F776" s="2">
        <v>11</v>
      </c>
      <c r="G776" s="2"/>
      <c r="H776" s="2">
        <v>37</v>
      </c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</row>
    <row r="777" spans="1:172" ht="15">
      <c r="A777" s="2" t="s">
        <v>392</v>
      </c>
      <c r="B777" s="2">
        <f t="shared" si="97"/>
        <v>1239</v>
      </c>
      <c r="C777" s="2"/>
      <c r="D777" s="2">
        <v>1150</v>
      </c>
      <c r="E777" s="2"/>
      <c r="F777" s="2">
        <v>45</v>
      </c>
      <c r="G777" s="2"/>
      <c r="H777" s="2">
        <v>44</v>
      </c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</row>
    <row r="778" spans="1:172" ht="15">
      <c r="A778" s="2" t="s">
        <v>393</v>
      </c>
      <c r="B778" s="2">
        <f t="shared" si="97"/>
        <v>1039</v>
      </c>
      <c r="C778" s="2"/>
      <c r="D778" s="2">
        <v>1021</v>
      </c>
      <c r="E778" s="2"/>
      <c r="F778" s="2">
        <v>16</v>
      </c>
      <c r="G778" s="2"/>
      <c r="H778" s="2">
        <v>2</v>
      </c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</row>
    <row r="779" spans="1:172" ht="15">
      <c r="A779" s="2" t="s">
        <v>394</v>
      </c>
      <c r="B779" s="2">
        <f t="shared" si="97"/>
        <v>1230</v>
      </c>
      <c r="C779" s="2"/>
      <c r="D779" s="2">
        <v>1194</v>
      </c>
      <c r="E779" s="2"/>
      <c r="F779" s="2">
        <v>32</v>
      </c>
      <c r="G779" s="2"/>
      <c r="H779" s="2">
        <v>4</v>
      </c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</row>
    <row r="780" spans="1:172" ht="15">
      <c r="A780" s="2" t="s">
        <v>395</v>
      </c>
      <c r="B780" s="2">
        <f t="shared" si="97"/>
        <v>851</v>
      </c>
      <c r="C780" s="2"/>
      <c r="D780" s="2">
        <v>845</v>
      </c>
      <c r="E780" s="2"/>
      <c r="F780" s="2">
        <v>6</v>
      </c>
      <c r="G780" s="2"/>
      <c r="H780" s="2">
        <v>0</v>
      </c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</row>
    <row r="781" spans="1:172" ht="15">
      <c r="A781" s="2" t="s">
        <v>396</v>
      </c>
      <c r="B781" s="2">
        <f t="shared" si="97"/>
        <v>2</v>
      </c>
      <c r="C781" s="2"/>
      <c r="D781" s="2">
        <v>2</v>
      </c>
      <c r="E781" s="2"/>
      <c r="F781" s="2">
        <v>0</v>
      </c>
      <c r="G781" s="2"/>
      <c r="H781" s="2">
        <v>0</v>
      </c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</row>
    <row r="782" spans="1:172" ht="15">
      <c r="A782" s="2" t="s">
        <v>397</v>
      </c>
      <c r="B782" s="2">
        <f t="shared" si="97"/>
        <v>0</v>
      </c>
      <c r="C782" s="2"/>
      <c r="D782" s="2">
        <v>0</v>
      </c>
      <c r="E782" s="2"/>
      <c r="F782" s="2">
        <v>0</v>
      </c>
      <c r="G782" s="2"/>
      <c r="H782" s="2">
        <v>0</v>
      </c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</row>
    <row r="783" spans="1:172" ht="15">
      <c r="A783" s="2" t="s">
        <v>398</v>
      </c>
      <c r="B783" s="2">
        <f t="shared" si="97"/>
        <v>0</v>
      </c>
      <c r="C783" s="2"/>
      <c r="D783" s="2">
        <v>0</v>
      </c>
      <c r="E783" s="2"/>
      <c r="F783" s="2">
        <v>0</v>
      </c>
      <c r="G783" s="2"/>
      <c r="H783" s="2">
        <v>0</v>
      </c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</row>
    <row r="784" spans="1:172" ht="15">
      <c r="A784" s="8" t="s">
        <v>0</v>
      </c>
      <c r="B784" s="8" t="s">
        <v>0</v>
      </c>
      <c r="C784" s="8" t="s">
        <v>0</v>
      </c>
      <c r="D784" s="8" t="s">
        <v>0</v>
      </c>
      <c r="E784" s="8" t="s">
        <v>0</v>
      </c>
      <c r="F784" s="8" t="s">
        <v>0</v>
      </c>
      <c r="G784" s="8" t="s">
        <v>0</v>
      </c>
      <c r="H784" s="8" t="s">
        <v>0</v>
      </c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</row>
    <row r="785" spans="1:172" ht="15">
      <c r="A785" s="2" t="s">
        <v>115</v>
      </c>
      <c r="B785" s="2"/>
      <c r="C785" s="2"/>
      <c r="D785" s="2"/>
      <c r="E785" s="2"/>
      <c r="F785" s="2"/>
      <c r="G785" s="2"/>
      <c r="H785" s="2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</row>
    <row r="786" spans="1:172" ht="15">
      <c r="A786" s="2" t="s">
        <v>76</v>
      </c>
      <c r="B786" s="2"/>
      <c r="C786" s="2"/>
      <c r="D786" s="2"/>
      <c r="E786" s="2"/>
      <c r="F786" s="2"/>
      <c r="G786" s="2"/>
      <c r="H786" s="2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</row>
    <row r="787" spans="1:172" ht="15">
      <c r="A787" s="2" t="s">
        <v>399</v>
      </c>
      <c r="B787" s="2"/>
      <c r="C787" s="2"/>
      <c r="D787" s="2"/>
      <c r="E787" s="2"/>
      <c r="F787" s="2"/>
      <c r="G787" s="2"/>
      <c r="H787" s="2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</row>
    <row r="788" spans="1:172" ht="15">
      <c r="A788" s="8" t="s">
        <v>0</v>
      </c>
      <c r="B788" s="8" t="s">
        <v>0</v>
      </c>
      <c r="C788" s="8" t="s">
        <v>0</v>
      </c>
      <c r="D788" s="8" t="s">
        <v>0</v>
      </c>
      <c r="E788" s="8" t="s">
        <v>0</v>
      </c>
      <c r="F788" s="8" t="s">
        <v>0</v>
      </c>
      <c r="G788" s="8" t="s">
        <v>0</v>
      </c>
      <c r="H788" s="8" t="s">
        <v>0</v>
      </c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</row>
    <row r="789" spans="1:172" ht="15">
      <c r="A789" s="2"/>
      <c r="B789" s="9" t="s">
        <v>84</v>
      </c>
      <c r="C789" s="9" t="s">
        <v>85</v>
      </c>
      <c r="D789" s="9" t="s">
        <v>84</v>
      </c>
      <c r="E789" s="9" t="s">
        <v>85</v>
      </c>
      <c r="F789" s="9" t="s">
        <v>84</v>
      </c>
      <c r="G789" s="9" t="s">
        <v>85</v>
      </c>
      <c r="H789" s="9" t="s">
        <v>84</v>
      </c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</row>
    <row r="790" spans="1:172" ht="15">
      <c r="A790" s="2" t="s">
        <v>400</v>
      </c>
      <c r="B790" s="9" t="s">
        <v>86</v>
      </c>
      <c r="C790" s="9" t="s">
        <v>86</v>
      </c>
      <c r="D790" s="9" t="s">
        <v>86</v>
      </c>
      <c r="E790" s="9" t="s">
        <v>86</v>
      </c>
      <c r="F790" s="9" t="s">
        <v>86</v>
      </c>
      <c r="G790" s="9" t="s">
        <v>86</v>
      </c>
      <c r="H790" s="9" t="s">
        <v>86</v>
      </c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</row>
    <row r="791" spans="1:172" ht="15">
      <c r="A791" s="2" t="s">
        <v>280</v>
      </c>
      <c r="B791" s="9" t="s">
        <v>1</v>
      </c>
      <c r="C791" s="9" t="s">
        <v>1</v>
      </c>
      <c r="D791" s="9" t="s">
        <v>2</v>
      </c>
      <c r="E791" s="9" t="s">
        <v>2</v>
      </c>
      <c r="F791" s="9" t="s">
        <v>3</v>
      </c>
      <c r="G791" s="9" t="s">
        <v>3</v>
      </c>
      <c r="H791" s="9" t="s">
        <v>5</v>
      </c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</row>
    <row r="792" spans="1:172" ht="15">
      <c r="A792" s="8" t="s">
        <v>0</v>
      </c>
      <c r="B792" s="8" t="s">
        <v>0</v>
      </c>
      <c r="C792" s="8" t="s">
        <v>0</v>
      </c>
      <c r="D792" s="8" t="s">
        <v>0</v>
      </c>
      <c r="E792" s="8" t="s">
        <v>0</v>
      </c>
      <c r="F792" s="8" t="s">
        <v>0</v>
      </c>
      <c r="G792" s="8" t="s">
        <v>0</v>
      </c>
      <c r="H792" s="8" t="s">
        <v>0</v>
      </c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</row>
    <row r="793" spans="1:172" ht="15">
      <c r="A793" s="2" t="s">
        <v>401</v>
      </c>
      <c r="B793" s="2"/>
      <c r="C793" s="2"/>
      <c r="D793" s="2"/>
      <c r="E793" s="2"/>
      <c r="F793" s="2"/>
      <c r="G793" s="2"/>
      <c r="H793" s="2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</row>
    <row r="794" spans="1:172" ht="15">
      <c r="A794" s="2" t="s">
        <v>191</v>
      </c>
      <c r="B794" s="2">
        <v>5402</v>
      </c>
      <c r="C794" s="2">
        <v>2739</v>
      </c>
      <c r="D794" s="2">
        <v>5206</v>
      </c>
      <c r="E794" s="2">
        <v>2658</v>
      </c>
      <c r="F794" s="2">
        <v>116</v>
      </c>
      <c r="G794" s="2">
        <v>76</v>
      </c>
      <c r="H794" s="2">
        <v>80</v>
      </c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</row>
    <row r="795" spans="1:172" ht="15">
      <c r="A795" s="2" t="s">
        <v>282</v>
      </c>
      <c r="B795" s="2">
        <v>5183</v>
      </c>
      <c r="C795" s="2">
        <v>2417</v>
      </c>
      <c r="D795" s="2">
        <v>5161</v>
      </c>
      <c r="E795" s="2">
        <v>2409</v>
      </c>
      <c r="F795" s="2">
        <v>5</v>
      </c>
      <c r="G795" s="2">
        <v>3</v>
      </c>
      <c r="H795" s="2">
        <v>17</v>
      </c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</row>
    <row r="796" spans="1:172" ht="15">
      <c r="A796" s="2" t="s">
        <v>283</v>
      </c>
      <c r="B796" s="2">
        <v>4204</v>
      </c>
      <c r="C796" s="2">
        <v>1562</v>
      </c>
      <c r="D796" s="2">
        <v>4194</v>
      </c>
      <c r="E796" s="2">
        <v>1558</v>
      </c>
      <c r="F796" s="2">
        <v>4</v>
      </c>
      <c r="G796" s="2">
        <v>0</v>
      </c>
      <c r="H796" s="2">
        <v>6</v>
      </c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</row>
    <row r="797" spans="1:172" ht="15">
      <c r="A797" s="2" t="s">
        <v>284</v>
      </c>
      <c r="B797" s="2">
        <v>723</v>
      </c>
      <c r="C797" s="2">
        <v>0</v>
      </c>
      <c r="D797" s="2">
        <v>719</v>
      </c>
      <c r="E797" s="2">
        <v>0</v>
      </c>
      <c r="F797" s="2">
        <v>2</v>
      </c>
      <c r="G797" s="2">
        <v>0</v>
      </c>
      <c r="H797" s="2">
        <v>2</v>
      </c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</row>
    <row r="798" spans="1:172" ht="15">
      <c r="A798" s="2" t="s">
        <v>285</v>
      </c>
      <c r="B798" s="2">
        <v>940</v>
      </c>
      <c r="C798" s="2">
        <v>0</v>
      </c>
      <c r="D798" s="2">
        <v>940</v>
      </c>
      <c r="E798" s="2">
        <v>0</v>
      </c>
      <c r="F798" s="2">
        <v>0</v>
      </c>
      <c r="G798" s="2">
        <v>0</v>
      </c>
      <c r="H798" s="2">
        <v>0</v>
      </c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</row>
    <row r="799" spans="1:172" ht="15">
      <c r="A799" s="2" t="s">
        <v>286</v>
      </c>
      <c r="B799" s="2">
        <v>512</v>
      </c>
      <c r="C799" s="2">
        <v>0</v>
      </c>
      <c r="D799" s="2">
        <v>511</v>
      </c>
      <c r="E799" s="2">
        <v>0</v>
      </c>
      <c r="F799" s="2">
        <v>1</v>
      </c>
      <c r="G799" s="2">
        <v>0</v>
      </c>
      <c r="H799" s="2">
        <v>0</v>
      </c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</row>
    <row r="800" spans="1:172" ht="15">
      <c r="A800" s="2" t="s">
        <v>287</v>
      </c>
      <c r="B800" s="2">
        <v>397</v>
      </c>
      <c r="C800" s="2">
        <v>0</v>
      </c>
      <c r="D800" s="2">
        <v>396</v>
      </c>
      <c r="E800" s="2">
        <v>0</v>
      </c>
      <c r="F800" s="2">
        <v>1</v>
      </c>
      <c r="G800" s="2">
        <v>0</v>
      </c>
      <c r="H800" s="2">
        <v>0</v>
      </c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</row>
    <row r="801" spans="1:172" ht="15">
      <c r="A801" s="2" t="s">
        <v>288</v>
      </c>
      <c r="B801" s="2">
        <v>228</v>
      </c>
      <c r="C801" s="2">
        <v>0</v>
      </c>
      <c r="D801" s="2">
        <v>227</v>
      </c>
      <c r="E801" s="2">
        <v>0</v>
      </c>
      <c r="F801" s="2">
        <v>0</v>
      </c>
      <c r="G801" s="2">
        <v>0</v>
      </c>
      <c r="H801" s="2">
        <v>1</v>
      </c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</row>
    <row r="802" spans="1:172" ht="15">
      <c r="A802" s="2" t="s">
        <v>289</v>
      </c>
      <c r="B802" s="2">
        <v>601</v>
      </c>
      <c r="C802" s="2">
        <v>519</v>
      </c>
      <c r="D802" s="2">
        <v>595</v>
      </c>
      <c r="E802" s="2">
        <v>518</v>
      </c>
      <c r="F802" s="2">
        <v>0</v>
      </c>
      <c r="G802" s="2">
        <v>1</v>
      </c>
      <c r="H802" s="2">
        <v>6</v>
      </c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</row>
    <row r="803" spans="1:172" ht="15">
      <c r="A803" s="2" t="s">
        <v>290</v>
      </c>
      <c r="B803" s="2">
        <v>7</v>
      </c>
      <c r="C803" s="2">
        <v>0</v>
      </c>
      <c r="D803" s="2">
        <v>7</v>
      </c>
      <c r="E803" s="2">
        <v>0</v>
      </c>
      <c r="F803" s="2">
        <v>0</v>
      </c>
      <c r="G803" s="2">
        <v>0</v>
      </c>
      <c r="H803" s="2">
        <v>0</v>
      </c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</row>
    <row r="804" spans="1:172" ht="15">
      <c r="A804" s="2" t="s">
        <v>291</v>
      </c>
      <c r="B804" s="2">
        <v>21</v>
      </c>
      <c r="C804" s="2">
        <v>0</v>
      </c>
      <c r="D804" s="2">
        <v>19</v>
      </c>
      <c r="E804" s="2">
        <v>0</v>
      </c>
      <c r="F804" s="2">
        <v>0</v>
      </c>
      <c r="G804" s="2">
        <v>0</v>
      </c>
      <c r="H804" s="2">
        <v>2</v>
      </c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</row>
    <row r="805" spans="1:172" ht="15">
      <c r="A805" s="2" t="s">
        <v>292</v>
      </c>
      <c r="B805" s="2">
        <v>18</v>
      </c>
      <c r="C805" s="2">
        <v>0</v>
      </c>
      <c r="D805" s="2">
        <v>18</v>
      </c>
      <c r="E805" s="2">
        <v>0</v>
      </c>
      <c r="F805" s="2">
        <v>0</v>
      </c>
      <c r="G805" s="2">
        <v>0</v>
      </c>
      <c r="H805" s="2">
        <v>0</v>
      </c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</row>
    <row r="806" spans="1:172" ht="15">
      <c r="A806" s="2" t="s">
        <v>293</v>
      </c>
      <c r="B806" s="2">
        <v>22</v>
      </c>
      <c r="C806" s="2">
        <v>0</v>
      </c>
      <c r="D806" s="2">
        <v>22</v>
      </c>
      <c r="E806" s="2">
        <v>0</v>
      </c>
      <c r="F806" s="2">
        <v>0</v>
      </c>
      <c r="G806" s="2">
        <v>0</v>
      </c>
      <c r="H806" s="2">
        <v>0</v>
      </c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</row>
    <row r="807" spans="1:172" ht="15">
      <c r="A807" s="2" t="s">
        <v>294</v>
      </c>
      <c r="B807" s="2">
        <v>9</v>
      </c>
      <c r="C807" s="2">
        <v>0</v>
      </c>
      <c r="D807" s="2">
        <v>9</v>
      </c>
      <c r="E807" s="2">
        <v>0</v>
      </c>
      <c r="F807" s="2">
        <v>0</v>
      </c>
      <c r="G807" s="2">
        <v>0</v>
      </c>
      <c r="H807" s="2">
        <v>0</v>
      </c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</row>
    <row r="808" spans="1:172" ht="15">
      <c r="A808" s="2" t="s">
        <v>295</v>
      </c>
      <c r="B808" s="2">
        <v>15</v>
      </c>
      <c r="C808" s="2">
        <v>0</v>
      </c>
      <c r="D808" s="2">
        <v>14</v>
      </c>
      <c r="E808" s="2">
        <v>0</v>
      </c>
      <c r="F808" s="2">
        <v>0</v>
      </c>
      <c r="G808" s="2">
        <v>0</v>
      </c>
      <c r="H808" s="2">
        <v>1</v>
      </c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</row>
    <row r="809" spans="1:172" ht="15">
      <c r="A809" s="2" t="s">
        <v>296</v>
      </c>
      <c r="B809" s="2">
        <v>5</v>
      </c>
      <c r="C809" s="2">
        <v>0</v>
      </c>
      <c r="D809" s="2">
        <v>5</v>
      </c>
      <c r="E809" s="2">
        <v>0</v>
      </c>
      <c r="F809" s="2">
        <v>0</v>
      </c>
      <c r="G809" s="2">
        <v>0</v>
      </c>
      <c r="H809" s="2">
        <v>0</v>
      </c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</row>
    <row r="810" spans="1:172" ht="15">
      <c r="A810" s="2" t="s">
        <v>297</v>
      </c>
      <c r="B810" s="2">
        <v>1</v>
      </c>
      <c r="C810" s="2">
        <v>0</v>
      </c>
      <c r="D810" s="2">
        <v>1</v>
      </c>
      <c r="E810" s="2">
        <v>0</v>
      </c>
      <c r="F810" s="2">
        <v>0</v>
      </c>
      <c r="G810" s="2">
        <v>0</v>
      </c>
      <c r="H810" s="2">
        <v>0</v>
      </c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</row>
    <row r="811" spans="1:172" ht="15">
      <c r="A811" s="2" t="s">
        <v>298</v>
      </c>
      <c r="B811" s="2">
        <v>1</v>
      </c>
      <c r="C811" s="2">
        <v>0</v>
      </c>
      <c r="D811" s="2">
        <v>1</v>
      </c>
      <c r="E811" s="2">
        <v>0</v>
      </c>
      <c r="F811" s="2">
        <v>0</v>
      </c>
      <c r="G811" s="2">
        <v>0</v>
      </c>
      <c r="H811" s="2">
        <v>0</v>
      </c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</row>
    <row r="812" spans="1:172" ht="15">
      <c r="A812" s="2" t="s">
        <v>299</v>
      </c>
      <c r="B812" s="2">
        <v>224</v>
      </c>
      <c r="C812" s="2">
        <v>109</v>
      </c>
      <c r="D812" s="2">
        <v>219</v>
      </c>
      <c r="E812" s="2">
        <v>106</v>
      </c>
      <c r="F812" s="2">
        <v>0</v>
      </c>
      <c r="G812" s="2">
        <v>2</v>
      </c>
      <c r="H812" s="2">
        <v>5</v>
      </c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</row>
    <row r="813" spans="1:172" ht="15">
      <c r="A813" s="2" t="s">
        <v>300</v>
      </c>
      <c r="B813" s="2">
        <v>154</v>
      </c>
      <c r="C813" s="2">
        <v>207</v>
      </c>
      <c r="D813" s="2">
        <v>153</v>
      </c>
      <c r="E813" s="2">
        <v>207</v>
      </c>
      <c r="F813" s="2">
        <v>1</v>
      </c>
      <c r="G813" s="2">
        <v>0</v>
      </c>
      <c r="H813" s="2">
        <v>0</v>
      </c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</row>
    <row r="814" spans="1:172" ht="15">
      <c r="A814" s="2" t="s">
        <v>301</v>
      </c>
      <c r="B814" s="2">
        <v>0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</row>
    <row r="815" spans="1:172" ht="15">
      <c r="A815" s="2" t="s">
        <v>302</v>
      </c>
      <c r="B815" s="2">
        <v>81</v>
      </c>
      <c r="C815" s="2">
        <v>4</v>
      </c>
      <c r="D815" s="2">
        <v>81</v>
      </c>
      <c r="E815" s="2">
        <v>4</v>
      </c>
      <c r="F815" s="2">
        <v>0</v>
      </c>
      <c r="G815" s="2">
        <v>0</v>
      </c>
      <c r="H815" s="2">
        <v>0</v>
      </c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</row>
    <row r="816" spans="1:172" ht="15">
      <c r="A816" s="2" t="s">
        <v>303</v>
      </c>
      <c r="B816" s="2">
        <v>126</v>
      </c>
      <c r="C816" s="2">
        <v>47</v>
      </c>
      <c r="D816" s="2">
        <v>18</v>
      </c>
      <c r="E816" s="2">
        <v>3</v>
      </c>
      <c r="F816" s="2">
        <v>108</v>
      </c>
      <c r="G816" s="2">
        <v>44</v>
      </c>
      <c r="H816" s="2">
        <v>0</v>
      </c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</row>
    <row r="817" spans="1:172" ht="15">
      <c r="A817" s="2" t="s">
        <v>304</v>
      </c>
      <c r="B817" s="2">
        <v>67</v>
      </c>
      <c r="C817" s="2">
        <v>0</v>
      </c>
      <c r="D817" s="2">
        <v>4</v>
      </c>
      <c r="E817" s="2">
        <v>0</v>
      </c>
      <c r="F817" s="2">
        <v>63</v>
      </c>
      <c r="G817" s="2">
        <v>0</v>
      </c>
      <c r="H817" s="2">
        <v>0</v>
      </c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</row>
    <row r="818" spans="1:172" ht="15">
      <c r="A818" s="2" t="s">
        <v>305</v>
      </c>
      <c r="B818" s="2">
        <v>11</v>
      </c>
      <c r="C818" s="2">
        <v>0</v>
      </c>
      <c r="D818" s="2">
        <v>0</v>
      </c>
      <c r="E818" s="2">
        <v>0</v>
      </c>
      <c r="F818" s="2">
        <v>11</v>
      </c>
      <c r="G818" s="2">
        <v>0</v>
      </c>
      <c r="H818" s="2">
        <v>0</v>
      </c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</row>
    <row r="819" spans="1:172" ht="15">
      <c r="A819" s="2" t="s">
        <v>306</v>
      </c>
      <c r="B819" s="2">
        <v>48</v>
      </c>
      <c r="C819" s="2">
        <v>47</v>
      </c>
      <c r="D819" s="2">
        <v>14</v>
      </c>
      <c r="E819" s="2">
        <v>3</v>
      </c>
      <c r="F819" s="2">
        <v>34</v>
      </c>
      <c r="G819" s="2">
        <v>44</v>
      </c>
      <c r="H819" s="2">
        <v>0</v>
      </c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</row>
    <row r="820" spans="1:172" ht="15">
      <c r="A820" s="2" t="s">
        <v>307</v>
      </c>
      <c r="B820" s="2">
        <v>66</v>
      </c>
      <c r="C820" s="2">
        <v>38</v>
      </c>
      <c r="D820" s="2">
        <v>6</v>
      </c>
      <c r="E820" s="2">
        <v>38</v>
      </c>
      <c r="F820" s="2">
        <v>0</v>
      </c>
      <c r="G820" s="2">
        <v>0</v>
      </c>
      <c r="H820" s="2">
        <v>60</v>
      </c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</row>
    <row r="821" spans="1:172" ht="15">
      <c r="A821" s="2" t="s">
        <v>308</v>
      </c>
      <c r="B821" s="2">
        <v>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</row>
    <row r="822" spans="1:172" ht="15">
      <c r="A822" s="2" t="s">
        <v>309</v>
      </c>
      <c r="B822" s="2">
        <v>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1</v>
      </c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</row>
    <row r="823" spans="1:172" ht="15">
      <c r="A823" s="2" t="s">
        <v>310</v>
      </c>
      <c r="B823" s="2">
        <v>2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2</v>
      </c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</row>
    <row r="824" spans="1:172" ht="15">
      <c r="A824" s="2" t="s">
        <v>311</v>
      </c>
      <c r="B824" s="2">
        <v>2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2</v>
      </c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</row>
    <row r="825" spans="1:172" ht="15">
      <c r="A825" s="2" t="s">
        <v>312</v>
      </c>
      <c r="B825" s="2">
        <v>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2</v>
      </c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</row>
    <row r="826" spans="1:172" ht="15">
      <c r="A826" s="2" t="s">
        <v>313</v>
      </c>
      <c r="B826" s="2">
        <v>0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</row>
    <row r="827" spans="1:172" ht="15">
      <c r="A827" s="2" t="s">
        <v>314</v>
      </c>
      <c r="B827" s="2">
        <v>0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</row>
    <row r="828" spans="1:172" ht="15">
      <c r="A828" s="2" t="s">
        <v>315</v>
      </c>
      <c r="B828" s="2">
        <v>2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2</v>
      </c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</row>
    <row r="829" spans="1:172" ht="15">
      <c r="A829" s="2" t="s">
        <v>316</v>
      </c>
      <c r="B829" s="2">
        <v>0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</row>
    <row r="830" spans="1:172" ht="15">
      <c r="A830" s="2" t="s">
        <v>317</v>
      </c>
      <c r="B830" s="2">
        <v>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1</v>
      </c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</row>
    <row r="831" spans="1:172" ht="15">
      <c r="A831" s="2" t="s">
        <v>318</v>
      </c>
      <c r="B831" s="2">
        <v>1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1</v>
      </c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</row>
    <row r="832" spans="1:172" ht="15">
      <c r="A832" s="2" t="s">
        <v>319</v>
      </c>
      <c r="B832" s="2">
        <v>4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4</v>
      </c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</row>
    <row r="833" spans="1:172" ht="15">
      <c r="A833" s="2" t="s">
        <v>320</v>
      </c>
      <c r="B833" s="2">
        <v>10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10</v>
      </c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</row>
    <row r="834" spans="1:172" ht="15">
      <c r="A834" s="2" t="s">
        <v>321</v>
      </c>
      <c r="B834" s="2">
        <v>21</v>
      </c>
      <c r="C834" s="2">
        <v>0</v>
      </c>
      <c r="D834" s="2">
        <v>3</v>
      </c>
      <c r="E834" s="2">
        <v>0</v>
      </c>
      <c r="F834" s="2">
        <v>0</v>
      </c>
      <c r="G834" s="2">
        <v>0</v>
      </c>
      <c r="H834" s="2">
        <v>18</v>
      </c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</row>
    <row r="835" spans="1:172" ht="15">
      <c r="A835" s="2" t="s">
        <v>322</v>
      </c>
      <c r="B835" s="2">
        <v>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</row>
    <row r="836" spans="1:172" ht="15">
      <c r="A836" s="2" t="s">
        <v>402</v>
      </c>
      <c r="B836" s="2">
        <v>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2</v>
      </c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</row>
    <row r="837" spans="1:172" ht="15">
      <c r="A837" s="2" t="s">
        <v>323</v>
      </c>
      <c r="B837" s="2">
        <v>4</v>
      </c>
      <c r="C837" s="2">
        <v>29</v>
      </c>
      <c r="D837" s="2">
        <v>3</v>
      </c>
      <c r="E837" s="2">
        <v>29</v>
      </c>
      <c r="F837" s="2">
        <v>0</v>
      </c>
      <c r="G837" s="2">
        <v>0</v>
      </c>
      <c r="H837" s="2">
        <v>1</v>
      </c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</row>
    <row r="838" spans="1:172" ht="15">
      <c r="A838" s="2" t="s">
        <v>324</v>
      </c>
      <c r="B838" s="2">
        <v>3</v>
      </c>
      <c r="C838" s="2">
        <v>71</v>
      </c>
      <c r="D838" s="2">
        <v>2</v>
      </c>
      <c r="E838" s="2">
        <v>65</v>
      </c>
      <c r="F838" s="2">
        <v>1</v>
      </c>
      <c r="G838" s="2">
        <v>6</v>
      </c>
      <c r="H838" s="2">
        <v>0</v>
      </c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</row>
    <row r="839" spans="1:172" ht="15">
      <c r="A839" s="2" t="s">
        <v>325</v>
      </c>
      <c r="B839" s="2">
        <v>1</v>
      </c>
      <c r="C839" s="2">
        <v>7</v>
      </c>
      <c r="D839" s="2">
        <v>0</v>
      </c>
      <c r="E839" s="2">
        <v>7</v>
      </c>
      <c r="F839" s="2">
        <v>0</v>
      </c>
      <c r="G839" s="2">
        <v>0</v>
      </c>
      <c r="H839" s="2">
        <v>1</v>
      </c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</row>
    <row r="840" spans="1:172" ht="15">
      <c r="A840" s="2" t="s">
        <v>326</v>
      </c>
      <c r="B840" s="2">
        <v>4</v>
      </c>
      <c r="C840" s="2">
        <v>80</v>
      </c>
      <c r="D840" s="2">
        <v>2</v>
      </c>
      <c r="E840" s="2">
        <v>66</v>
      </c>
      <c r="F840" s="2">
        <v>1</v>
      </c>
      <c r="G840" s="2">
        <v>14</v>
      </c>
      <c r="H840" s="2">
        <v>1</v>
      </c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</row>
    <row r="841" spans="1:172" ht="15">
      <c r="A841" s="2" t="s">
        <v>403</v>
      </c>
      <c r="B841" s="2">
        <v>0</v>
      </c>
      <c r="C841" s="2">
        <v>5</v>
      </c>
      <c r="D841" s="2">
        <v>0</v>
      </c>
      <c r="E841" s="2">
        <v>5</v>
      </c>
      <c r="F841" s="2">
        <v>0</v>
      </c>
      <c r="G841" s="2">
        <v>0</v>
      </c>
      <c r="H841" s="2">
        <v>0</v>
      </c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</row>
    <row r="842" spans="1:172" ht="15">
      <c r="A842" s="2" t="s">
        <v>404</v>
      </c>
      <c r="B842" s="2">
        <v>6</v>
      </c>
      <c r="C842" s="2">
        <v>7</v>
      </c>
      <c r="D842" s="2">
        <v>5</v>
      </c>
      <c r="E842" s="2">
        <v>7</v>
      </c>
      <c r="F842" s="2">
        <v>1</v>
      </c>
      <c r="G842" s="2">
        <v>0</v>
      </c>
      <c r="H842" s="2">
        <v>0</v>
      </c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</row>
    <row r="843" spans="1:172" ht="15">
      <c r="A843" s="2" t="s">
        <v>405</v>
      </c>
      <c r="B843" s="2">
        <v>5</v>
      </c>
      <c r="C843" s="2">
        <v>27</v>
      </c>
      <c r="D843" s="2">
        <v>5</v>
      </c>
      <c r="E843" s="2">
        <v>22</v>
      </c>
      <c r="F843" s="2">
        <v>0</v>
      </c>
      <c r="G843" s="2">
        <v>5</v>
      </c>
      <c r="H843" s="2">
        <v>0</v>
      </c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</row>
    <row r="844" spans="1:172" ht="15">
      <c r="A844" s="2" t="s">
        <v>406</v>
      </c>
      <c r="B844" s="2">
        <v>0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</row>
    <row r="845" spans="1:172" ht="15">
      <c r="A845" s="2" t="s">
        <v>407</v>
      </c>
      <c r="B845" s="2">
        <v>4</v>
      </c>
      <c r="C845" s="2">
        <v>11</v>
      </c>
      <c r="D845" s="2">
        <v>4</v>
      </c>
      <c r="E845" s="2">
        <v>7</v>
      </c>
      <c r="F845" s="2">
        <v>0</v>
      </c>
      <c r="G845" s="2">
        <v>4</v>
      </c>
      <c r="H845" s="2">
        <v>0</v>
      </c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</row>
    <row r="846" spans="1:172" ht="15">
      <c r="A846" s="8" t="s">
        <v>0</v>
      </c>
      <c r="B846" s="8" t="s">
        <v>0</v>
      </c>
      <c r="C846" s="8" t="s">
        <v>0</v>
      </c>
      <c r="D846" s="8" t="s">
        <v>0</v>
      </c>
      <c r="E846" s="8" t="s">
        <v>0</v>
      </c>
      <c r="F846" s="8" t="s">
        <v>0</v>
      </c>
      <c r="G846" s="8" t="s">
        <v>0</v>
      </c>
      <c r="H846" s="8" t="s">
        <v>0</v>
      </c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</row>
    <row r="847" spans="1:172" ht="15">
      <c r="A847" s="2" t="s">
        <v>115</v>
      </c>
      <c r="B847" s="2"/>
      <c r="C847" s="2"/>
      <c r="D847" s="2"/>
      <c r="E847" s="2"/>
      <c r="F847" s="2"/>
      <c r="G847" s="2"/>
      <c r="H847" s="2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</row>
    <row r="848" spans="1:172" ht="15">
      <c r="A848" s="2" t="s">
        <v>76</v>
      </c>
      <c r="B848" s="2"/>
      <c r="C848" s="2"/>
      <c r="D848" s="2"/>
      <c r="E848" s="2"/>
      <c r="F848" s="2"/>
      <c r="G848" s="2"/>
      <c r="H848" s="2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</row>
    <row r="849" spans="1:172" ht="15">
      <c r="A849" s="2" t="s">
        <v>408</v>
      </c>
      <c r="B849" s="2"/>
      <c r="C849" s="2"/>
      <c r="D849" s="2"/>
      <c r="E849" s="2"/>
      <c r="F849" s="2"/>
      <c r="G849" s="2"/>
      <c r="H849" s="2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</row>
    <row r="850" spans="1:172" ht="15">
      <c r="A850" s="8" t="s">
        <v>0</v>
      </c>
      <c r="B850" s="8" t="s">
        <v>0</v>
      </c>
      <c r="C850" s="8" t="s">
        <v>0</v>
      </c>
      <c r="D850" s="8" t="s">
        <v>0</v>
      </c>
      <c r="E850" s="8" t="s">
        <v>0</v>
      </c>
      <c r="F850" s="8" t="s">
        <v>0</v>
      </c>
      <c r="G850" s="8" t="s">
        <v>0</v>
      </c>
      <c r="H850" s="8" t="s">
        <v>0</v>
      </c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</row>
    <row r="851" spans="1:172" ht="15">
      <c r="A851" s="2"/>
      <c r="B851" s="9" t="s">
        <v>84</v>
      </c>
      <c r="C851" s="9" t="s">
        <v>85</v>
      </c>
      <c r="D851" s="9" t="s">
        <v>84</v>
      </c>
      <c r="E851" s="9" t="s">
        <v>85</v>
      </c>
      <c r="F851" s="9" t="s">
        <v>84</v>
      </c>
      <c r="G851" s="9" t="s">
        <v>85</v>
      </c>
      <c r="H851" s="9" t="s">
        <v>84</v>
      </c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</row>
    <row r="852" spans="1:172" ht="15">
      <c r="A852" s="2" t="s">
        <v>400</v>
      </c>
      <c r="B852" s="9" t="s">
        <v>86</v>
      </c>
      <c r="C852" s="9" t="s">
        <v>86</v>
      </c>
      <c r="D852" s="9" t="s">
        <v>86</v>
      </c>
      <c r="E852" s="9" t="s">
        <v>86</v>
      </c>
      <c r="F852" s="9" t="s">
        <v>86</v>
      </c>
      <c r="G852" s="9" t="s">
        <v>86</v>
      </c>
      <c r="H852" s="9" t="s">
        <v>86</v>
      </c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</row>
    <row r="853" spans="1:172" ht="15">
      <c r="A853" s="2" t="s">
        <v>280</v>
      </c>
      <c r="B853" s="9" t="s">
        <v>1</v>
      </c>
      <c r="C853" s="9" t="s">
        <v>1</v>
      </c>
      <c r="D853" s="9" t="s">
        <v>2</v>
      </c>
      <c r="E853" s="9" t="s">
        <v>2</v>
      </c>
      <c r="F853" s="9" t="s">
        <v>3</v>
      </c>
      <c r="G853" s="9" t="s">
        <v>3</v>
      </c>
      <c r="H853" s="9" t="s">
        <v>5</v>
      </c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</row>
    <row r="854" spans="1:172" ht="15">
      <c r="A854" s="8" t="s">
        <v>0</v>
      </c>
      <c r="B854" s="8" t="s">
        <v>0</v>
      </c>
      <c r="C854" s="8" t="s">
        <v>0</v>
      </c>
      <c r="D854" s="8" t="s">
        <v>0</v>
      </c>
      <c r="E854" s="8" t="s">
        <v>0</v>
      </c>
      <c r="F854" s="8" t="s">
        <v>0</v>
      </c>
      <c r="G854" s="8" t="s">
        <v>0</v>
      </c>
      <c r="H854" s="8" t="s">
        <v>0</v>
      </c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</row>
    <row r="855" spans="1:172" ht="15">
      <c r="A855" s="2" t="s">
        <v>401</v>
      </c>
      <c r="B855" s="2"/>
      <c r="C855" s="2"/>
      <c r="D855" s="2"/>
      <c r="E855" s="2"/>
      <c r="F855" s="2"/>
      <c r="G855" s="2"/>
      <c r="H855" s="2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</row>
    <row r="856" spans="1:172" ht="15">
      <c r="A856" s="2" t="s">
        <v>76</v>
      </c>
      <c r="B856" s="2"/>
      <c r="C856" s="2"/>
      <c r="D856" s="2"/>
      <c r="E856" s="2"/>
      <c r="F856" s="2"/>
      <c r="G856" s="2"/>
      <c r="H856" s="2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</row>
    <row r="857" spans="1:172" ht="15">
      <c r="A857" s="2" t="s">
        <v>329</v>
      </c>
      <c r="B857" s="2">
        <v>2682</v>
      </c>
      <c r="C857" s="2">
        <v>1261</v>
      </c>
      <c r="D857" s="2">
        <v>2586</v>
      </c>
      <c r="E857" s="2">
        <v>1234</v>
      </c>
      <c r="F857" s="2">
        <v>55</v>
      </c>
      <c r="G857" s="2">
        <v>27</v>
      </c>
      <c r="H857" s="2">
        <v>41</v>
      </c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</row>
    <row r="858" spans="1:172" ht="15">
      <c r="A858" s="2" t="s">
        <v>282</v>
      </c>
      <c r="B858" s="2">
        <v>2574</v>
      </c>
      <c r="C858" s="2">
        <v>1099</v>
      </c>
      <c r="D858" s="2">
        <v>2562</v>
      </c>
      <c r="E858" s="2">
        <v>1098</v>
      </c>
      <c r="F858" s="2">
        <v>3</v>
      </c>
      <c r="G858" s="2">
        <v>1</v>
      </c>
      <c r="H858" s="2">
        <v>9</v>
      </c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</row>
    <row r="859" spans="1:172" ht="15">
      <c r="A859" s="2" t="s">
        <v>283</v>
      </c>
      <c r="B859" s="2">
        <v>2087</v>
      </c>
      <c r="C859" s="2">
        <v>687</v>
      </c>
      <c r="D859" s="2">
        <v>2079</v>
      </c>
      <c r="E859" s="2">
        <v>687</v>
      </c>
      <c r="F859" s="2">
        <v>3</v>
      </c>
      <c r="G859" s="2">
        <v>0</v>
      </c>
      <c r="H859" s="2">
        <v>5</v>
      </c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</row>
    <row r="860" spans="1:172" ht="15">
      <c r="A860" s="2" t="s">
        <v>284</v>
      </c>
      <c r="B860" s="2">
        <v>365</v>
      </c>
      <c r="C860" s="2">
        <v>0</v>
      </c>
      <c r="D860" s="2">
        <v>361</v>
      </c>
      <c r="E860" s="2">
        <v>0</v>
      </c>
      <c r="F860" s="2">
        <v>2</v>
      </c>
      <c r="G860" s="2">
        <v>0</v>
      </c>
      <c r="H860" s="2">
        <v>2</v>
      </c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</row>
    <row r="861" spans="1:172" ht="15">
      <c r="A861" s="2" t="s">
        <v>285</v>
      </c>
      <c r="B861" s="2">
        <v>480</v>
      </c>
      <c r="C861" s="2">
        <v>0</v>
      </c>
      <c r="D861" s="2">
        <v>480</v>
      </c>
      <c r="E861" s="2">
        <v>0</v>
      </c>
      <c r="F861" s="2">
        <v>0</v>
      </c>
      <c r="G861" s="2">
        <v>0</v>
      </c>
      <c r="H861" s="2">
        <v>0</v>
      </c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</row>
    <row r="862" spans="1:172" ht="15">
      <c r="A862" s="2" t="s">
        <v>286</v>
      </c>
      <c r="B862" s="2">
        <v>242</v>
      </c>
      <c r="C862" s="2">
        <v>0</v>
      </c>
      <c r="D862" s="2">
        <v>242</v>
      </c>
      <c r="E862" s="2">
        <v>0</v>
      </c>
      <c r="F862" s="2">
        <v>0</v>
      </c>
      <c r="G862" s="2">
        <v>0</v>
      </c>
      <c r="H862" s="2">
        <v>0</v>
      </c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</row>
    <row r="863" spans="1:172" ht="15">
      <c r="A863" s="2" t="s">
        <v>287</v>
      </c>
      <c r="B863" s="2">
        <v>209</v>
      </c>
      <c r="C863" s="2">
        <v>0</v>
      </c>
      <c r="D863" s="2">
        <v>208</v>
      </c>
      <c r="E863" s="2">
        <v>0</v>
      </c>
      <c r="F863" s="2">
        <v>1</v>
      </c>
      <c r="G863" s="2">
        <v>0</v>
      </c>
      <c r="H863" s="2">
        <v>0</v>
      </c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</row>
    <row r="864" spans="1:172" ht="15">
      <c r="A864" s="2" t="s">
        <v>288</v>
      </c>
      <c r="B864" s="2">
        <v>105</v>
      </c>
      <c r="C864" s="2">
        <v>0</v>
      </c>
      <c r="D864" s="2">
        <v>104</v>
      </c>
      <c r="E864" s="2">
        <v>0</v>
      </c>
      <c r="F864" s="2">
        <v>0</v>
      </c>
      <c r="G864" s="2">
        <v>0</v>
      </c>
      <c r="H864" s="2">
        <v>1</v>
      </c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</row>
    <row r="865" spans="1:172" ht="15">
      <c r="A865" s="2" t="s">
        <v>289</v>
      </c>
      <c r="B865" s="2">
        <v>299</v>
      </c>
      <c r="C865" s="2">
        <v>248</v>
      </c>
      <c r="D865" s="2">
        <v>296</v>
      </c>
      <c r="E865" s="2">
        <v>248</v>
      </c>
      <c r="F865" s="2">
        <v>0</v>
      </c>
      <c r="G865" s="2">
        <v>0</v>
      </c>
      <c r="H865" s="2">
        <v>3</v>
      </c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</row>
    <row r="866" spans="1:172" ht="15">
      <c r="A866" s="2" t="s">
        <v>290</v>
      </c>
      <c r="B866" s="2">
        <v>5</v>
      </c>
      <c r="C866" s="2">
        <v>0</v>
      </c>
      <c r="D866" s="2">
        <v>5</v>
      </c>
      <c r="E866" s="2">
        <v>0</v>
      </c>
      <c r="F866" s="2">
        <v>0</v>
      </c>
      <c r="G866" s="2">
        <v>0</v>
      </c>
      <c r="H866" s="2">
        <v>0</v>
      </c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</row>
    <row r="867" spans="1:172" ht="15">
      <c r="A867" s="2" t="s">
        <v>291</v>
      </c>
      <c r="B867" s="2">
        <v>14</v>
      </c>
      <c r="C867" s="2">
        <v>0</v>
      </c>
      <c r="D867" s="2">
        <v>12</v>
      </c>
      <c r="E867" s="2">
        <v>0</v>
      </c>
      <c r="F867" s="2">
        <v>0</v>
      </c>
      <c r="G867" s="2">
        <v>0</v>
      </c>
      <c r="H867" s="2">
        <v>2</v>
      </c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</row>
    <row r="868" spans="1:172" ht="15">
      <c r="A868" s="2" t="s">
        <v>292</v>
      </c>
      <c r="B868" s="2">
        <v>7</v>
      </c>
      <c r="C868" s="2">
        <v>0</v>
      </c>
      <c r="D868" s="2">
        <v>7</v>
      </c>
      <c r="E868" s="2">
        <v>0</v>
      </c>
      <c r="F868" s="2">
        <v>0</v>
      </c>
      <c r="G868" s="2">
        <v>0</v>
      </c>
      <c r="H868" s="2">
        <v>0</v>
      </c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</row>
    <row r="869" spans="1:172" ht="15">
      <c r="A869" s="2" t="s">
        <v>293</v>
      </c>
      <c r="B869" s="2">
        <v>9</v>
      </c>
      <c r="C869" s="2">
        <v>0</v>
      </c>
      <c r="D869" s="2">
        <v>9</v>
      </c>
      <c r="E869" s="2">
        <v>0</v>
      </c>
      <c r="F869" s="2">
        <v>0</v>
      </c>
      <c r="G869" s="2">
        <v>0</v>
      </c>
      <c r="H869" s="2">
        <v>0</v>
      </c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</row>
    <row r="870" spans="1:172" ht="15">
      <c r="A870" s="2" t="s">
        <v>294</v>
      </c>
      <c r="B870" s="2">
        <v>3</v>
      </c>
      <c r="C870" s="2">
        <v>0</v>
      </c>
      <c r="D870" s="2">
        <v>3</v>
      </c>
      <c r="E870" s="2">
        <v>0</v>
      </c>
      <c r="F870" s="2">
        <v>0</v>
      </c>
      <c r="G870" s="2">
        <v>0</v>
      </c>
      <c r="H870" s="2">
        <v>0</v>
      </c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</row>
    <row r="871" spans="1:172" ht="15">
      <c r="A871" s="2" t="s">
        <v>295</v>
      </c>
      <c r="B871" s="2">
        <v>5</v>
      </c>
      <c r="C871" s="2">
        <v>0</v>
      </c>
      <c r="D871" s="2">
        <v>5</v>
      </c>
      <c r="E871" s="2">
        <v>0</v>
      </c>
      <c r="F871" s="2">
        <v>0</v>
      </c>
      <c r="G871" s="2">
        <v>0</v>
      </c>
      <c r="H871" s="2">
        <v>0</v>
      </c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</row>
    <row r="872" spans="1:172" ht="15">
      <c r="A872" s="2" t="s">
        <v>296</v>
      </c>
      <c r="B872" s="2">
        <v>3</v>
      </c>
      <c r="C872" s="2">
        <v>0</v>
      </c>
      <c r="D872" s="2">
        <v>3</v>
      </c>
      <c r="E872" s="2">
        <v>0</v>
      </c>
      <c r="F872" s="2">
        <v>0</v>
      </c>
      <c r="G872" s="2">
        <v>0</v>
      </c>
      <c r="H872" s="2">
        <v>0</v>
      </c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</row>
    <row r="873" spans="1:172" ht="15">
      <c r="A873" s="2" t="s">
        <v>297</v>
      </c>
      <c r="B873" s="2">
        <v>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</row>
    <row r="874" spans="1:172" ht="15">
      <c r="A874" s="2" t="s">
        <v>298</v>
      </c>
      <c r="B874" s="2">
        <v>1</v>
      </c>
      <c r="C874" s="2">
        <v>0</v>
      </c>
      <c r="D874" s="2">
        <v>1</v>
      </c>
      <c r="E874" s="2">
        <v>0</v>
      </c>
      <c r="F874" s="2">
        <v>0</v>
      </c>
      <c r="G874" s="2">
        <v>0</v>
      </c>
      <c r="H874" s="2">
        <v>0</v>
      </c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</row>
    <row r="875" spans="1:172" ht="15">
      <c r="A875" s="2" t="s">
        <v>299</v>
      </c>
      <c r="B875" s="2">
        <v>123</v>
      </c>
      <c r="C875" s="2">
        <v>51</v>
      </c>
      <c r="D875" s="2">
        <v>122</v>
      </c>
      <c r="E875" s="2">
        <v>50</v>
      </c>
      <c r="F875" s="2">
        <v>0</v>
      </c>
      <c r="G875" s="2">
        <v>1</v>
      </c>
      <c r="H875" s="2">
        <v>1</v>
      </c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</row>
    <row r="876" spans="1:172" ht="15">
      <c r="A876" s="2" t="s">
        <v>300</v>
      </c>
      <c r="B876" s="2">
        <v>65</v>
      </c>
      <c r="C876" s="2">
        <v>103</v>
      </c>
      <c r="D876" s="2">
        <v>65</v>
      </c>
      <c r="E876" s="2">
        <v>103</v>
      </c>
      <c r="F876" s="2">
        <v>0</v>
      </c>
      <c r="G876" s="2">
        <v>0</v>
      </c>
      <c r="H876" s="2">
        <v>0</v>
      </c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</row>
    <row r="877" spans="1:172" ht="15">
      <c r="A877" s="2" t="s">
        <v>301</v>
      </c>
      <c r="B877" s="2">
        <v>0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</row>
    <row r="878" spans="1:172" ht="15">
      <c r="A878" s="2" t="s">
        <v>302</v>
      </c>
      <c r="B878" s="2">
        <v>32</v>
      </c>
      <c r="C878" s="2">
        <v>2</v>
      </c>
      <c r="D878" s="2">
        <v>32</v>
      </c>
      <c r="E878" s="2">
        <v>2</v>
      </c>
      <c r="F878" s="2">
        <v>0</v>
      </c>
      <c r="G878" s="2">
        <v>0</v>
      </c>
      <c r="H878" s="2">
        <v>0</v>
      </c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</row>
    <row r="879" spans="1:172" ht="15">
      <c r="A879" s="2" t="s">
        <v>303</v>
      </c>
      <c r="B879" s="2">
        <v>59</v>
      </c>
      <c r="C879" s="2">
        <v>17</v>
      </c>
      <c r="D879" s="2">
        <v>9</v>
      </c>
      <c r="E879" s="2">
        <v>1</v>
      </c>
      <c r="F879" s="2">
        <v>50</v>
      </c>
      <c r="G879" s="2">
        <v>16</v>
      </c>
      <c r="H879" s="2">
        <v>0</v>
      </c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</row>
    <row r="880" spans="1:172" ht="15">
      <c r="A880" s="2" t="s">
        <v>304</v>
      </c>
      <c r="B880" s="2">
        <v>29</v>
      </c>
      <c r="C880" s="2">
        <v>0</v>
      </c>
      <c r="D880" s="2">
        <v>2</v>
      </c>
      <c r="E880" s="2">
        <v>0</v>
      </c>
      <c r="F880" s="2">
        <v>27</v>
      </c>
      <c r="G880" s="2">
        <v>0</v>
      </c>
      <c r="H880" s="2">
        <v>0</v>
      </c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</row>
    <row r="881" spans="1:172" ht="15">
      <c r="A881" s="2" t="s">
        <v>305</v>
      </c>
      <c r="B881" s="2">
        <v>6</v>
      </c>
      <c r="C881" s="2">
        <v>0</v>
      </c>
      <c r="D881" s="2">
        <v>0</v>
      </c>
      <c r="E881" s="2">
        <v>0</v>
      </c>
      <c r="F881" s="2">
        <v>6</v>
      </c>
      <c r="G881" s="2">
        <v>0</v>
      </c>
      <c r="H881" s="2">
        <v>0</v>
      </c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</row>
    <row r="882" spans="1:172" ht="15">
      <c r="A882" s="2" t="s">
        <v>306</v>
      </c>
      <c r="B882" s="2">
        <v>24</v>
      </c>
      <c r="C882" s="2">
        <v>17</v>
      </c>
      <c r="D882" s="2">
        <v>7</v>
      </c>
      <c r="E882" s="2">
        <v>1</v>
      </c>
      <c r="F882" s="2">
        <v>17</v>
      </c>
      <c r="G882" s="2">
        <v>16</v>
      </c>
      <c r="H882" s="2">
        <v>0</v>
      </c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</row>
    <row r="883" spans="1:172" ht="15">
      <c r="A883" s="2" t="s">
        <v>307</v>
      </c>
      <c r="B883" s="2">
        <v>33</v>
      </c>
      <c r="C883" s="2">
        <v>21</v>
      </c>
      <c r="D883" s="2">
        <v>4</v>
      </c>
      <c r="E883" s="2">
        <v>21</v>
      </c>
      <c r="F883" s="2">
        <v>0</v>
      </c>
      <c r="G883" s="2">
        <v>0</v>
      </c>
      <c r="H883" s="2">
        <v>29</v>
      </c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</row>
    <row r="884" spans="1:172" ht="15">
      <c r="A884" s="2" t="s">
        <v>308</v>
      </c>
      <c r="B884" s="2">
        <v>0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</row>
    <row r="885" spans="1:172" ht="15">
      <c r="A885" s="2" t="s">
        <v>309</v>
      </c>
      <c r="B885" s="2">
        <v>1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1</v>
      </c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</row>
    <row r="886" spans="1:172" ht="15">
      <c r="A886" s="2" t="s">
        <v>310</v>
      </c>
      <c r="B886" s="2">
        <v>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2</v>
      </c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</row>
    <row r="887" spans="1:172" ht="15">
      <c r="A887" s="2" t="s">
        <v>311</v>
      </c>
      <c r="B887" s="2">
        <v>1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1</v>
      </c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</row>
    <row r="888" spans="1:172" ht="15">
      <c r="A888" s="2" t="s">
        <v>312</v>
      </c>
      <c r="B888" s="2">
        <v>2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2</v>
      </c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</row>
    <row r="889" spans="1:172" ht="15">
      <c r="A889" s="2" t="s">
        <v>313</v>
      </c>
      <c r="B889" s="2">
        <v>0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</row>
    <row r="890" spans="1:172" ht="15">
      <c r="A890" s="2" t="s">
        <v>314</v>
      </c>
      <c r="B890" s="2">
        <v>0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</row>
    <row r="891" spans="1:172" ht="15">
      <c r="A891" s="2" t="s">
        <v>315</v>
      </c>
      <c r="B891" s="2">
        <v>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1</v>
      </c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</row>
    <row r="892" spans="1:172" ht="15">
      <c r="A892" s="2" t="s">
        <v>316</v>
      </c>
      <c r="B892" s="2">
        <v>0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</row>
    <row r="893" spans="1:172" ht="15">
      <c r="A893" s="2" t="s">
        <v>317</v>
      </c>
      <c r="B893" s="2">
        <v>0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</row>
    <row r="894" spans="1:172" ht="15">
      <c r="A894" s="2" t="s">
        <v>318</v>
      </c>
      <c r="B894" s="2">
        <v>0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</row>
    <row r="895" spans="1:172" ht="15">
      <c r="A895" s="2" t="s">
        <v>319</v>
      </c>
      <c r="B895" s="2">
        <v>2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2</v>
      </c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</row>
    <row r="896" spans="1:172" ht="15">
      <c r="A896" s="2" t="s">
        <v>320</v>
      </c>
      <c r="B896" s="2">
        <v>1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1</v>
      </c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</row>
    <row r="897" spans="1:172" ht="15">
      <c r="A897" s="2" t="s">
        <v>321</v>
      </c>
      <c r="B897" s="2">
        <v>11</v>
      </c>
      <c r="C897" s="2">
        <v>0</v>
      </c>
      <c r="D897" s="2">
        <v>1</v>
      </c>
      <c r="E897" s="2">
        <v>0</v>
      </c>
      <c r="F897" s="2">
        <v>0</v>
      </c>
      <c r="G897" s="2">
        <v>0</v>
      </c>
      <c r="H897" s="2">
        <v>10</v>
      </c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</row>
    <row r="898" spans="1:172" ht="15">
      <c r="A898" s="2" t="s">
        <v>322</v>
      </c>
      <c r="B898" s="2">
        <v>0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</row>
    <row r="899" spans="1:172" ht="15">
      <c r="A899" s="2" t="s">
        <v>402</v>
      </c>
      <c r="B899" s="2">
        <v>0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</row>
    <row r="900" spans="1:172" ht="15">
      <c r="A900" s="2" t="s">
        <v>323</v>
      </c>
      <c r="B900" s="2">
        <v>2</v>
      </c>
      <c r="C900" s="2">
        <v>14</v>
      </c>
      <c r="D900" s="2">
        <v>1</v>
      </c>
      <c r="E900" s="2">
        <v>14</v>
      </c>
      <c r="F900" s="2">
        <v>0</v>
      </c>
      <c r="G900" s="2">
        <v>0</v>
      </c>
      <c r="H900" s="2">
        <v>1</v>
      </c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</row>
    <row r="901" spans="1:172" ht="15">
      <c r="A901" s="2" t="s">
        <v>324</v>
      </c>
      <c r="B901" s="2">
        <v>2</v>
      </c>
      <c r="C901" s="2">
        <v>40</v>
      </c>
      <c r="D901" s="2">
        <v>1</v>
      </c>
      <c r="E901" s="2">
        <v>38</v>
      </c>
      <c r="F901" s="2">
        <v>1</v>
      </c>
      <c r="G901" s="2">
        <v>2</v>
      </c>
      <c r="H901" s="2">
        <v>0</v>
      </c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</row>
    <row r="902" spans="1:172" ht="15">
      <c r="A902" s="2" t="s">
        <v>325</v>
      </c>
      <c r="B902" s="2">
        <v>1</v>
      </c>
      <c r="C902" s="2">
        <v>6</v>
      </c>
      <c r="D902" s="2">
        <v>0</v>
      </c>
      <c r="E902" s="2">
        <v>6</v>
      </c>
      <c r="F902" s="2">
        <v>0</v>
      </c>
      <c r="G902" s="2">
        <v>0</v>
      </c>
      <c r="H902" s="2">
        <v>1</v>
      </c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</row>
    <row r="903" spans="1:172" ht="15">
      <c r="A903" s="2" t="s">
        <v>326</v>
      </c>
      <c r="B903" s="2">
        <v>2</v>
      </c>
      <c r="C903" s="2">
        <v>34</v>
      </c>
      <c r="D903" s="2">
        <v>1</v>
      </c>
      <c r="E903" s="2">
        <v>31</v>
      </c>
      <c r="F903" s="2">
        <v>0</v>
      </c>
      <c r="G903" s="2">
        <v>3</v>
      </c>
      <c r="H903" s="2">
        <v>1</v>
      </c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</row>
    <row r="904" spans="1:172" ht="15">
      <c r="A904" s="2" t="s">
        <v>403</v>
      </c>
      <c r="B904" s="2">
        <v>0</v>
      </c>
      <c r="C904" s="2">
        <v>2</v>
      </c>
      <c r="D904" s="2">
        <v>0</v>
      </c>
      <c r="E904" s="2">
        <v>2</v>
      </c>
      <c r="F904" s="2">
        <v>0</v>
      </c>
      <c r="G904" s="2">
        <v>0</v>
      </c>
      <c r="H904" s="2">
        <v>0</v>
      </c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</row>
    <row r="905" spans="1:172" ht="15">
      <c r="A905" s="2" t="s">
        <v>404</v>
      </c>
      <c r="B905" s="2">
        <v>4</v>
      </c>
      <c r="C905" s="2">
        <v>5</v>
      </c>
      <c r="D905" s="2">
        <v>3</v>
      </c>
      <c r="E905" s="2">
        <v>5</v>
      </c>
      <c r="F905" s="2">
        <v>1</v>
      </c>
      <c r="G905" s="2">
        <v>0</v>
      </c>
      <c r="H905" s="2">
        <v>0</v>
      </c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</row>
    <row r="906" spans="1:172" ht="15">
      <c r="A906" s="2" t="s">
        <v>405</v>
      </c>
      <c r="B906" s="2">
        <v>3</v>
      </c>
      <c r="C906" s="2">
        <v>16</v>
      </c>
      <c r="D906" s="2">
        <v>3</v>
      </c>
      <c r="E906" s="2">
        <v>14</v>
      </c>
      <c r="F906" s="2">
        <v>0</v>
      </c>
      <c r="G906" s="2">
        <v>2</v>
      </c>
      <c r="H906" s="2">
        <v>0</v>
      </c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</row>
    <row r="907" spans="1:172" ht="15">
      <c r="A907" s="2" t="s">
        <v>406</v>
      </c>
      <c r="B907" s="2">
        <v>0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</row>
    <row r="908" spans="1:172" ht="15">
      <c r="A908" s="2" t="s">
        <v>407</v>
      </c>
      <c r="B908" s="2">
        <v>2</v>
      </c>
      <c r="C908" s="2">
        <v>7</v>
      </c>
      <c r="D908" s="2">
        <v>2</v>
      </c>
      <c r="E908" s="2">
        <v>4</v>
      </c>
      <c r="F908" s="2">
        <v>0</v>
      </c>
      <c r="G908" s="2">
        <v>3</v>
      </c>
      <c r="H908" s="2">
        <v>0</v>
      </c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</row>
    <row r="909" spans="1:172" ht="15">
      <c r="A909" s="8" t="s">
        <v>0</v>
      </c>
      <c r="B909" s="8" t="s">
        <v>0</v>
      </c>
      <c r="C909" s="8" t="s">
        <v>0</v>
      </c>
      <c r="D909" s="8" t="s">
        <v>0</v>
      </c>
      <c r="E909" s="8" t="s">
        <v>0</v>
      </c>
      <c r="F909" s="8" t="s">
        <v>0</v>
      </c>
      <c r="G909" s="8" t="s">
        <v>0</v>
      </c>
      <c r="H909" s="8" t="s">
        <v>0</v>
      </c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</row>
    <row r="910" spans="1:172" ht="15">
      <c r="A910" s="2" t="s">
        <v>115</v>
      </c>
      <c r="B910" s="2"/>
      <c r="C910" s="2"/>
      <c r="D910" s="2"/>
      <c r="E910" s="2"/>
      <c r="F910" s="2"/>
      <c r="G910" s="2"/>
      <c r="H910" s="2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</row>
    <row r="911" spans="1:172" ht="15">
      <c r="A911" s="2" t="s">
        <v>76</v>
      </c>
      <c r="B911" s="2"/>
      <c r="C911" s="2"/>
      <c r="D911" s="2"/>
      <c r="E911" s="2"/>
      <c r="F911" s="2"/>
      <c r="G911" s="2"/>
      <c r="H911" s="2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</row>
    <row r="912" spans="1:172" ht="15">
      <c r="A912" s="2" t="s">
        <v>409</v>
      </c>
      <c r="B912" s="2"/>
      <c r="C912" s="2"/>
      <c r="D912" s="2"/>
      <c r="E912" s="2"/>
      <c r="F912" s="2"/>
      <c r="G912" s="2"/>
      <c r="H912" s="2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</row>
    <row r="913" spans="1:172" ht="15">
      <c r="A913" s="8" t="s">
        <v>0</v>
      </c>
      <c r="B913" s="8" t="s">
        <v>0</v>
      </c>
      <c r="C913" s="8" t="s">
        <v>0</v>
      </c>
      <c r="D913" s="8" t="s">
        <v>0</v>
      </c>
      <c r="E913" s="8" t="s">
        <v>0</v>
      </c>
      <c r="F913" s="8" t="s">
        <v>0</v>
      </c>
      <c r="G913" s="8" t="s">
        <v>0</v>
      </c>
      <c r="H913" s="8" t="s">
        <v>0</v>
      </c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</row>
    <row r="914" spans="1:172" ht="15">
      <c r="A914" s="2"/>
      <c r="B914" s="9" t="s">
        <v>84</v>
      </c>
      <c r="C914" s="9" t="s">
        <v>85</v>
      </c>
      <c r="D914" s="9" t="s">
        <v>84</v>
      </c>
      <c r="E914" s="9" t="s">
        <v>85</v>
      </c>
      <c r="F914" s="9" t="s">
        <v>84</v>
      </c>
      <c r="G914" s="9" t="s">
        <v>85</v>
      </c>
      <c r="H914" s="9" t="s">
        <v>84</v>
      </c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</row>
    <row r="915" spans="1:172" ht="15">
      <c r="A915" s="2" t="s">
        <v>410</v>
      </c>
      <c r="B915" s="9" t="s">
        <v>86</v>
      </c>
      <c r="C915" s="9" t="s">
        <v>86</v>
      </c>
      <c r="D915" s="9" t="s">
        <v>86</v>
      </c>
      <c r="E915" s="9" t="s">
        <v>86</v>
      </c>
      <c r="F915" s="9" t="s">
        <v>86</v>
      </c>
      <c r="G915" s="9" t="s">
        <v>86</v>
      </c>
      <c r="H915" s="9" t="s">
        <v>86</v>
      </c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</row>
    <row r="916" spans="1:172" ht="15">
      <c r="A916" s="2" t="s">
        <v>280</v>
      </c>
      <c r="B916" s="9" t="s">
        <v>1</v>
      </c>
      <c r="C916" s="9" t="s">
        <v>1</v>
      </c>
      <c r="D916" s="9" t="s">
        <v>2</v>
      </c>
      <c r="E916" s="9" t="s">
        <v>2</v>
      </c>
      <c r="F916" s="9" t="s">
        <v>3</v>
      </c>
      <c r="G916" s="9" t="s">
        <v>3</v>
      </c>
      <c r="H916" s="9" t="s">
        <v>5</v>
      </c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</row>
    <row r="917" spans="1:172" ht="15">
      <c r="A917" s="8" t="s">
        <v>0</v>
      </c>
      <c r="B917" s="8" t="s">
        <v>0</v>
      </c>
      <c r="C917" s="8" t="s">
        <v>0</v>
      </c>
      <c r="D917" s="8" t="s">
        <v>0</v>
      </c>
      <c r="E917" s="8" t="s">
        <v>0</v>
      </c>
      <c r="F917" s="8" t="s">
        <v>0</v>
      </c>
      <c r="G917" s="8" t="s">
        <v>0</v>
      </c>
      <c r="H917" s="8" t="s">
        <v>0</v>
      </c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</row>
    <row r="918" spans="1:172" ht="15">
      <c r="A918" s="2" t="s">
        <v>411</v>
      </c>
      <c r="B918" s="2"/>
      <c r="C918" s="2"/>
      <c r="D918" s="2"/>
      <c r="E918" s="2"/>
      <c r="F918" s="2"/>
      <c r="G918" s="2"/>
      <c r="H918" s="2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</row>
    <row r="919" spans="1:172" ht="15">
      <c r="A919" s="2" t="s">
        <v>76</v>
      </c>
      <c r="B919" s="2"/>
      <c r="C919" s="2"/>
      <c r="D919" s="2"/>
      <c r="E919" s="2"/>
      <c r="F919" s="2"/>
      <c r="G919" s="2"/>
      <c r="H919" s="2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</row>
    <row r="920" spans="1:172" ht="15">
      <c r="A920" s="2" t="s">
        <v>191</v>
      </c>
      <c r="B920" s="2">
        <v>5402</v>
      </c>
      <c r="C920" s="2">
        <v>2622</v>
      </c>
      <c r="D920" s="2">
        <v>5206</v>
      </c>
      <c r="E920" s="2">
        <v>2558</v>
      </c>
      <c r="F920" s="2">
        <v>116</v>
      </c>
      <c r="G920" s="2">
        <v>59</v>
      </c>
      <c r="H920" s="2">
        <v>80</v>
      </c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</row>
    <row r="921" spans="1:172" ht="15">
      <c r="A921" s="2" t="s">
        <v>282</v>
      </c>
      <c r="B921" s="2">
        <v>5181</v>
      </c>
      <c r="C921" s="2">
        <v>2521</v>
      </c>
      <c r="D921" s="2">
        <v>5157</v>
      </c>
      <c r="E921" s="2">
        <v>2520</v>
      </c>
      <c r="F921" s="2">
        <v>12</v>
      </c>
      <c r="G921" s="2">
        <v>1</v>
      </c>
      <c r="H921" s="2">
        <v>12</v>
      </c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</row>
    <row r="922" spans="1:172" ht="15">
      <c r="A922" s="2" t="s">
        <v>283</v>
      </c>
      <c r="B922" s="2">
        <v>4250</v>
      </c>
      <c r="C922" s="2">
        <v>1629</v>
      </c>
      <c r="D922" s="2">
        <v>4233</v>
      </c>
      <c r="E922" s="2">
        <v>1629</v>
      </c>
      <c r="F922" s="2">
        <v>11</v>
      </c>
      <c r="G922" s="2">
        <v>0</v>
      </c>
      <c r="H922" s="2">
        <v>6</v>
      </c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</row>
    <row r="923" spans="1:172" ht="15">
      <c r="A923" s="2" t="s">
        <v>284</v>
      </c>
      <c r="B923" s="2">
        <v>763</v>
      </c>
      <c r="C923" s="2">
        <v>0</v>
      </c>
      <c r="D923" s="2">
        <v>751</v>
      </c>
      <c r="E923" s="2">
        <v>0</v>
      </c>
      <c r="F923" s="2">
        <v>9</v>
      </c>
      <c r="G923" s="2">
        <v>0</v>
      </c>
      <c r="H923" s="2">
        <v>3</v>
      </c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</row>
    <row r="924" spans="1:172" ht="15">
      <c r="A924" s="2" t="s">
        <v>285</v>
      </c>
      <c r="B924" s="2">
        <v>997</v>
      </c>
      <c r="C924" s="2">
        <v>0</v>
      </c>
      <c r="D924" s="2">
        <v>996</v>
      </c>
      <c r="E924" s="2">
        <v>0</v>
      </c>
      <c r="F924" s="2">
        <v>1</v>
      </c>
      <c r="G924" s="2">
        <v>0</v>
      </c>
      <c r="H924" s="2">
        <v>0</v>
      </c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</row>
    <row r="925" spans="1:172" ht="15">
      <c r="A925" s="2" t="s">
        <v>286</v>
      </c>
      <c r="B925" s="2">
        <v>534</v>
      </c>
      <c r="C925" s="2">
        <v>0</v>
      </c>
      <c r="D925" s="2">
        <v>534</v>
      </c>
      <c r="E925" s="2">
        <v>0</v>
      </c>
      <c r="F925" s="2">
        <v>0</v>
      </c>
      <c r="G925" s="2">
        <v>0</v>
      </c>
      <c r="H925" s="2">
        <v>0</v>
      </c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</row>
    <row r="926" spans="1:172" ht="15">
      <c r="A926" s="2" t="s">
        <v>287</v>
      </c>
      <c r="B926" s="2">
        <v>370</v>
      </c>
      <c r="C926" s="2">
        <v>0</v>
      </c>
      <c r="D926" s="2">
        <v>369</v>
      </c>
      <c r="E926" s="2">
        <v>0</v>
      </c>
      <c r="F926" s="2">
        <v>1</v>
      </c>
      <c r="G926" s="2">
        <v>0</v>
      </c>
      <c r="H926" s="2">
        <v>0</v>
      </c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</row>
    <row r="927" spans="1:172" ht="15">
      <c r="A927" s="2" t="s">
        <v>288</v>
      </c>
      <c r="B927" s="2">
        <v>213</v>
      </c>
      <c r="C927" s="2">
        <v>0</v>
      </c>
      <c r="D927" s="2">
        <v>213</v>
      </c>
      <c r="E927" s="2">
        <v>0</v>
      </c>
      <c r="F927" s="2">
        <v>0</v>
      </c>
      <c r="G927" s="2">
        <v>0</v>
      </c>
      <c r="H927" s="2">
        <v>0</v>
      </c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</row>
    <row r="928" spans="1:172" ht="15">
      <c r="A928" s="2" t="s">
        <v>289</v>
      </c>
      <c r="B928" s="2">
        <v>607</v>
      </c>
      <c r="C928" s="2">
        <v>549</v>
      </c>
      <c r="D928" s="2">
        <v>601</v>
      </c>
      <c r="E928" s="2">
        <v>548</v>
      </c>
      <c r="F928" s="2">
        <v>0</v>
      </c>
      <c r="G928" s="2">
        <v>1</v>
      </c>
      <c r="H928" s="2">
        <v>6</v>
      </c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</row>
    <row r="929" spans="1:172" ht="15">
      <c r="A929" s="2" t="s">
        <v>290</v>
      </c>
      <c r="B929" s="2">
        <v>2</v>
      </c>
      <c r="C929" s="2">
        <v>0</v>
      </c>
      <c r="D929" s="2">
        <v>2</v>
      </c>
      <c r="E929" s="2">
        <v>0</v>
      </c>
      <c r="F929" s="2">
        <v>0</v>
      </c>
      <c r="G929" s="2">
        <v>0</v>
      </c>
      <c r="H929" s="2">
        <v>0</v>
      </c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</row>
    <row r="930" spans="1:172" ht="15">
      <c r="A930" s="2" t="s">
        <v>291</v>
      </c>
      <c r="B930" s="2">
        <v>23</v>
      </c>
      <c r="C930" s="2">
        <v>0</v>
      </c>
      <c r="D930" s="2">
        <v>21</v>
      </c>
      <c r="E930" s="2">
        <v>0</v>
      </c>
      <c r="F930" s="2">
        <v>0</v>
      </c>
      <c r="G930" s="2">
        <v>0</v>
      </c>
      <c r="H930" s="2">
        <v>2</v>
      </c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</row>
    <row r="931" spans="1:172" ht="15">
      <c r="A931" s="2" t="s">
        <v>292</v>
      </c>
      <c r="B931" s="2">
        <v>25</v>
      </c>
      <c r="C931" s="2">
        <v>0</v>
      </c>
      <c r="D931" s="2">
        <v>25</v>
      </c>
      <c r="E931" s="2">
        <v>0</v>
      </c>
      <c r="F931" s="2">
        <v>0</v>
      </c>
      <c r="G931" s="2">
        <v>0</v>
      </c>
      <c r="H931" s="2">
        <v>0</v>
      </c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</row>
    <row r="932" spans="1:172" ht="15">
      <c r="A932" s="2" t="s">
        <v>293</v>
      </c>
      <c r="B932" s="2">
        <v>20</v>
      </c>
      <c r="C932" s="2">
        <v>0</v>
      </c>
      <c r="D932" s="2">
        <v>20</v>
      </c>
      <c r="E932" s="2">
        <v>0</v>
      </c>
      <c r="F932" s="2">
        <v>0</v>
      </c>
      <c r="G932" s="2">
        <v>0</v>
      </c>
      <c r="H932" s="2">
        <v>0</v>
      </c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</row>
    <row r="933" spans="1:172" ht="15">
      <c r="A933" s="2" t="s">
        <v>294</v>
      </c>
      <c r="B933" s="2">
        <v>11</v>
      </c>
      <c r="C933" s="2">
        <v>0</v>
      </c>
      <c r="D933" s="2">
        <v>11</v>
      </c>
      <c r="E933" s="2">
        <v>0</v>
      </c>
      <c r="F933" s="2">
        <v>0</v>
      </c>
      <c r="G933" s="2">
        <v>0</v>
      </c>
      <c r="H933" s="2">
        <v>0</v>
      </c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</row>
    <row r="934" spans="1:172" ht="15">
      <c r="A934" s="2" t="s">
        <v>295</v>
      </c>
      <c r="B934" s="2">
        <v>23</v>
      </c>
      <c r="C934" s="2">
        <v>0</v>
      </c>
      <c r="D934" s="2">
        <v>22</v>
      </c>
      <c r="E934" s="2">
        <v>0</v>
      </c>
      <c r="F934" s="2">
        <v>0</v>
      </c>
      <c r="G934" s="2">
        <v>0</v>
      </c>
      <c r="H934" s="2">
        <v>1</v>
      </c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</row>
    <row r="935" spans="1:172" ht="15">
      <c r="A935" s="2" t="s">
        <v>296</v>
      </c>
      <c r="B935" s="2">
        <v>9</v>
      </c>
      <c r="C935" s="2">
        <v>0</v>
      </c>
      <c r="D935" s="2">
        <v>9</v>
      </c>
      <c r="E935" s="2">
        <v>0</v>
      </c>
      <c r="F935" s="2">
        <v>0</v>
      </c>
      <c r="G935" s="2">
        <v>0</v>
      </c>
      <c r="H935" s="2">
        <v>0</v>
      </c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</row>
    <row r="936" spans="1:172" ht="15">
      <c r="A936" s="2" t="s">
        <v>297</v>
      </c>
      <c r="B936" s="2">
        <v>1</v>
      </c>
      <c r="C936" s="2">
        <v>0</v>
      </c>
      <c r="D936" s="2">
        <v>1</v>
      </c>
      <c r="E936" s="2">
        <v>0</v>
      </c>
      <c r="F936" s="2">
        <v>0</v>
      </c>
      <c r="G936" s="2">
        <v>0</v>
      </c>
      <c r="H936" s="2">
        <v>0</v>
      </c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</row>
    <row r="937" spans="1:172" ht="15">
      <c r="A937" s="2" t="s">
        <v>298</v>
      </c>
      <c r="B937" s="2">
        <v>3</v>
      </c>
      <c r="C937" s="2">
        <v>0</v>
      </c>
      <c r="D937" s="2">
        <v>3</v>
      </c>
      <c r="E937" s="2">
        <v>0</v>
      </c>
      <c r="F937" s="2">
        <v>0</v>
      </c>
      <c r="G937" s="2">
        <v>0</v>
      </c>
      <c r="H937" s="2">
        <v>0</v>
      </c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</row>
    <row r="938" spans="1:172" ht="15">
      <c r="A938" s="2" t="s">
        <v>299</v>
      </c>
      <c r="B938" s="2">
        <v>192</v>
      </c>
      <c r="C938" s="2">
        <v>99</v>
      </c>
      <c r="D938" s="2">
        <v>192</v>
      </c>
      <c r="E938" s="2">
        <v>99</v>
      </c>
      <c r="F938" s="2">
        <v>0</v>
      </c>
      <c r="G938" s="2">
        <v>0</v>
      </c>
      <c r="H938" s="2">
        <v>0</v>
      </c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</row>
    <row r="939" spans="1:172" ht="15">
      <c r="A939" s="2" t="s">
        <v>300</v>
      </c>
      <c r="B939" s="2">
        <v>132</v>
      </c>
      <c r="C939" s="2">
        <v>222</v>
      </c>
      <c r="D939" s="2">
        <v>131</v>
      </c>
      <c r="E939" s="2">
        <v>222</v>
      </c>
      <c r="F939" s="2">
        <v>1</v>
      </c>
      <c r="G939" s="2">
        <v>0</v>
      </c>
      <c r="H939" s="2">
        <v>0</v>
      </c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</row>
    <row r="940" spans="1:172" ht="15">
      <c r="A940" s="2" t="s">
        <v>301</v>
      </c>
      <c r="B940" s="2">
        <v>0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</row>
    <row r="941" spans="1:172" ht="15">
      <c r="A941" s="2" t="s">
        <v>302</v>
      </c>
      <c r="B941" s="2">
        <v>68</v>
      </c>
      <c r="C941" s="2">
        <v>6</v>
      </c>
      <c r="D941" s="2">
        <v>68</v>
      </c>
      <c r="E941" s="2">
        <v>6</v>
      </c>
      <c r="F941" s="2">
        <v>0</v>
      </c>
      <c r="G941" s="2">
        <v>0</v>
      </c>
      <c r="H941" s="2">
        <v>0</v>
      </c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</row>
    <row r="942" spans="1:172" ht="15">
      <c r="A942" s="2" t="s">
        <v>303</v>
      </c>
      <c r="B942" s="2">
        <v>124</v>
      </c>
      <c r="C942" s="2">
        <v>56</v>
      </c>
      <c r="D942" s="2">
        <v>20</v>
      </c>
      <c r="E942" s="2">
        <v>3</v>
      </c>
      <c r="F942" s="2">
        <v>103</v>
      </c>
      <c r="G942" s="2">
        <v>53</v>
      </c>
      <c r="H942" s="2">
        <v>1</v>
      </c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</row>
    <row r="943" spans="1:172" ht="15">
      <c r="A943" s="2" t="s">
        <v>304</v>
      </c>
      <c r="B943" s="2">
        <v>69</v>
      </c>
      <c r="C943" s="2">
        <v>0</v>
      </c>
      <c r="D943" s="2">
        <v>8</v>
      </c>
      <c r="E943" s="2">
        <v>0</v>
      </c>
      <c r="F943" s="2">
        <v>60</v>
      </c>
      <c r="G943" s="2">
        <v>0</v>
      </c>
      <c r="H943" s="2">
        <v>1</v>
      </c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</row>
    <row r="944" spans="1:172" ht="15">
      <c r="A944" s="2" t="s">
        <v>305</v>
      </c>
      <c r="B944" s="2">
        <v>12</v>
      </c>
      <c r="C944" s="2">
        <v>0</v>
      </c>
      <c r="D944" s="2">
        <v>0</v>
      </c>
      <c r="E944" s="2">
        <v>0</v>
      </c>
      <c r="F944" s="2">
        <v>12</v>
      </c>
      <c r="G944" s="2">
        <v>0</v>
      </c>
      <c r="H944" s="2">
        <v>0</v>
      </c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</row>
    <row r="945" spans="1:172" ht="15">
      <c r="A945" s="2" t="s">
        <v>306</v>
      </c>
      <c r="B945" s="2">
        <v>43</v>
      </c>
      <c r="C945" s="2">
        <v>56</v>
      </c>
      <c r="D945" s="2">
        <v>12</v>
      </c>
      <c r="E945" s="2">
        <v>3</v>
      </c>
      <c r="F945" s="2">
        <v>31</v>
      </c>
      <c r="G945" s="2">
        <v>53</v>
      </c>
      <c r="H945" s="2">
        <v>0</v>
      </c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</row>
    <row r="946" spans="1:172" ht="15">
      <c r="A946" s="2" t="s">
        <v>307</v>
      </c>
      <c r="B946" s="2">
        <v>70</v>
      </c>
      <c r="C946" s="2">
        <v>25</v>
      </c>
      <c r="D946" s="2">
        <v>3</v>
      </c>
      <c r="E946" s="2">
        <v>20</v>
      </c>
      <c r="F946" s="2">
        <v>1</v>
      </c>
      <c r="G946" s="2">
        <v>0</v>
      </c>
      <c r="H946" s="2">
        <v>66</v>
      </c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</row>
    <row r="947" spans="1:172" ht="15">
      <c r="A947" s="2" t="s">
        <v>308</v>
      </c>
      <c r="B947" s="2">
        <v>0</v>
      </c>
      <c r="C947" s="2">
        <v>0</v>
      </c>
      <c r="D947" s="2">
        <v>0</v>
      </c>
      <c r="E947" s="2">
        <v>0</v>
      </c>
      <c r="F947" s="2">
        <v>0</v>
      </c>
      <c r="G947" s="2">
        <v>0</v>
      </c>
      <c r="H947" s="2">
        <v>0</v>
      </c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</row>
    <row r="948" spans="1:172" ht="15">
      <c r="A948" s="2" t="s">
        <v>309</v>
      </c>
      <c r="B948" s="2">
        <v>0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</row>
    <row r="949" spans="1:172" ht="15">
      <c r="A949" s="2" t="s">
        <v>310</v>
      </c>
      <c r="B949" s="2">
        <v>5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5</v>
      </c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</row>
    <row r="950" spans="1:172" ht="15">
      <c r="A950" s="2" t="s">
        <v>311</v>
      </c>
      <c r="B950" s="2">
        <v>3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3</v>
      </c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</row>
    <row r="951" spans="1:172" ht="15">
      <c r="A951" s="2" t="s">
        <v>312</v>
      </c>
      <c r="B951" s="2">
        <v>1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1</v>
      </c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</row>
    <row r="952" spans="1:172" ht="15">
      <c r="A952" s="2" t="s">
        <v>313</v>
      </c>
      <c r="B952" s="2">
        <v>0</v>
      </c>
      <c r="C952" s="2">
        <v>0</v>
      </c>
      <c r="D952" s="2">
        <v>0</v>
      </c>
      <c r="E952" s="2">
        <v>0</v>
      </c>
      <c r="F952" s="2">
        <v>0</v>
      </c>
      <c r="G952" s="2">
        <v>0</v>
      </c>
      <c r="H952" s="2">
        <v>0</v>
      </c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</row>
    <row r="953" spans="1:172" ht="15">
      <c r="A953" s="2" t="s">
        <v>314</v>
      </c>
      <c r="B953" s="2">
        <v>0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</row>
    <row r="954" spans="1:172" ht="15">
      <c r="A954" s="2" t="s">
        <v>315</v>
      </c>
      <c r="B954" s="2">
        <v>0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</row>
    <row r="955" spans="1:172" ht="15">
      <c r="A955" s="2" t="s">
        <v>316</v>
      </c>
      <c r="B955" s="2">
        <v>0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</row>
    <row r="956" spans="1:172" ht="15">
      <c r="A956" s="2" t="s">
        <v>317</v>
      </c>
      <c r="B956" s="2">
        <v>4</v>
      </c>
      <c r="C956" s="2">
        <v>0</v>
      </c>
      <c r="D956" s="2">
        <v>0</v>
      </c>
      <c r="E956" s="2">
        <v>0</v>
      </c>
      <c r="F956" s="2">
        <v>0</v>
      </c>
      <c r="G956" s="2">
        <v>0</v>
      </c>
      <c r="H956" s="2">
        <v>4</v>
      </c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</row>
    <row r="957" spans="1:172" ht="15">
      <c r="A957" s="2" t="s">
        <v>318</v>
      </c>
      <c r="B957" s="2">
        <v>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</row>
    <row r="958" spans="1:172" ht="15">
      <c r="A958" s="2" t="s">
        <v>319</v>
      </c>
      <c r="B958" s="2">
        <v>2</v>
      </c>
      <c r="C958" s="2">
        <v>0</v>
      </c>
      <c r="D958" s="2">
        <v>0</v>
      </c>
      <c r="E958" s="2">
        <v>0</v>
      </c>
      <c r="F958" s="2">
        <v>0</v>
      </c>
      <c r="G958" s="2">
        <v>0</v>
      </c>
      <c r="H958" s="2">
        <v>2</v>
      </c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</row>
    <row r="959" spans="1:172" ht="15">
      <c r="A959" s="2" t="s">
        <v>320</v>
      </c>
      <c r="B959" s="2">
        <v>7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7</v>
      </c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</row>
    <row r="960" spans="1:172" ht="15">
      <c r="A960" s="2" t="s">
        <v>321</v>
      </c>
      <c r="B960" s="2">
        <v>31</v>
      </c>
      <c r="C960" s="2">
        <v>0</v>
      </c>
      <c r="D960" s="2">
        <v>1</v>
      </c>
      <c r="E960" s="2">
        <v>0</v>
      </c>
      <c r="F960" s="2">
        <v>1</v>
      </c>
      <c r="G960" s="2">
        <v>0</v>
      </c>
      <c r="H960" s="2">
        <v>29</v>
      </c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</row>
    <row r="961" spans="1:172" ht="15">
      <c r="A961" s="2" t="s">
        <v>322</v>
      </c>
      <c r="B961" s="2">
        <v>0</v>
      </c>
      <c r="C961" s="2">
        <v>0</v>
      </c>
      <c r="D961" s="2">
        <v>0</v>
      </c>
      <c r="E961" s="2">
        <v>0</v>
      </c>
      <c r="F961" s="2">
        <v>0</v>
      </c>
      <c r="G961" s="2">
        <v>0</v>
      </c>
      <c r="H961" s="2">
        <v>0</v>
      </c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</row>
    <row r="962" spans="1:172" ht="15">
      <c r="A962" s="2" t="s">
        <v>323</v>
      </c>
      <c r="B962" s="2">
        <v>6</v>
      </c>
      <c r="C962" s="2">
        <v>0</v>
      </c>
      <c r="D962" s="2">
        <v>6</v>
      </c>
      <c r="E962" s="2">
        <v>0</v>
      </c>
      <c r="F962" s="2">
        <v>0</v>
      </c>
      <c r="G962" s="2">
        <v>0</v>
      </c>
      <c r="H962" s="2">
        <v>0</v>
      </c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</row>
    <row r="963" spans="1:172" ht="15">
      <c r="A963" s="2" t="s">
        <v>324</v>
      </c>
      <c r="B963" s="2">
        <v>12</v>
      </c>
      <c r="C963" s="2">
        <v>0</v>
      </c>
      <c r="D963" s="2">
        <v>12</v>
      </c>
      <c r="E963" s="2">
        <v>0</v>
      </c>
      <c r="F963" s="2">
        <v>0</v>
      </c>
      <c r="G963" s="2">
        <v>0</v>
      </c>
      <c r="H963" s="2">
        <v>0</v>
      </c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</row>
    <row r="964" spans="1:172" ht="15">
      <c r="A964" s="2" t="s">
        <v>325</v>
      </c>
      <c r="B964" s="2">
        <v>0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</row>
    <row r="965" spans="1:172" ht="15">
      <c r="A965" s="2" t="s">
        <v>326</v>
      </c>
      <c r="B965" s="2">
        <v>4</v>
      </c>
      <c r="C965" s="2">
        <v>0</v>
      </c>
      <c r="D965" s="2">
        <v>4</v>
      </c>
      <c r="E965" s="2">
        <v>0</v>
      </c>
      <c r="F965" s="2">
        <v>0</v>
      </c>
      <c r="G965" s="2">
        <v>0</v>
      </c>
      <c r="H965" s="2">
        <v>0</v>
      </c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</row>
    <row r="966" spans="1:172" ht="15">
      <c r="A966" s="2" t="s">
        <v>403</v>
      </c>
      <c r="B966" s="2">
        <v>0</v>
      </c>
      <c r="C966" s="2">
        <v>1</v>
      </c>
      <c r="D966" s="2">
        <v>0</v>
      </c>
      <c r="E966" s="2">
        <v>1</v>
      </c>
      <c r="F966" s="2">
        <v>0</v>
      </c>
      <c r="G966" s="2">
        <v>0</v>
      </c>
      <c r="H966" s="2">
        <v>0</v>
      </c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</row>
    <row r="967" spans="1:172" ht="15">
      <c r="A967" s="2" t="s">
        <v>404</v>
      </c>
      <c r="B967" s="2">
        <v>0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</row>
    <row r="968" spans="1:172" ht="15">
      <c r="A968" s="2" t="s">
        <v>405</v>
      </c>
      <c r="B968" s="2">
        <v>2</v>
      </c>
      <c r="C968" s="2">
        <v>16</v>
      </c>
      <c r="D968" s="2">
        <v>2</v>
      </c>
      <c r="E968" s="2">
        <v>14</v>
      </c>
      <c r="F968" s="2">
        <v>0</v>
      </c>
      <c r="G968" s="2">
        <v>2</v>
      </c>
      <c r="H968" s="2">
        <v>0</v>
      </c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</row>
    <row r="969" spans="1:172" ht="15">
      <c r="A969" s="2" t="s">
        <v>406</v>
      </c>
      <c r="B969" s="2">
        <v>0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</row>
    <row r="970" spans="1:172" ht="15">
      <c r="A970" s="2" t="s">
        <v>407</v>
      </c>
      <c r="B970" s="2">
        <v>3</v>
      </c>
      <c r="C970" s="2">
        <v>3</v>
      </c>
      <c r="D970" s="2">
        <v>2</v>
      </c>
      <c r="E970" s="2">
        <v>0</v>
      </c>
      <c r="F970" s="2">
        <v>0</v>
      </c>
      <c r="G970" s="2">
        <v>3</v>
      </c>
      <c r="H970" s="2">
        <v>1</v>
      </c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</row>
    <row r="971" spans="1:172" ht="15">
      <c r="A971" s="8" t="s">
        <v>0</v>
      </c>
      <c r="B971" s="8" t="s">
        <v>0</v>
      </c>
      <c r="C971" s="8" t="s">
        <v>0</v>
      </c>
      <c r="D971" s="8" t="s">
        <v>0</v>
      </c>
      <c r="E971" s="8" t="s">
        <v>0</v>
      </c>
      <c r="F971" s="8" t="s">
        <v>0</v>
      </c>
      <c r="G971" s="8" t="s">
        <v>0</v>
      </c>
      <c r="H971" s="8" t="s">
        <v>0</v>
      </c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</row>
    <row r="972" spans="1:172" ht="15">
      <c r="A972" s="2" t="s">
        <v>115</v>
      </c>
      <c r="B972" s="2"/>
      <c r="C972" s="2"/>
      <c r="D972" s="2"/>
      <c r="E972" s="2"/>
      <c r="F972" s="2"/>
      <c r="G972" s="2"/>
      <c r="H972" s="2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</row>
    <row r="973" spans="1:172" ht="15">
      <c r="A973" s="2" t="s">
        <v>76</v>
      </c>
      <c r="B973" s="2"/>
      <c r="C973" s="2"/>
      <c r="D973" s="2"/>
      <c r="E973" s="2"/>
      <c r="F973" s="2"/>
      <c r="G973" s="2"/>
      <c r="H973" s="2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</row>
    <row r="974" spans="1:172" ht="15">
      <c r="A974" s="2" t="s">
        <v>412</v>
      </c>
      <c r="B974" s="2"/>
      <c r="C974" s="2"/>
      <c r="D974" s="2"/>
      <c r="E974" s="2"/>
      <c r="F974" s="2"/>
      <c r="G974" s="2"/>
      <c r="H974" s="2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</row>
    <row r="975" spans="1:172" ht="15">
      <c r="A975" s="8" t="s">
        <v>0</v>
      </c>
      <c r="B975" s="8" t="s">
        <v>0</v>
      </c>
      <c r="C975" s="8" t="s">
        <v>0</v>
      </c>
      <c r="D975" s="8" t="s">
        <v>0</v>
      </c>
      <c r="E975" s="8" t="s">
        <v>0</v>
      </c>
      <c r="F975" s="8" t="s">
        <v>0</v>
      </c>
      <c r="G975" s="8" t="s">
        <v>0</v>
      </c>
      <c r="H975" s="8" t="s">
        <v>0</v>
      </c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</row>
    <row r="976" spans="1:172" ht="15">
      <c r="A976" s="2"/>
      <c r="B976" s="9" t="s">
        <v>84</v>
      </c>
      <c r="C976" s="9" t="s">
        <v>85</v>
      </c>
      <c r="D976" s="9" t="s">
        <v>84</v>
      </c>
      <c r="E976" s="9" t="s">
        <v>85</v>
      </c>
      <c r="F976" s="9" t="s">
        <v>84</v>
      </c>
      <c r="G976" s="9" t="s">
        <v>85</v>
      </c>
      <c r="H976" s="9" t="s">
        <v>84</v>
      </c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</row>
    <row r="977" spans="1:172" ht="15">
      <c r="A977" s="2" t="s">
        <v>410</v>
      </c>
      <c r="B977" s="9" t="s">
        <v>86</v>
      </c>
      <c r="C977" s="9" t="s">
        <v>86</v>
      </c>
      <c r="D977" s="9" t="s">
        <v>86</v>
      </c>
      <c r="E977" s="9" t="s">
        <v>86</v>
      </c>
      <c r="F977" s="9" t="s">
        <v>86</v>
      </c>
      <c r="G977" s="9" t="s">
        <v>86</v>
      </c>
      <c r="H977" s="9" t="s">
        <v>86</v>
      </c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</row>
    <row r="978" spans="1:172" ht="15">
      <c r="A978" s="2" t="s">
        <v>280</v>
      </c>
      <c r="B978" s="9" t="s">
        <v>1</v>
      </c>
      <c r="C978" s="9" t="s">
        <v>1</v>
      </c>
      <c r="D978" s="9" t="s">
        <v>2</v>
      </c>
      <c r="E978" s="9" t="s">
        <v>2</v>
      </c>
      <c r="F978" s="9" t="s">
        <v>3</v>
      </c>
      <c r="G978" s="9" t="s">
        <v>3</v>
      </c>
      <c r="H978" s="9" t="s">
        <v>5</v>
      </c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</row>
    <row r="979" spans="1:172" ht="15">
      <c r="A979" s="8" t="s">
        <v>0</v>
      </c>
      <c r="B979" s="8" t="s">
        <v>0</v>
      </c>
      <c r="C979" s="8" t="s">
        <v>0</v>
      </c>
      <c r="D979" s="8" t="s">
        <v>0</v>
      </c>
      <c r="E979" s="8" t="s">
        <v>0</v>
      </c>
      <c r="F979" s="8" t="s">
        <v>0</v>
      </c>
      <c r="G979" s="8" t="s">
        <v>0</v>
      </c>
      <c r="H979" s="8" t="s">
        <v>0</v>
      </c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</row>
    <row r="980" spans="1:172" ht="15">
      <c r="A980" s="2" t="s">
        <v>411</v>
      </c>
      <c r="B980" s="2"/>
      <c r="C980" s="2"/>
      <c r="D980" s="2"/>
      <c r="E980" s="2"/>
      <c r="F980" s="2"/>
      <c r="G980" s="2"/>
      <c r="H980" s="2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</row>
    <row r="981" spans="1:172" ht="15">
      <c r="A981" s="2" t="s">
        <v>76</v>
      </c>
      <c r="B981" s="2"/>
      <c r="C981" s="2"/>
      <c r="D981" s="2"/>
      <c r="E981" s="2"/>
      <c r="F981" s="2"/>
      <c r="G981" s="2"/>
      <c r="H981" s="2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</row>
    <row r="982" spans="1:172" ht="15">
      <c r="A982" s="2" t="s">
        <v>329</v>
      </c>
      <c r="B982" s="2">
        <v>2682</v>
      </c>
      <c r="C982" s="2">
        <v>1207</v>
      </c>
      <c r="D982" s="2">
        <v>2586</v>
      </c>
      <c r="E982" s="2">
        <v>1182</v>
      </c>
      <c r="F982" s="2">
        <v>55</v>
      </c>
      <c r="G982" s="2">
        <v>25</v>
      </c>
      <c r="H982" s="2">
        <v>41</v>
      </c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</row>
    <row r="983" spans="1:172" ht="15">
      <c r="A983" s="2" t="s">
        <v>282</v>
      </c>
      <c r="B983" s="2">
        <v>2577</v>
      </c>
      <c r="C983" s="2">
        <v>1163</v>
      </c>
      <c r="D983" s="2">
        <v>2562</v>
      </c>
      <c r="E983" s="2">
        <v>1163</v>
      </c>
      <c r="F983" s="2">
        <v>7</v>
      </c>
      <c r="G983" s="2">
        <v>0</v>
      </c>
      <c r="H983" s="2">
        <v>8</v>
      </c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</row>
    <row r="984" spans="1:172" ht="15">
      <c r="A984" s="2" t="s">
        <v>283</v>
      </c>
      <c r="B984" s="2">
        <v>2120</v>
      </c>
      <c r="C984" s="2">
        <v>727</v>
      </c>
      <c r="D984" s="2">
        <v>2108</v>
      </c>
      <c r="E984" s="2">
        <v>727</v>
      </c>
      <c r="F984" s="2">
        <v>7</v>
      </c>
      <c r="G984" s="2">
        <v>0</v>
      </c>
      <c r="H984" s="2">
        <v>5</v>
      </c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</row>
    <row r="985" spans="1:172" ht="15">
      <c r="A985" s="2" t="s">
        <v>284</v>
      </c>
      <c r="B985" s="2">
        <v>401</v>
      </c>
      <c r="C985" s="2">
        <v>0</v>
      </c>
      <c r="D985" s="2">
        <v>392</v>
      </c>
      <c r="E985" s="2">
        <v>0</v>
      </c>
      <c r="F985" s="2">
        <v>6</v>
      </c>
      <c r="G985" s="2">
        <v>0</v>
      </c>
      <c r="H985" s="2">
        <v>3</v>
      </c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</row>
    <row r="986" spans="1:172" ht="15">
      <c r="A986" s="2" t="s">
        <v>285</v>
      </c>
      <c r="B986" s="2">
        <v>526</v>
      </c>
      <c r="C986" s="2">
        <v>0</v>
      </c>
      <c r="D986" s="2">
        <v>525</v>
      </c>
      <c r="E986" s="2">
        <v>0</v>
      </c>
      <c r="F986" s="2">
        <v>1</v>
      </c>
      <c r="G986" s="2">
        <v>0</v>
      </c>
      <c r="H986" s="2">
        <v>0</v>
      </c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</row>
    <row r="987" spans="1:172" ht="15">
      <c r="A987" s="2" t="s">
        <v>286</v>
      </c>
      <c r="B987" s="2">
        <v>232</v>
      </c>
      <c r="C987" s="2">
        <v>0</v>
      </c>
      <c r="D987" s="2">
        <v>232</v>
      </c>
      <c r="E987" s="2">
        <v>0</v>
      </c>
      <c r="F987" s="2">
        <v>0</v>
      </c>
      <c r="G987" s="2">
        <v>0</v>
      </c>
      <c r="H987" s="2">
        <v>0</v>
      </c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</row>
    <row r="988" spans="1:172" ht="15">
      <c r="A988" s="2" t="s">
        <v>287</v>
      </c>
      <c r="B988" s="2">
        <v>191</v>
      </c>
      <c r="C988" s="2">
        <v>0</v>
      </c>
      <c r="D988" s="2">
        <v>191</v>
      </c>
      <c r="E988" s="2">
        <v>0</v>
      </c>
      <c r="F988" s="2">
        <v>0</v>
      </c>
      <c r="G988" s="2">
        <v>0</v>
      </c>
      <c r="H988" s="2">
        <v>0</v>
      </c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</row>
    <row r="989" spans="1:172" ht="15">
      <c r="A989" s="2" t="s">
        <v>288</v>
      </c>
      <c r="B989" s="2">
        <v>101</v>
      </c>
      <c r="C989" s="2">
        <v>0</v>
      </c>
      <c r="D989" s="2">
        <v>101</v>
      </c>
      <c r="E989" s="2">
        <v>0</v>
      </c>
      <c r="F989" s="2">
        <v>0</v>
      </c>
      <c r="G989" s="2">
        <v>0</v>
      </c>
      <c r="H989" s="2">
        <v>0</v>
      </c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</row>
    <row r="990" spans="1:172" ht="15">
      <c r="A990" s="2" t="s">
        <v>289</v>
      </c>
      <c r="B990" s="2">
        <v>299</v>
      </c>
      <c r="C990" s="2">
        <v>268</v>
      </c>
      <c r="D990" s="2">
        <v>296</v>
      </c>
      <c r="E990" s="2">
        <v>268</v>
      </c>
      <c r="F990" s="2">
        <v>0</v>
      </c>
      <c r="G990" s="2">
        <v>0</v>
      </c>
      <c r="H990" s="2">
        <v>3</v>
      </c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</row>
    <row r="991" spans="1:172" ht="15">
      <c r="A991" s="2" t="s">
        <v>290</v>
      </c>
      <c r="B991" s="2">
        <v>0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</row>
    <row r="992" spans="1:172" ht="15">
      <c r="A992" s="2" t="s">
        <v>291</v>
      </c>
      <c r="B992" s="2">
        <v>15</v>
      </c>
      <c r="C992" s="2">
        <v>0</v>
      </c>
      <c r="D992" s="2">
        <v>13</v>
      </c>
      <c r="E992" s="2">
        <v>0</v>
      </c>
      <c r="F992" s="2">
        <v>0</v>
      </c>
      <c r="G992" s="2">
        <v>0</v>
      </c>
      <c r="H992" s="2">
        <v>2</v>
      </c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</row>
    <row r="993" spans="1:172" ht="15">
      <c r="A993" s="2" t="s">
        <v>292</v>
      </c>
      <c r="B993" s="2">
        <v>12</v>
      </c>
      <c r="C993" s="2">
        <v>0</v>
      </c>
      <c r="D993" s="2">
        <v>12</v>
      </c>
      <c r="E993" s="2">
        <v>0</v>
      </c>
      <c r="F993" s="2">
        <v>0</v>
      </c>
      <c r="G993" s="2">
        <v>0</v>
      </c>
      <c r="H993" s="2">
        <v>0</v>
      </c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</row>
    <row r="994" spans="1:172" ht="15">
      <c r="A994" s="2" t="s">
        <v>293</v>
      </c>
      <c r="B994" s="2">
        <v>10</v>
      </c>
      <c r="C994" s="2">
        <v>0</v>
      </c>
      <c r="D994" s="2">
        <v>10</v>
      </c>
      <c r="E994" s="2">
        <v>0</v>
      </c>
      <c r="F994" s="2">
        <v>0</v>
      </c>
      <c r="G994" s="2">
        <v>0</v>
      </c>
      <c r="H994" s="2">
        <v>0</v>
      </c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</row>
    <row r="995" spans="1:172" ht="15">
      <c r="A995" s="2" t="s">
        <v>294</v>
      </c>
      <c r="B995" s="2">
        <v>5</v>
      </c>
      <c r="C995" s="2">
        <v>0</v>
      </c>
      <c r="D995" s="2">
        <v>5</v>
      </c>
      <c r="E995" s="2">
        <v>0</v>
      </c>
      <c r="F995" s="2">
        <v>0</v>
      </c>
      <c r="G995" s="2">
        <v>0</v>
      </c>
      <c r="H995" s="2">
        <v>0</v>
      </c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</row>
    <row r="996" spans="1:172" ht="15">
      <c r="A996" s="2" t="s">
        <v>295</v>
      </c>
      <c r="B996" s="2">
        <v>12</v>
      </c>
      <c r="C996" s="2">
        <v>0</v>
      </c>
      <c r="D996" s="2">
        <v>12</v>
      </c>
      <c r="E996" s="2">
        <v>0</v>
      </c>
      <c r="F996" s="2">
        <v>0</v>
      </c>
      <c r="G996" s="2">
        <v>0</v>
      </c>
      <c r="H996" s="2">
        <v>0</v>
      </c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</row>
    <row r="997" spans="1:172" ht="15">
      <c r="A997" s="2" t="s">
        <v>296</v>
      </c>
      <c r="B997" s="2">
        <v>3</v>
      </c>
      <c r="C997" s="2">
        <v>0</v>
      </c>
      <c r="D997" s="2">
        <v>3</v>
      </c>
      <c r="E997" s="2">
        <v>0</v>
      </c>
      <c r="F997" s="2">
        <v>0</v>
      </c>
      <c r="G997" s="2">
        <v>0</v>
      </c>
      <c r="H997" s="2">
        <v>0</v>
      </c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</row>
    <row r="998" spans="1:172" ht="15">
      <c r="A998" s="2" t="s">
        <v>297</v>
      </c>
      <c r="B998" s="2">
        <v>0</v>
      </c>
      <c r="C998" s="2">
        <v>0</v>
      </c>
      <c r="D998" s="2">
        <v>0</v>
      </c>
      <c r="E998" s="2">
        <v>0</v>
      </c>
      <c r="F998" s="2">
        <v>0</v>
      </c>
      <c r="G998" s="2">
        <v>0</v>
      </c>
      <c r="H998" s="2">
        <v>0</v>
      </c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</row>
    <row r="999" spans="1:172" ht="15">
      <c r="A999" s="2" t="s">
        <v>298</v>
      </c>
      <c r="B999" s="2">
        <v>2</v>
      </c>
      <c r="C999" s="2">
        <v>0</v>
      </c>
      <c r="D999" s="2">
        <v>2</v>
      </c>
      <c r="E999" s="2">
        <v>0</v>
      </c>
      <c r="F999" s="2">
        <v>0</v>
      </c>
      <c r="G999" s="2">
        <v>0</v>
      </c>
      <c r="H999" s="2">
        <v>0</v>
      </c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</row>
    <row r="1000" spans="1:172" ht="15">
      <c r="A1000" s="2" t="s">
        <v>299</v>
      </c>
      <c r="B1000" s="2">
        <v>101</v>
      </c>
      <c r="C1000" s="2">
        <v>48</v>
      </c>
      <c r="D1000" s="2">
        <v>101</v>
      </c>
      <c r="E1000" s="2">
        <v>48</v>
      </c>
      <c r="F1000" s="2">
        <v>0</v>
      </c>
      <c r="G1000" s="2">
        <v>0</v>
      </c>
      <c r="H1000" s="2">
        <v>0</v>
      </c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</row>
    <row r="1001" spans="1:172" ht="15">
      <c r="A1001" s="2" t="s">
        <v>300</v>
      </c>
      <c r="B1001" s="2">
        <v>57</v>
      </c>
      <c r="C1001" s="2">
        <v>108</v>
      </c>
      <c r="D1001" s="2">
        <v>57</v>
      </c>
      <c r="E1001" s="2">
        <v>108</v>
      </c>
      <c r="F1001" s="2">
        <v>0</v>
      </c>
      <c r="G1001" s="2">
        <v>0</v>
      </c>
      <c r="H1001" s="2">
        <v>0</v>
      </c>
      <c r="I1001" s="1"/>
      <c r="J1001" s="1"/>
      <c r="K1001" s="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</row>
    <row r="1002" spans="1:172" ht="15">
      <c r="A1002" s="2" t="s">
        <v>301</v>
      </c>
      <c r="B1002" s="2">
        <v>0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  <c r="I1002" s="1"/>
      <c r="J1002" s="1"/>
      <c r="K1002" s="1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</row>
    <row r="1003" spans="1:172" ht="15">
      <c r="A1003" s="2" t="s">
        <v>302</v>
      </c>
      <c r="B1003" s="2">
        <v>25</v>
      </c>
      <c r="C1003" s="2">
        <v>2</v>
      </c>
      <c r="D1003" s="2">
        <v>25</v>
      </c>
      <c r="E1003" s="2">
        <v>2</v>
      </c>
      <c r="F1003" s="2">
        <v>0</v>
      </c>
      <c r="G1003" s="2">
        <v>0</v>
      </c>
      <c r="H1003" s="2">
        <v>0</v>
      </c>
      <c r="I1003" s="1"/>
      <c r="J1003" s="1"/>
      <c r="K1003" s="1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</row>
    <row r="1004" spans="1:172" ht="15">
      <c r="A1004" s="2" t="s">
        <v>303</v>
      </c>
      <c r="B1004" s="2">
        <v>58</v>
      </c>
      <c r="C1004" s="2">
        <v>23</v>
      </c>
      <c r="D1004" s="2">
        <v>9</v>
      </c>
      <c r="E1004" s="2">
        <v>1</v>
      </c>
      <c r="F1004" s="2">
        <v>48</v>
      </c>
      <c r="G1004" s="2">
        <v>22</v>
      </c>
      <c r="H1004" s="2">
        <v>1</v>
      </c>
      <c r="I1004" s="1"/>
      <c r="J1004" s="1"/>
      <c r="K1004" s="1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</row>
    <row r="1005" spans="1:172" ht="15">
      <c r="A1005" s="2" t="s">
        <v>304</v>
      </c>
      <c r="B1005" s="2">
        <v>33</v>
      </c>
      <c r="C1005" s="2">
        <v>0</v>
      </c>
      <c r="D1005" s="2">
        <v>5</v>
      </c>
      <c r="E1005" s="2">
        <v>0</v>
      </c>
      <c r="F1005" s="2">
        <v>27</v>
      </c>
      <c r="G1005" s="2">
        <v>0</v>
      </c>
      <c r="H1005" s="2">
        <v>1</v>
      </c>
      <c r="I1005" s="1"/>
      <c r="J1005" s="1"/>
      <c r="K1005" s="1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</row>
    <row r="1006" spans="1:172" ht="15">
      <c r="A1006" s="2" t="s">
        <v>305</v>
      </c>
      <c r="B1006" s="2">
        <v>6</v>
      </c>
      <c r="C1006" s="2">
        <v>0</v>
      </c>
      <c r="D1006" s="2">
        <v>0</v>
      </c>
      <c r="E1006" s="2">
        <v>0</v>
      </c>
      <c r="F1006" s="2">
        <v>6</v>
      </c>
      <c r="G1006" s="2">
        <v>0</v>
      </c>
      <c r="H1006" s="2">
        <v>0</v>
      </c>
      <c r="I1006" s="1"/>
      <c r="J1006" s="1"/>
      <c r="K1006" s="1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</row>
    <row r="1007" spans="1:172" ht="15">
      <c r="A1007" s="2" t="s">
        <v>306</v>
      </c>
      <c r="B1007" s="2">
        <v>19</v>
      </c>
      <c r="C1007" s="2">
        <v>23</v>
      </c>
      <c r="D1007" s="2">
        <v>4</v>
      </c>
      <c r="E1007" s="2">
        <v>1</v>
      </c>
      <c r="F1007" s="2">
        <v>15</v>
      </c>
      <c r="G1007" s="2">
        <v>22</v>
      </c>
      <c r="H1007" s="2">
        <v>0</v>
      </c>
      <c r="I1007" s="1"/>
      <c r="J1007" s="1"/>
      <c r="K1007" s="1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</row>
    <row r="1008" spans="1:172" ht="15">
      <c r="A1008" s="2" t="s">
        <v>307</v>
      </c>
      <c r="B1008" s="2">
        <v>34</v>
      </c>
      <c r="C1008" s="2">
        <v>9</v>
      </c>
      <c r="D1008" s="2">
        <v>2</v>
      </c>
      <c r="E1008" s="2">
        <v>9</v>
      </c>
      <c r="F1008" s="2">
        <v>0</v>
      </c>
      <c r="G1008" s="2">
        <v>0</v>
      </c>
      <c r="H1008" s="2">
        <v>32</v>
      </c>
      <c r="I1008" s="1"/>
      <c r="J1008" s="1"/>
      <c r="K1008" s="1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</row>
    <row r="1009" spans="1:172" ht="15">
      <c r="A1009" s="2" t="s">
        <v>308</v>
      </c>
      <c r="B1009" s="2">
        <v>0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  <c r="I1009" s="1"/>
      <c r="J1009" s="1"/>
      <c r="K1009" s="1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</row>
    <row r="1010" spans="1:172" ht="15">
      <c r="A1010" s="2" t="s">
        <v>309</v>
      </c>
      <c r="B1010" s="2">
        <v>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  <c r="I1010" s="1"/>
      <c r="J1010" s="1"/>
      <c r="K1010" s="1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</row>
    <row r="1011" spans="1:172" ht="15">
      <c r="A1011" s="2" t="s">
        <v>310</v>
      </c>
      <c r="B1011" s="2">
        <v>3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3</v>
      </c>
      <c r="I1011" s="1"/>
      <c r="J1011" s="1"/>
      <c r="K1011" s="1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</row>
    <row r="1012" spans="1:172" ht="15">
      <c r="A1012" s="2" t="s">
        <v>311</v>
      </c>
      <c r="B1012" s="2">
        <v>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2</v>
      </c>
      <c r="I1012" s="1"/>
      <c r="J1012" s="1"/>
      <c r="K1012" s="1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</row>
    <row r="1013" spans="1:172" ht="15">
      <c r="A1013" s="2" t="s">
        <v>312</v>
      </c>
      <c r="B1013" s="2">
        <v>1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1</v>
      </c>
      <c r="I1013" s="1"/>
      <c r="J1013" s="1"/>
      <c r="K1013" s="1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</row>
    <row r="1014" spans="1:172" ht="15">
      <c r="A1014" s="2" t="s">
        <v>313</v>
      </c>
      <c r="B1014" s="2">
        <v>0</v>
      </c>
      <c r="C1014" s="2">
        <v>0</v>
      </c>
      <c r="D1014" s="2">
        <v>0</v>
      </c>
      <c r="E1014" s="2">
        <v>0</v>
      </c>
      <c r="F1014" s="2">
        <v>0</v>
      </c>
      <c r="G1014" s="2">
        <v>0</v>
      </c>
      <c r="H1014" s="2">
        <v>0</v>
      </c>
      <c r="I1014" s="1"/>
      <c r="J1014" s="1"/>
      <c r="K1014" s="1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</row>
    <row r="1015" spans="1:172" ht="15">
      <c r="A1015" s="2" t="s">
        <v>314</v>
      </c>
      <c r="B1015" s="2">
        <v>0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  <c r="I1015" s="1"/>
      <c r="J1015" s="1"/>
      <c r="K1015" s="1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</row>
    <row r="1016" spans="1:172" ht="15">
      <c r="A1016" s="2" t="s">
        <v>315</v>
      </c>
      <c r="B1016" s="2">
        <v>0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  <c r="I1016" s="1"/>
      <c r="J1016" s="1"/>
      <c r="K1016" s="1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</row>
    <row r="1017" spans="1:172" ht="15">
      <c r="A1017" s="2" t="s">
        <v>316</v>
      </c>
      <c r="B1017" s="2">
        <v>0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  <c r="I1017" s="1"/>
      <c r="J1017" s="1"/>
      <c r="K1017" s="1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</row>
    <row r="1018" spans="1:172" ht="15">
      <c r="A1018" s="2" t="s">
        <v>317</v>
      </c>
      <c r="B1018" s="2">
        <v>2</v>
      </c>
      <c r="C1018" s="2">
        <v>0</v>
      </c>
      <c r="D1018" s="2">
        <v>0</v>
      </c>
      <c r="E1018" s="2">
        <v>0</v>
      </c>
      <c r="F1018" s="2">
        <v>0</v>
      </c>
      <c r="G1018" s="2">
        <v>0</v>
      </c>
      <c r="H1018" s="2">
        <v>2</v>
      </c>
      <c r="I1018" s="1"/>
      <c r="J1018" s="1"/>
      <c r="K1018" s="1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</row>
    <row r="1019" spans="1:172" ht="15">
      <c r="A1019" s="2" t="s">
        <v>318</v>
      </c>
      <c r="B1019" s="2">
        <v>0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  <c r="I1019" s="1"/>
      <c r="J1019" s="1"/>
      <c r="K1019" s="1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</row>
    <row r="1020" spans="1:172" ht="15">
      <c r="A1020" s="2" t="s">
        <v>319</v>
      </c>
      <c r="B1020" s="2">
        <v>1</v>
      </c>
      <c r="C1020" s="2">
        <v>0</v>
      </c>
      <c r="D1020" s="2">
        <v>0</v>
      </c>
      <c r="E1020" s="2">
        <v>0</v>
      </c>
      <c r="F1020" s="2">
        <v>0</v>
      </c>
      <c r="G1020" s="2">
        <v>0</v>
      </c>
      <c r="H1020" s="2">
        <v>1</v>
      </c>
      <c r="I1020" s="1"/>
      <c r="J1020" s="1"/>
      <c r="K1020" s="1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</row>
    <row r="1021" spans="1:172" ht="15">
      <c r="A1021" s="2" t="s">
        <v>320</v>
      </c>
      <c r="B1021" s="2">
        <v>1</v>
      </c>
      <c r="C1021" s="2">
        <v>0</v>
      </c>
      <c r="D1021" s="2">
        <v>0</v>
      </c>
      <c r="E1021" s="2">
        <v>0</v>
      </c>
      <c r="F1021" s="2">
        <v>0</v>
      </c>
      <c r="G1021" s="2">
        <v>0</v>
      </c>
      <c r="H1021" s="2">
        <v>1</v>
      </c>
      <c r="I1021" s="1"/>
      <c r="J1021" s="1"/>
      <c r="K1021" s="1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</row>
    <row r="1022" spans="1:172" ht="15">
      <c r="A1022" s="2" t="s">
        <v>321</v>
      </c>
      <c r="B1022" s="2">
        <v>14</v>
      </c>
      <c r="C1022" s="2">
        <v>0</v>
      </c>
      <c r="D1022" s="2">
        <v>1</v>
      </c>
      <c r="E1022" s="2">
        <v>0</v>
      </c>
      <c r="F1022" s="2">
        <v>0</v>
      </c>
      <c r="G1022" s="2">
        <v>0</v>
      </c>
      <c r="H1022" s="2">
        <v>13</v>
      </c>
      <c r="I1022" s="1"/>
      <c r="J1022" s="1"/>
      <c r="K1022" s="1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</row>
    <row r="1023" spans="1:172" ht="15">
      <c r="A1023" s="2" t="s">
        <v>323</v>
      </c>
      <c r="B1023" s="2">
        <v>5</v>
      </c>
      <c r="C1023" s="2">
        <v>0</v>
      </c>
      <c r="D1023" s="2">
        <v>5</v>
      </c>
      <c r="E1023" s="2">
        <v>0</v>
      </c>
      <c r="F1023" s="2">
        <v>0</v>
      </c>
      <c r="G1023" s="2">
        <v>0</v>
      </c>
      <c r="H1023" s="2">
        <v>0</v>
      </c>
      <c r="I1023" s="1"/>
      <c r="J1023" s="1"/>
      <c r="K1023" s="1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</row>
    <row r="1024" spans="1:172" ht="15">
      <c r="A1024" s="2" t="s">
        <v>324</v>
      </c>
      <c r="B1024" s="2">
        <v>5</v>
      </c>
      <c r="C1024" s="2">
        <v>0</v>
      </c>
      <c r="D1024" s="2">
        <v>5</v>
      </c>
      <c r="E1024" s="2">
        <v>0</v>
      </c>
      <c r="F1024" s="2">
        <v>0</v>
      </c>
      <c r="G1024" s="2">
        <v>0</v>
      </c>
      <c r="H1024" s="2">
        <v>0</v>
      </c>
      <c r="I1024" s="1"/>
      <c r="J1024" s="1"/>
      <c r="K1024" s="1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</row>
    <row r="1025" spans="1:172" ht="15">
      <c r="A1025" s="2" t="s">
        <v>325</v>
      </c>
      <c r="B1025" s="2">
        <v>0</v>
      </c>
      <c r="C1025" s="2">
        <v>0</v>
      </c>
      <c r="D1025" s="2">
        <v>0</v>
      </c>
      <c r="E1025" s="2">
        <v>0</v>
      </c>
      <c r="F1025" s="2">
        <v>0</v>
      </c>
      <c r="G1025" s="2">
        <v>0</v>
      </c>
      <c r="H1025" s="2">
        <v>0</v>
      </c>
      <c r="I1025" s="1"/>
      <c r="J1025" s="1"/>
      <c r="K1025" s="1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</row>
    <row r="1026" spans="1:172" ht="15">
      <c r="A1026" s="2" t="s">
        <v>326</v>
      </c>
      <c r="B1026" s="2">
        <v>2</v>
      </c>
      <c r="C1026" s="2">
        <v>0</v>
      </c>
      <c r="D1026" s="2">
        <v>2</v>
      </c>
      <c r="E1026" s="2">
        <v>0</v>
      </c>
      <c r="F1026" s="2">
        <v>0</v>
      </c>
      <c r="G1026" s="2">
        <v>0</v>
      </c>
      <c r="H1026" s="2">
        <v>0</v>
      </c>
      <c r="I1026" s="1"/>
      <c r="J1026" s="1"/>
      <c r="K1026" s="1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</row>
    <row r="1027" spans="1:172" ht="15">
      <c r="A1027" s="2" t="s">
        <v>403</v>
      </c>
      <c r="B1027" s="2">
        <v>0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  <c r="I1027" s="1"/>
      <c r="J1027" s="1"/>
      <c r="K1027" s="1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</row>
    <row r="1028" spans="1:172" ht="15">
      <c r="A1028" s="2" t="s">
        <v>404</v>
      </c>
      <c r="B1028" s="2">
        <v>0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  <c r="I1028" s="1"/>
      <c r="J1028" s="1"/>
      <c r="K1028" s="1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</row>
    <row r="1029" spans="1:172" ht="15">
      <c r="A1029" s="2" t="s">
        <v>405</v>
      </c>
      <c r="B1029" s="2">
        <v>1</v>
      </c>
      <c r="C1029" s="2">
        <v>9</v>
      </c>
      <c r="D1029" s="2">
        <v>1</v>
      </c>
      <c r="E1029" s="2">
        <v>9</v>
      </c>
      <c r="F1029" s="2">
        <v>0</v>
      </c>
      <c r="G1029" s="2">
        <v>0</v>
      </c>
      <c r="H1029" s="2">
        <v>0</v>
      </c>
      <c r="I1029" s="1"/>
      <c r="J1029" s="1"/>
      <c r="K1029" s="1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</row>
    <row r="1030" spans="1:172" ht="15">
      <c r="A1030" s="2" t="s">
        <v>407</v>
      </c>
      <c r="B1030" s="2">
        <v>0</v>
      </c>
      <c r="C1030" s="2">
        <v>3</v>
      </c>
      <c r="D1030" s="2">
        <v>0</v>
      </c>
      <c r="E1030" s="2">
        <v>0</v>
      </c>
      <c r="F1030" s="2">
        <v>0</v>
      </c>
      <c r="G1030" s="2">
        <v>3</v>
      </c>
      <c r="H1030" s="2">
        <v>0</v>
      </c>
      <c r="I1030" s="1"/>
      <c r="J1030" s="1"/>
      <c r="K1030" s="1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</row>
    <row r="1031" spans="1:8" ht="15">
      <c r="A1031" s="6" t="s">
        <v>0</v>
      </c>
      <c r="B1031" s="6" t="s">
        <v>0</v>
      </c>
      <c r="C1031" s="6" t="s">
        <v>0</v>
      </c>
      <c r="D1031" s="6" t="s">
        <v>0</v>
      </c>
      <c r="E1031" s="6" t="s">
        <v>0</v>
      </c>
      <c r="F1031" s="6" t="s">
        <v>0</v>
      </c>
      <c r="G1031" s="6" t="s">
        <v>0</v>
      </c>
      <c r="H1031" s="6" t="s">
        <v>0</v>
      </c>
    </row>
    <row r="1032" spans="1:8" ht="15">
      <c r="A1032" s="1" t="s">
        <v>115</v>
      </c>
      <c r="B1032" s="1"/>
      <c r="C1032" s="1"/>
      <c r="D1032" s="1"/>
      <c r="E1032" s="1"/>
      <c r="F1032" s="1"/>
      <c r="G1032" s="1"/>
      <c r="H1032" s="1"/>
    </row>
    <row r="1033" spans="1:8" ht="15">
      <c r="A1033" s="1" t="s">
        <v>76</v>
      </c>
      <c r="B1033" s="1"/>
      <c r="C1033" s="1"/>
      <c r="D1033" s="1"/>
      <c r="E1033" s="1"/>
      <c r="F1033" s="1"/>
      <c r="G1033" s="1"/>
      <c r="H1033" s="1"/>
    </row>
    <row r="1034" spans="1:8" ht="15">
      <c r="A1034" s="1" t="s">
        <v>413</v>
      </c>
      <c r="B1034" s="1"/>
      <c r="C1034" s="1"/>
      <c r="D1034" s="1"/>
      <c r="E1034" s="1"/>
      <c r="F1034" s="1"/>
      <c r="G1034" s="1"/>
      <c r="H1034" s="1"/>
    </row>
    <row r="1035" spans="1:8" ht="15">
      <c r="A1035" s="6" t="s">
        <v>0</v>
      </c>
      <c r="B1035" s="6" t="s">
        <v>0</v>
      </c>
      <c r="C1035" s="6" t="s">
        <v>0</v>
      </c>
      <c r="D1035" s="6" t="s">
        <v>0</v>
      </c>
      <c r="E1035" s="6" t="s">
        <v>0</v>
      </c>
      <c r="F1035" s="6" t="s">
        <v>0</v>
      </c>
      <c r="G1035" s="6" t="s">
        <v>0</v>
      </c>
      <c r="H1035" s="6" t="s">
        <v>0</v>
      </c>
    </row>
    <row r="1036" spans="1:8" ht="15">
      <c r="A1036" s="1"/>
      <c r="B1036" s="7" t="s">
        <v>84</v>
      </c>
      <c r="C1036" s="7" t="s">
        <v>85</v>
      </c>
      <c r="D1036" s="7" t="s">
        <v>84</v>
      </c>
      <c r="E1036" s="7" t="s">
        <v>85</v>
      </c>
      <c r="F1036" s="7" t="s">
        <v>84</v>
      </c>
      <c r="G1036" s="7" t="s">
        <v>85</v>
      </c>
      <c r="H1036" s="7" t="s">
        <v>84</v>
      </c>
    </row>
    <row r="1037" spans="1:8" ht="15">
      <c r="A1037" s="1" t="s">
        <v>414</v>
      </c>
      <c r="B1037" s="7" t="s">
        <v>86</v>
      </c>
      <c r="C1037" s="7" t="s">
        <v>86</v>
      </c>
      <c r="D1037" s="7" t="s">
        <v>86</v>
      </c>
      <c r="E1037" s="7" t="s">
        <v>86</v>
      </c>
      <c r="F1037" s="7" t="s">
        <v>86</v>
      </c>
      <c r="G1037" s="7" t="s">
        <v>86</v>
      </c>
      <c r="H1037" s="7" t="s">
        <v>86</v>
      </c>
    </row>
    <row r="1038" spans="1:8" ht="15">
      <c r="A1038" s="1" t="s">
        <v>415</v>
      </c>
      <c r="B1038" s="7" t="s">
        <v>1</v>
      </c>
      <c r="C1038" s="7" t="s">
        <v>1</v>
      </c>
      <c r="D1038" s="7" t="s">
        <v>2</v>
      </c>
      <c r="E1038" s="7" t="s">
        <v>2</v>
      </c>
      <c r="F1038" s="7" t="s">
        <v>3</v>
      </c>
      <c r="G1038" s="7" t="s">
        <v>3</v>
      </c>
      <c r="H1038" s="7" t="s">
        <v>5</v>
      </c>
    </row>
    <row r="1039" spans="1:8" ht="15">
      <c r="A1039" s="6" t="s">
        <v>0</v>
      </c>
      <c r="B1039" s="6" t="s">
        <v>0</v>
      </c>
      <c r="C1039" s="6" t="s">
        <v>0</v>
      </c>
      <c r="D1039" s="6" t="s">
        <v>0</v>
      </c>
      <c r="E1039" s="6" t="s">
        <v>0</v>
      </c>
      <c r="F1039" s="6" t="s">
        <v>0</v>
      </c>
      <c r="G1039" s="6" t="s">
        <v>0</v>
      </c>
      <c r="H1039" s="6" t="s">
        <v>0</v>
      </c>
    </row>
    <row r="1040" spans="1:8" ht="15">
      <c r="A1040" s="1" t="s">
        <v>416</v>
      </c>
      <c r="B1040" s="1"/>
      <c r="C1040" s="1"/>
      <c r="D1040" s="1"/>
      <c r="E1040" s="1"/>
      <c r="F1040" s="1"/>
      <c r="G1040" s="1"/>
      <c r="H1040" s="1"/>
    </row>
    <row r="1041" spans="1:8" ht="15">
      <c r="A1041" s="1" t="s">
        <v>76</v>
      </c>
      <c r="B1041" s="1"/>
      <c r="C1041" s="1"/>
      <c r="D1041" s="1"/>
      <c r="E1041" s="1"/>
      <c r="F1041" s="1"/>
      <c r="G1041" s="1"/>
      <c r="H1041" s="1"/>
    </row>
    <row r="1042" spans="1:172" ht="15">
      <c r="A1042" s="2" t="s">
        <v>417</v>
      </c>
      <c r="B1042" s="2">
        <f>D1042+F1042+H1042</f>
        <v>5694</v>
      </c>
      <c r="C1042" s="2">
        <v>2342</v>
      </c>
      <c r="D1042" s="2">
        <v>5492</v>
      </c>
      <c r="E1042" s="2">
        <v>2277</v>
      </c>
      <c r="F1042" s="2">
        <v>109</v>
      </c>
      <c r="G1042" s="2">
        <v>61</v>
      </c>
      <c r="H1042" s="2">
        <v>93</v>
      </c>
      <c r="I1042" s="1"/>
      <c r="J1042" s="1"/>
      <c r="K1042" s="1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</row>
    <row r="1043" spans="1:172" ht="15">
      <c r="A1043" s="2" t="s">
        <v>418</v>
      </c>
      <c r="B1043" s="2">
        <f>D1043+F1043+H1043</f>
        <v>1106</v>
      </c>
      <c r="C1043" s="2">
        <v>186</v>
      </c>
      <c r="D1043" s="2">
        <v>1061</v>
      </c>
      <c r="E1043" s="2">
        <v>179</v>
      </c>
      <c r="F1043" s="2">
        <v>9</v>
      </c>
      <c r="G1043" s="2">
        <v>7</v>
      </c>
      <c r="H1043" s="2">
        <v>36</v>
      </c>
      <c r="I1043" s="1"/>
      <c r="J1043" s="1"/>
      <c r="K1043" s="1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</row>
    <row r="1044" spans="1:172" ht="15">
      <c r="A1044" s="2" t="s">
        <v>419</v>
      </c>
      <c r="B1044" s="3">
        <f aca="true" t="shared" si="99" ref="B1044:H1044">(B$1043*100/B$1042)</f>
        <v>19.4239550403934</v>
      </c>
      <c r="C1044" s="3">
        <f t="shared" si="99"/>
        <v>7.941929974380871</v>
      </c>
      <c r="D1044" s="3">
        <f t="shared" si="99"/>
        <v>19.319009468317553</v>
      </c>
      <c r="E1044" s="3">
        <f t="shared" si="99"/>
        <v>7.861220904699166</v>
      </c>
      <c r="F1044" s="3">
        <f t="shared" si="99"/>
        <v>8.256880733944953</v>
      </c>
      <c r="G1044" s="3">
        <f t="shared" si="99"/>
        <v>11.475409836065573</v>
      </c>
      <c r="H1044" s="3">
        <f t="shared" si="99"/>
        <v>38.70967741935484</v>
      </c>
      <c r="I1044" s="1"/>
      <c r="J1044" s="1"/>
      <c r="K1044" s="1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</row>
    <row r="1045" spans="1:172" ht="15">
      <c r="A1045" s="2" t="s">
        <v>420</v>
      </c>
      <c r="B1045" s="2">
        <f>D1045+F1045+H1045</f>
        <v>2084</v>
      </c>
      <c r="C1045" s="2">
        <v>171</v>
      </c>
      <c r="D1045" s="2">
        <v>2041</v>
      </c>
      <c r="E1045" s="2">
        <v>169</v>
      </c>
      <c r="F1045" s="2">
        <v>37</v>
      </c>
      <c r="G1045" s="2">
        <v>2</v>
      </c>
      <c r="H1045" s="2">
        <v>6</v>
      </c>
      <c r="I1045" s="1"/>
      <c r="J1045" s="1"/>
      <c r="K1045" s="1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</row>
    <row r="1046" spans="1:172" ht="15">
      <c r="A1046" s="2" t="s">
        <v>421</v>
      </c>
      <c r="B1046" s="2">
        <f>D1046+F1046+H1046</f>
        <v>2504</v>
      </c>
      <c r="C1046" s="2">
        <v>1985</v>
      </c>
      <c r="D1046" s="2">
        <v>2390</v>
      </c>
      <c r="E1046" s="2">
        <v>1929</v>
      </c>
      <c r="F1046" s="2">
        <v>63</v>
      </c>
      <c r="G1046" s="2">
        <v>52</v>
      </c>
      <c r="H1046" s="2">
        <v>51</v>
      </c>
      <c r="I1046" s="1"/>
      <c r="J1046" s="1"/>
      <c r="K1046" s="1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</row>
    <row r="1047" spans="1:172" ht="15">
      <c r="A1047" s="2" t="s">
        <v>419</v>
      </c>
      <c r="B1047" s="3">
        <f aca="true" t="shared" si="100" ref="B1047:H1047">(B$1046*100/B$1042)</f>
        <v>43.97611520899192</v>
      </c>
      <c r="C1047" s="3">
        <f t="shared" si="100"/>
        <v>84.75661827497865</v>
      </c>
      <c r="D1047" s="3">
        <f t="shared" si="100"/>
        <v>43.51784413692644</v>
      </c>
      <c r="E1047" s="3">
        <f t="shared" si="100"/>
        <v>84.7167325428195</v>
      </c>
      <c r="F1047" s="3">
        <f t="shared" si="100"/>
        <v>57.79816513761468</v>
      </c>
      <c r="G1047" s="3">
        <f t="shared" si="100"/>
        <v>85.24590163934427</v>
      </c>
      <c r="H1047" s="3">
        <f t="shared" si="100"/>
        <v>54.83870967741935</v>
      </c>
      <c r="I1047" s="1"/>
      <c r="J1047" s="1"/>
      <c r="K1047" s="1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</row>
    <row r="1048" spans="1:172" ht="15">
      <c r="A1048" s="2" t="s">
        <v>422</v>
      </c>
      <c r="B1048" s="2">
        <f>D1048+F1048+H1048</f>
        <v>117</v>
      </c>
      <c r="C1048" s="2">
        <v>66</v>
      </c>
      <c r="D1048" s="2">
        <v>110</v>
      </c>
      <c r="E1048" s="2">
        <v>66</v>
      </c>
      <c r="F1048" s="2">
        <v>0</v>
      </c>
      <c r="G1048" s="2">
        <v>0</v>
      </c>
      <c r="H1048" s="2">
        <v>7</v>
      </c>
      <c r="I1048" s="1"/>
      <c r="J1048" s="1"/>
      <c r="K1048" s="1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</row>
    <row r="1049" spans="1:172" ht="15">
      <c r="A1049" s="2" t="s">
        <v>423</v>
      </c>
      <c r="B1049" s="2">
        <f aca="true" t="shared" si="101" ref="B1049:B1076">D1049+F1049+H1049</f>
        <v>0</v>
      </c>
      <c r="C1049" s="2">
        <v>42</v>
      </c>
      <c r="D1049" s="2">
        <v>0</v>
      </c>
      <c r="E1049" s="2">
        <v>40</v>
      </c>
      <c r="F1049" s="2">
        <v>0</v>
      </c>
      <c r="G1049" s="2">
        <v>2</v>
      </c>
      <c r="H1049" s="2">
        <v>0</v>
      </c>
      <c r="I1049" s="1"/>
      <c r="J1049" s="1"/>
      <c r="K1049" s="1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</row>
    <row r="1050" spans="1:172" ht="15">
      <c r="A1050" s="2" t="s">
        <v>424</v>
      </c>
      <c r="B1050" s="2">
        <f t="shared" si="101"/>
        <v>49</v>
      </c>
      <c r="C1050" s="2">
        <v>17</v>
      </c>
      <c r="D1050" s="2">
        <v>14</v>
      </c>
      <c r="E1050" s="2">
        <v>15</v>
      </c>
      <c r="F1050" s="2">
        <v>0</v>
      </c>
      <c r="G1050" s="2">
        <v>1</v>
      </c>
      <c r="H1050" s="2">
        <v>35</v>
      </c>
      <c r="I1050" s="1"/>
      <c r="J1050" s="1"/>
      <c r="K1050" s="1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</row>
    <row r="1051" spans="1:172" ht="15">
      <c r="A1051" s="2" t="s">
        <v>425</v>
      </c>
      <c r="B1051" s="2">
        <f t="shared" si="101"/>
        <v>62</v>
      </c>
      <c r="C1051" s="2">
        <v>37</v>
      </c>
      <c r="D1051" s="2">
        <v>8</v>
      </c>
      <c r="E1051" s="2">
        <v>2</v>
      </c>
      <c r="F1051" s="2">
        <v>53</v>
      </c>
      <c r="G1051" s="2">
        <v>35</v>
      </c>
      <c r="H1051" s="2">
        <v>1</v>
      </c>
      <c r="I1051" s="1"/>
      <c r="J1051" s="1"/>
      <c r="K1051" s="1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</row>
    <row r="1052" spans="1:172" ht="15">
      <c r="A1052" s="2" t="s">
        <v>426</v>
      </c>
      <c r="B1052" s="2">
        <f t="shared" si="101"/>
        <v>2211</v>
      </c>
      <c r="C1052" s="2">
        <v>1771</v>
      </c>
      <c r="D1052" s="2">
        <v>2197</v>
      </c>
      <c r="E1052" s="2">
        <v>1762</v>
      </c>
      <c r="F1052" s="2">
        <v>10</v>
      </c>
      <c r="G1052" s="2">
        <v>6</v>
      </c>
      <c r="H1052" s="2">
        <v>4</v>
      </c>
      <c r="I1052" s="1"/>
      <c r="J1052" s="1"/>
      <c r="K1052" s="1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</row>
    <row r="1053" spans="1:172" ht="15">
      <c r="A1053" s="2" t="s">
        <v>427</v>
      </c>
      <c r="B1053" s="2">
        <f t="shared" si="101"/>
        <v>1758</v>
      </c>
      <c r="C1053" s="2">
        <v>1158</v>
      </c>
      <c r="D1053" s="2">
        <v>1746</v>
      </c>
      <c r="E1053" s="2">
        <v>1150</v>
      </c>
      <c r="F1053" s="2">
        <v>10</v>
      </c>
      <c r="G1053" s="2">
        <v>5</v>
      </c>
      <c r="H1053" s="2">
        <v>2</v>
      </c>
      <c r="I1053" s="1"/>
      <c r="J1053" s="1"/>
      <c r="K1053" s="1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</row>
    <row r="1054" spans="1:172" ht="15">
      <c r="A1054" s="2" t="s">
        <v>428</v>
      </c>
      <c r="B1054" s="2">
        <f t="shared" si="101"/>
        <v>298</v>
      </c>
      <c r="C1054" s="2">
        <v>423</v>
      </c>
      <c r="D1054" s="2">
        <v>296</v>
      </c>
      <c r="E1054" s="2">
        <v>422</v>
      </c>
      <c r="F1054" s="2">
        <v>0</v>
      </c>
      <c r="G1054" s="2">
        <v>1</v>
      </c>
      <c r="H1054" s="2">
        <v>2</v>
      </c>
      <c r="I1054" s="1"/>
      <c r="J1054" s="1"/>
      <c r="K1054" s="1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</row>
    <row r="1055" spans="1:172" ht="15">
      <c r="A1055" s="2" t="s">
        <v>429</v>
      </c>
      <c r="B1055" s="2">
        <f t="shared" si="101"/>
        <v>84</v>
      </c>
      <c r="C1055" s="2">
        <v>54</v>
      </c>
      <c r="D1055" s="2">
        <v>84</v>
      </c>
      <c r="E1055" s="2">
        <v>54</v>
      </c>
      <c r="F1055" s="2">
        <v>0</v>
      </c>
      <c r="G1055" s="2">
        <v>0</v>
      </c>
      <c r="H1055" s="2">
        <v>0</v>
      </c>
      <c r="I1055" s="1"/>
      <c r="J1055" s="1"/>
      <c r="K1055" s="1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</row>
    <row r="1056" spans="1:172" ht="15">
      <c r="A1056" s="2" t="s">
        <v>430</v>
      </c>
      <c r="B1056" s="2">
        <f t="shared" si="101"/>
        <v>71</v>
      </c>
      <c r="C1056" s="2">
        <v>124</v>
      </c>
      <c r="D1056" s="2">
        <v>71</v>
      </c>
      <c r="E1056" s="2">
        <v>124</v>
      </c>
      <c r="F1056" s="2">
        <v>0</v>
      </c>
      <c r="G1056" s="2">
        <v>0</v>
      </c>
      <c r="H1056" s="2">
        <v>0</v>
      </c>
      <c r="I1056" s="1"/>
      <c r="J1056" s="1"/>
      <c r="K1056" s="1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</row>
    <row r="1057" spans="1:172" ht="15">
      <c r="A1057" s="2" t="s">
        <v>431</v>
      </c>
      <c r="B1057" s="2">
        <f t="shared" si="101"/>
        <v>22</v>
      </c>
      <c r="C1057" s="2">
        <v>0</v>
      </c>
      <c r="D1057" s="2">
        <v>21</v>
      </c>
      <c r="E1057" s="2">
        <v>0</v>
      </c>
      <c r="F1057" s="2">
        <v>0</v>
      </c>
      <c r="G1057" s="2">
        <v>0</v>
      </c>
      <c r="H1057" s="2">
        <v>1</v>
      </c>
      <c r="I1057" s="1"/>
      <c r="J1057" s="1"/>
      <c r="K1057" s="1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</row>
    <row r="1058" spans="1:172" ht="15">
      <c r="A1058" s="2" t="s">
        <v>432</v>
      </c>
      <c r="B1058" s="2">
        <f t="shared" si="101"/>
        <v>42</v>
      </c>
      <c r="C1058" s="2">
        <v>32</v>
      </c>
      <c r="D1058" s="2">
        <v>39</v>
      </c>
      <c r="E1058" s="2">
        <v>25</v>
      </c>
      <c r="F1058" s="2">
        <v>0</v>
      </c>
      <c r="G1058" s="2">
        <v>7</v>
      </c>
      <c r="H1058" s="2">
        <v>3</v>
      </c>
      <c r="I1058" s="1"/>
      <c r="J1058" s="1"/>
      <c r="K1058" s="1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</row>
    <row r="1059" spans="1:172" ht="15">
      <c r="A1059" s="2" t="s">
        <v>433</v>
      </c>
      <c r="B1059" s="2">
        <f t="shared" si="101"/>
        <v>1</v>
      </c>
      <c r="C1059" s="2">
        <v>20</v>
      </c>
      <c r="D1059" s="2">
        <v>1</v>
      </c>
      <c r="E1059" s="2">
        <v>19</v>
      </c>
      <c r="F1059" s="2">
        <v>0</v>
      </c>
      <c r="G1059" s="2">
        <v>1</v>
      </c>
      <c r="H1059" s="2">
        <v>0</v>
      </c>
      <c r="I1059" s="1"/>
      <c r="J1059" s="1"/>
      <c r="K1059" s="1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</row>
    <row r="1060" spans="1:172" ht="15">
      <c r="A1060" s="2" t="s">
        <v>76</v>
      </c>
      <c r="B1060" s="2"/>
      <c r="C1060" s="2"/>
      <c r="D1060" s="2"/>
      <c r="E1060" s="2"/>
      <c r="F1060" s="2"/>
      <c r="G1060" s="2"/>
      <c r="H1060" s="2"/>
      <c r="I1060" s="1"/>
      <c r="J1060" s="1"/>
      <c r="K1060" s="1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</row>
    <row r="1061" spans="1:172" ht="15">
      <c r="A1061" s="2" t="s">
        <v>434</v>
      </c>
      <c r="B1061" s="2">
        <f t="shared" si="101"/>
        <v>2791</v>
      </c>
      <c r="C1061" s="2">
        <v>1063</v>
      </c>
      <c r="D1061" s="2">
        <v>2692</v>
      </c>
      <c r="E1061" s="2">
        <v>1043</v>
      </c>
      <c r="F1061" s="2">
        <v>53</v>
      </c>
      <c r="G1061" s="2">
        <v>20</v>
      </c>
      <c r="H1061" s="2">
        <v>46</v>
      </c>
      <c r="I1061" s="1"/>
      <c r="J1061" s="1"/>
      <c r="K1061" s="1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</row>
    <row r="1062" spans="1:172" ht="15">
      <c r="A1062" s="2" t="s">
        <v>418</v>
      </c>
      <c r="B1062" s="2">
        <f t="shared" si="101"/>
        <v>507</v>
      </c>
      <c r="C1062" s="2">
        <v>100</v>
      </c>
      <c r="D1062" s="2">
        <v>483</v>
      </c>
      <c r="E1062" s="2">
        <v>97</v>
      </c>
      <c r="F1062" s="2">
        <v>3</v>
      </c>
      <c r="G1062" s="2">
        <v>3</v>
      </c>
      <c r="H1062" s="2">
        <v>21</v>
      </c>
      <c r="I1062" s="1"/>
      <c r="J1062" s="1"/>
      <c r="K1062" s="1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</row>
    <row r="1063" spans="1:172" ht="15">
      <c r="A1063" s="2" t="s">
        <v>420</v>
      </c>
      <c r="B1063" s="2">
        <f t="shared" si="101"/>
        <v>995</v>
      </c>
      <c r="C1063" s="2">
        <v>93</v>
      </c>
      <c r="D1063" s="2">
        <v>979</v>
      </c>
      <c r="E1063" s="2">
        <v>92</v>
      </c>
      <c r="F1063" s="2">
        <v>15</v>
      </c>
      <c r="G1063" s="2">
        <v>1</v>
      </c>
      <c r="H1063" s="2">
        <v>1</v>
      </c>
      <c r="I1063" s="1"/>
      <c r="J1063" s="1"/>
      <c r="K1063" s="1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</row>
    <row r="1064" spans="1:172" ht="15">
      <c r="A1064" s="2" t="s">
        <v>421</v>
      </c>
      <c r="B1064" s="2">
        <f t="shared" si="101"/>
        <v>1289</v>
      </c>
      <c r="C1064" s="2">
        <v>870</v>
      </c>
      <c r="D1064" s="2">
        <v>1230</v>
      </c>
      <c r="E1064" s="2">
        <v>854</v>
      </c>
      <c r="F1064" s="2">
        <v>35</v>
      </c>
      <c r="G1064" s="2">
        <v>16</v>
      </c>
      <c r="H1064" s="2">
        <v>24</v>
      </c>
      <c r="I1064" s="1"/>
      <c r="J1064" s="1"/>
      <c r="K1064" s="1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</row>
    <row r="1065" spans="1:172" ht="15">
      <c r="A1065" s="2" t="s">
        <v>422</v>
      </c>
      <c r="B1065" s="2">
        <f t="shared" si="101"/>
        <v>63</v>
      </c>
      <c r="C1065" s="2">
        <v>28</v>
      </c>
      <c r="D1065" s="2">
        <v>59</v>
      </c>
      <c r="E1065" s="2">
        <v>28</v>
      </c>
      <c r="F1065" s="2">
        <v>0</v>
      </c>
      <c r="G1065" s="2">
        <v>0</v>
      </c>
      <c r="H1065" s="2">
        <v>4</v>
      </c>
      <c r="I1065" s="1"/>
      <c r="J1065" s="1"/>
      <c r="K1065" s="1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</row>
    <row r="1066" spans="1:172" ht="15">
      <c r="A1066" s="2" t="s">
        <v>423</v>
      </c>
      <c r="B1066" s="2">
        <f t="shared" si="101"/>
        <v>0</v>
      </c>
      <c r="C1066" s="2">
        <v>23</v>
      </c>
      <c r="D1066" s="2">
        <v>0</v>
      </c>
      <c r="E1066" s="2">
        <v>23</v>
      </c>
      <c r="F1066" s="2">
        <v>0</v>
      </c>
      <c r="G1066" s="2">
        <v>0</v>
      </c>
      <c r="H1066" s="2">
        <v>0</v>
      </c>
      <c r="I1066" s="1"/>
      <c r="J1066" s="1"/>
      <c r="K1066" s="1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</row>
    <row r="1067" spans="1:172" ht="15">
      <c r="A1067" s="2" t="s">
        <v>424</v>
      </c>
      <c r="B1067" s="2">
        <f t="shared" si="101"/>
        <v>16</v>
      </c>
      <c r="C1067" s="2">
        <v>7</v>
      </c>
      <c r="D1067" s="2">
        <v>2</v>
      </c>
      <c r="E1067" s="2">
        <v>7</v>
      </c>
      <c r="F1067" s="2">
        <v>0</v>
      </c>
      <c r="G1067" s="2">
        <v>0</v>
      </c>
      <c r="H1067" s="2">
        <v>14</v>
      </c>
      <c r="I1067" s="1"/>
      <c r="J1067" s="1"/>
      <c r="K1067" s="1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</row>
    <row r="1068" spans="1:172" ht="15">
      <c r="A1068" s="2" t="s">
        <v>425</v>
      </c>
      <c r="B1068" s="2">
        <f t="shared" si="101"/>
        <v>33</v>
      </c>
      <c r="C1068" s="2">
        <v>18</v>
      </c>
      <c r="D1068" s="2">
        <v>3</v>
      </c>
      <c r="E1068" s="2">
        <v>2</v>
      </c>
      <c r="F1068" s="2">
        <v>29</v>
      </c>
      <c r="G1068" s="2">
        <v>16</v>
      </c>
      <c r="H1068" s="2">
        <v>1</v>
      </c>
      <c r="I1068" s="1"/>
      <c r="J1068" s="1"/>
      <c r="K1068" s="1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</row>
    <row r="1069" spans="1:172" ht="15">
      <c r="A1069" s="2" t="s">
        <v>426</v>
      </c>
      <c r="B1069" s="2">
        <f t="shared" si="101"/>
        <v>1146</v>
      </c>
      <c r="C1069" s="2">
        <v>774</v>
      </c>
      <c r="D1069" s="2">
        <v>1137</v>
      </c>
      <c r="E1069" s="2">
        <v>774</v>
      </c>
      <c r="F1069" s="2">
        <v>6</v>
      </c>
      <c r="G1069" s="2">
        <v>0</v>
      </c>
      <c r="H1069" s="2">
        <v>3</v>
      </c>
      <c r="I1069" s="1"/>
      <c r="J1069" s="1"/>
      <c r="K1069" s="1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</row>
    <row r="1070" spans="1:172" ht="15">
      <c r="A1070" s="2" t="s">
        <v>427</v>
      </c>
      <c r="B1070" s="2">
        <f t="shared" si="101"/>
        <v>904</v>
      </c>
      <c r="C1070" s="2">
        <v>487</v>
      </c>
      <c r="D1070" s="2">
        <v>896</v>
      </c>
      <c r="E1070" s="2">
        <v>487</v>
      </c>
      <c r="F1070" s="2">
        <v>6</v>
      </c>
      <c r="G1070" s="2">
        <v>0</v>
      </c>
      <c r="H1070" s="2">
        <v>2</v>
      </c>
      <c r="I1070" s="1"/>
      <c r="J1070" s="1"/>
      <c r="K1070" s="1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</row>
    <row r="1071" spans="1:172" ht="15">
      <c r="A1071" s="2" t="s">
        <v>428</v>
      </c>
      <c r="B1071" s="2">
        <f t="shared" si="101"/>
        <v>154</v>
      </c>
      <c r="C1071" s="2">
        <v>199</v>
      </c>
      <c r="D1071" s="2">
        <v>153</v>
      </c>
      <c r="E1071" s="2">
        <v>199</v>
      </c>
      <c r="F1071" s="2">
        <v>0</v>
      </c>
      <c r="G1071" s="2">
        <v>0</v>
      </c>
      <c r="H1071" s="2">
        <v>1</v>
      </c>
      <c r="I1071" s="1"/>
      <c r="J1071" s="1"/>
      <c r="K1071" s="1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</row>
    <row r="1072" spans="1:172" ht="15">
      <c r="A1072" s="2" t="s">
        <v>429</v>
      </c>
      <c r="B1072" s="2">
        <f t="shared" si="101"/>
        <v>55</v>
      </c>
      <c r="C1072" s="2">
        <v>26</v>
      </c>
      <c r="D1072" s="2">
        <v>55</v>
      </c>
      <c r="E1072" s="2">
        <v>26</v>
      </c>
      <c r="F1072" s="2">
        <v>0</v>
      </c>
      <c r="G1072" s="2">
        <v>0</v>
      </c>
      <c r="H1072" s="2">
        <v>0</v>
      </c>
      <c r="I1072" s="1"/>
      <c r="J1072" s="1"/>
      <c r="K1072" s="1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</row>
    <row r="1073" spans="1:172" ht="15">
      <c r="A1073" s="2" t="s">
        <v>430</v>
      </c>
      <c r="B1073" s="2">
        <f t="shared" si="101"/>
        <v>33</v>
      </c>
      <c r="C1073" s="2">
        <v>60</v>
      </c>
      <c r="D1073" s="2">
        <v>33</v>
      </c>
      <c r="E1073" s="2">
        <v>60</v>
      </c>
      <c r="F1073" s="2">
        <v>0</v>
      </c>
      <c r="G1073" s="2">
        <v>0</v>
      </c>
      <c r="H1073" s="2">
        <v>0</v>
      </c>
      <c r="I1073" s="1"/>
      <c r="J1073" s="1"/>
      <c r="K1073" s="1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</row>
    <row r="1074" spans="1:172" ht="15">
      <c r="A1074" s="2" t="s">
        <v>431</v>
      </c>
      <c r="B1074" s="2">
        <f t="shared" si="101"/>
        <v>12</v>
      </c>
      <c r="C1074" s="2">
        <v>0</v>
      </c>
      <c r="D1074" s="2">
        <v>11</v>
      </c>
      <c r="E1074" s="2">
        <v>0</v>
      </c>
      <c r="F1074" s="2">
        <v>0</v>
      </c>
      <c r="G1074" s="2">
        <v>0</v>
      </c>
      <c r="H1074" s="2">
        <v>1</v>
      </c>
      <c r="I1074" s="1"/>
      <c r="J1074" s="1"/>
      <c r="K1074" s="1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</row>
    <row r="1075" spans="1:172" ht="15">
      <c r="A1075" s="2" t="s">
        <v>432</v>
      </c>
      <c r="B1075" s="2">
        <f t="shared" si="101"/>
        <v>19</v>
      </c>
      <c r="C1075" s="2">
        <v>10</v>
      </c>
      <c r="D1075" s="2">
        <v>18</v>
      </c>
      <c r="E1075" s="2">
        <v>10</v>
      </c>
      <c r="F1075" s="2">
        <v>0</v>
      </c>
      <c r="G1075" s="2">
        <v>0</v>
      </c>
      <c r="H1075" s="2">
        <v>1</v>
      </c>
      <c r="I1075" s="1"/>
      <c r="J1075" s="1"/>
      <c r="K1075" s="1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</row>
    <row r="1076" spans="1:172" ht="15">
      <c r="A1076" s="2" t="s">
        <v>433</v>
      </c>
      <c r="B1076" s="2">
        <f t="shared" si="101"/>
        <v>0</v>
      </c>
      <c r="C1076" s="2">
        <v>10</v>
      </c>
      <c r="D1076" s="2">
        <v>0</v>
      </c>
      <c r="E1076" s="2">
        <v>10</v>
      </c>
      <c r="F1076" s="2">
        <v>0</v>
      </c>
      <c r="G1076" s="2">
        <v>0</v>
      </c>
      <c r="H1076" s="2">
        <v>0</v>
      </c>
      <c r="I1076" s="1"/>
      <c r="J1076" s="1"/>
      <c r="K1076" s="1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</row>
    <row r="1077" spans="1:172" ht="15">
      <c r="A1077" s="2" t="s">
        <v>76</v>
      </c>
      <c r="B1077" s="2"/>
      <c r="C1077" s="2"/>
      <c r="D1077" s="2"/>
      <c r="E1077" s="2"/>
      <c r="F1077" s="2"/>
      <c r="G1077" s="2"/>
      <c r="H1077" s="2"/>
      <c r="I1077" s="1"/>
      <c r="J1077" s="1"/>
      <c r="K1077" s="1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</row>
    <row r="1078" spans="1:172" ht="15">
      <c r="A1078" s="2" t="s">
        <v>435</v>
      </c>
      <c r="B1078" s="2"/>
      <c r="C1078" s="2"/>
      <c r="D1078" s="2"/>
      <c r="E1078" s="2"/>
      <c r="F1078" s="2"/>
      <c r="G1078" s="2"/>
      <c r="H1078" s="2"/>
      <c r="I1078" s="1"/>
      <c r="J1078" s="1"/>
      <c r="K1078" s="1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</row>
    <row r="1079" spans="1:172" ht="15">
      <c r="A1079" s="2" t="s">
        <v>76</v>
      </c>
      <c r="B1079" s="2"/>
      <c r="C1079" s="2"/>
      <c r="D1079" s="2"/>
      <c r="E1079" s="2"/>
      <c r="F1079" s="2"/>
      <c r="G1079" s="2"/>
      <c r="H1079" s="2"/>
      <c r="I1079" s="1"/>
      <c r="J1079" s="1"/>
      <c r="K1079" s="1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</row>
    <row r="1080" spans="1:172" ht="15">
      <c r="A1080" s="2" t="s">
        <v>417</v>
      </c>
      <c r="B1080" s="2">
        <f aca="true" t="shared" si="102" ref="B1080:B1113">D1080+F1080+H1080</f>
        <v>5694</v>
      </c>
      <c r="C1080" s="2">
        <v>0</v>
      </c>
      <c r="D1080" s="2">
        <v>5492</v>
      </c>
      <c r="E1080" s="2">
        <v>0</v>
      </c>
      <c r="F1080" s="2">
        <v>109</v>
      </c>
      <c r="G1080" s="2">
        <v>0</v>
      </c>
      <c r="H1080" s="2">
        <v>93</v>
      </c>
      <c r="I1080" s="1"/>
      <c r="J1080" s="1"/>
      <c r="K1080" s="1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</row>
    <row r="1081" spans="1:172" ht="15">
      <c r="A1081" s="2" t="s">
        <v>418</v>
      </c>
      <c r="B1081" s="2">
        <f t="shared" si="102"/>
        <v>4022</v>
      </c>
      <c r="C1081" s="2">
        <v>0</v>
      </c>
      <c r="D1081" s="2">
        <v>3884</v>
      </c>
      <c r="E1081" s="2">
        <v>0</v>
      </c>
      <c r="F1081" s="2">
        <v>71</v>
      </c>
      <c r="G1081" s="2">
        <v>0</v>
      </c>
      <c r="H1081" s="2">
        <v>67</v>
      </c>
      <c r="I1081" s="1"/>
      <c r="J1081" s="1"/>
      <c r="K1081" s="1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</row>
    <row r="1082" spans="1:172" ht="15">
      <c r="A1082" s="2" t="s">
        <v>436</v>
      </c>
      <c r="B1082" s="3">
        <f aca="true" t="shared" si="103" ref="B1082:G1082">(B$1081*100/B$1080)</f>
        <v>70.6357569371268</v>
      </c>
      <c r="C1082" s="3" t="e">
        <f t="shared" si="103"/>
        <v>#DIV/0!</v>
      </c>
      <c r="D1082" s="3">
        <f t="shared" si="103"/>
        <v>70.721048798252</v>
      </c>
      <c r="E1082" s="3" t="e">
        <f t="shared" si="103"/>
        <v>#DIV/0!</v>
      </c>
      <c r="F1082" s="3">
        <f t="shared" si="103"/>
        <v>65.13761467889908</v>
      </c>
      <c r="G1082" s="3" t="e">
        <f t="shared" si="103"/>
        <v>#DIV/0!</v>
      </c>
      <c r="H1082" s="3">
        <f>(H$1043*100/H$1042)</f>
        <v>38.70967741935484</v>
      </c>
      <c r="I1082" s="1"/>
      <c r="J1082" s="1"/>
      <c r="K1082" s="1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</row>
    <row r="1083" spans="1:172" ht="15">
      <c r="A1083" s="2" t="s">
        <v>420</v>
      </c>
      <c r="B1083" s="2">
        <f t="shared" si="102"/>
        <v>993</v>
      </c>
      <c r="C1083" s="2">
        <v>0</v>
      </c>
      <c r="D1083" s="2">
        <v>950</v>
      </c>
      <c r="E1083" s="2">
        <v>0</v>
      </c>
      <c r="F1083" s="2">
        <v>33</v>
      </c>
      <c r="G1083" s="2">
        <v>0</v>
      </c>
      <c r="H1083" s="2">
        <v>10</v>
      </c>
      <c r="I1083" s="1"/>
      <c r="J1083" s="1"/>
      <c r="K1083" s="1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</row>
    <row r="1084" spans="1:172" ht="15">
      <c r="A1084" s="2" t="s">
        <v>421</v>
      </c>
      <c r="B1084" s="2">
        <f t="shared" si="102"/>
        <v>679</v>
      </c>
      <c r="C1084" s="2">
        <v>0</v>
      </c>
      <c r="D1084" s="2">
        <v>658</v>
      </c>
      <c r="E1084" s="2">
        <v>0</v>
      </c>
      <c r="F1084" s="2">
        <v>5</v>
      </c>
      <c r="G1084" s="2">
        <v>0</v>
      </c>
      <c r="H1084" s="2">
        <v>16</v>
      </c>
      <c r="I1084" s="1"/>
      <c r="J1084" s="1"/>
      <c r="K1084" s="1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</row>
    <row r="1085" spans="1:172" ht="15">
      <c r="A1085" s="2" t="s">
        <v>436</v>
      </c>
      <c r="B1085" s="3">
        <f aca="true" t="shared" si="104" ref="B1085:G1085">(B$1084*100/B$1080)</f>
        <v>11.92483315770987</v>
      </c>
      <c r="C1085" s="3" t="e">
        <f t="shared" si="104"/>
        <v>#DIV/0!</v>
      </c>
      <c r="D1085" s="3">
        <f t="shared" si="104"/>
        <v>11.981063364894393</v>
      </c>
      <c r="E1085" s="3" t="e">
        <f t="shared" si="104"/>
        <v>#DIV/0!</v>
      </c>
      <c r="F1085" s="3">
        <f t="shared" si="104"/>
        <v>4.587155963302752</v>
      </c>
      <c r="G1085" s="3" t="e">
        <f t="shared" si="104"/>
        <v>#DIV/0!</v>
      </c>
      <c r="H1085" s="3">
        <f>(H$1046*100/H$1042)</f>
        <v>54.83870967741935</v>
      </c>
      <c r="I1085" s="1"/>
      <c r="J1085" s="1"/>
      <c r="K1085" s="1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</row>
    <row r="1086" spans="1:172" ht="15">
      <c r="A1086" s="2" t="s">
        <v>422</v>
      </c>
      <c r="B1086" s="2">
        <f t="shared" si="102"/>
        <v>39</v>
      </c>
      <c r="C1086" s="2">
        <v>0</v>
      </c>
      <c r="D1086" s="2">
        <v>36</v>
      </c>
      <c r="E1086" s="2">
        <v>0</v>
      </c>
      <c r="F1086" s="2">
        <v>0</v>
      </c>
      <c r="G1086" s="2">
        <v>0</v>
      </c>
      <c r="H1086" s="2">
        <v>3</v>
      </c>
      <c r="I1086" s="1"/>
      <c r="J1086" s="1"/>
      <c r="K1086" s="1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</row>
    <row r="1087" spans="1:172" ht="15">
      <c r="A1087" s="2" t="s">
        <v>423</v>
      </c>
      <c r="B1087" s="2">
        <f t="shared" si="102"/>
        <v>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  <c r="I1087" s="1"/>
      <c r="J1087" s="1"/>
      <c r="K1087" s="1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</row>
    <row r="1088" spans="1:172" ht="15">
      <c r="A1088" s="2" t="s">
        <v>424</v>
      </c>
      <c r="B1088" s="2">
        <f t="shared" si="102"/>
        <v>13</v>
      </c>
      <c r="C1088" s="2">
        <v>0</v>
      </c>
      <c r="D1088" s="2">
        <v>3</v>
      </c>
      <c r="E1088" s="2">
        <v>0</v>
      </c>
      <c r="F1088" s="2">
        <v>0</v>
      </c>
      <c r="G1088" s="2">
        <v>0</v>
      </c>
      <c r="H1088" s="2">
        <v>10</v>
      </c>
      <c r="I1088" s="1"/>
      <c r="J1088" s="1"/>
      <c r="K1088" s="1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</row>
    <row r="1089" spans="1:172" ht="15">
      <c r="A1089" s="2" t="s">
        <v>425</v>
      </c>
      <c r="B1089" s="2">
        <f t="shared" si="102"/>
        <v>8</v>
      </c>
      <c r="C1089" s="2">
        <v>0</v>
      </c>
      <c r="D1089" s="2">
        <v>3</v>
      </c>
      <c r="E1089" s="2">
        <v>0</v>
      </c>
      <c r="F1089" s="2">
        <v>5</v>
      </c>
      <c r="G1089" s="2">
        <v>0</v>
      </c>
      <c r="H1089" s="2">
        <v>0</v>
      </c>
      <c r="I1089" s="1"/>
      <c r="J1089" s="1"/>
      <c r="K1089" s="1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</row>
    <row r="1090" spans="1:172" ht="15">
      <c r="A1090" s="2" t="s">
        <v>426</v>
      </c>
      <c r="B1090" s="2">
        <f t="shared" si="102"/>
        <v>603</v>
      </c>
      <c r="C1090" s="2">
        <v>0</v>
      </c>
      <c r="D1090" s="2">
        <v>601</v>
      </c>
      <c r="E1090" s="2">
        <v>0</v>
      </c>
      <c r="F1090" s="2">
        <v>0</v>
      </c>
      <c r="G1090" s="2">
        <v>0</v>
      </c>
      <c r="H1090" s="2">
        <v>2</v>
      </c>
      <c r="I1090" s="1"/>
      <c r="J1090" s="1"/>
      <c r="K1090" s="1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</row>
    <row r="1091" spans="1:172" ht="15">
      <c r="A1091" s="2" t="s">
        <v>427</v>
      </c>
      <c r="B1091" s="2">
        <f t="shared" si="102"/>
        <v>459</v>
      </c>
      <c r="C1091" s="2">
        <v>0</v>
      </c>
      <c r="D1091" s="2">
        <v>457</v>
      </c>
      <c r="E1091" s="2">
        <v>0</v>
      </c>
      <c r="F1091" s="2">
        <v>0</v>
      </c>
      <c r="G1091" s="2">
        <v>0</v>
      </c>
      <c r="H1091" s="2">
        <v>2</v>
      </c>
      <c r="I1091" s="1"/>
      <c r="J1091" s="1"/>
      <c r="K1091" s="1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</row>
    <row r="1092" spans="1:172" ht="15">
      <c r="A1092" s="2" t="s">
        <v>428</v>
      </c>
      <c r="B1092" s="2">
        <f t="shared" si="102"/>
        <v>84</v>
      </c>
      <c r="C1092" s="2">
        <v>0</v>
      </c>
      <c r="D1092" s="2">
        <v>84</v>
      </c>
      <c r="E1092" s="2">
        <v>0</v>
      </c>
      <c r="F1092" s="2">
        <v>0</v>
      </c>
      <c r="G1092" s="2">
        <v>0</v>
      </c>
      <c r="H1092" s="2">
        <v>0</v>
      </c>
      <c r="I1092" s="1"/>
      <c r="J1092" s="1"/>
      <c r="K1092" s="1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</row>
    <row r="1093" spans="1:172" ht="15">
      <c r="A1093" s="2" t="s">
        <v>429</v>
      </c>
      <c r="B1093" s="2">
        <f t="shared" si="102"/>
        <v>43</v>
      </c>
      <c r="C1093" s="2">
        <v>0</v>
      </c>
      <c r="D1093" s="2">
        <v>43</v>
      </c>
      <c r="E1093" s="2">
        <v>0</v>
      </c>
      <c r="F1093" s="2">
        <v>0</v>
      </c>
      <c r="G1093" s="2">
        <v>0</v>
      </c>
      <c r="H1093" s="2">
        <v>0</v>
      </c>
      <c r="I1093" s="1"/>
      <c r="J1093" s="1"/>
      <c r="K1093" s="1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</row>
    <row r="1094" spans="1:172" ht="15">
      <c r="A1094" s="2" t="s">
        <v>430</v>
      </c>
      <c r="B1094" s="2">
        <f t="shared" si="102"/>
        <v>17</v>
      </c>
      <c r="C1094" s="2">
        <v>0</v>
      </c>
      <c r="D1094" s="2">
        <v>17</v>
      </c>
      <c r="E1094" s="2">
        <v>0</v>
      </c>
      <c r="F1094" s="2">
        <v>0</v>
      </c>
      <c r="G1094" s="2">
        <v>0</v>
      </c>
      <c r="H1094" s="2">
        <v>0</v>
      </c>
      <c r="I1094" s="1"/>
      <c r="J1094" s="1"/>
      <c r="K1094" s="1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</row>
    <row r="1095" spans="1:172" ht="15">
      <c r="A1095" s="2" t="s">
        <v>431</v>
      </c>
      <c r="B1095" s="2">
        <f t="shared" si="102"/>
        <v>8</v>
      </c>
      <c r="C1095" s="2">
        <v>0</v>
      </c>
      <c r="D1095" s="2">
        <v>7</v>
      </c>
      <c r="E1095" s="2">
        <v>0</v>
      </c>
      <c r="F1095" s="2">
        <v>0</v>
      </c>
      <c r="G1095" s="2">
        <v>0</v>
      </c>
      <c r="H1095" s="2">
        <v>1</v>
      </c>
      <c r="I1095" s="1"/>
      <c r="J1095" s="1"/>
      <c r="K1095" s="1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</row>
    <row r="1096" spans="1:172" ht="15">
      <c r="A1096" s="2" t="s">
        <v>432</v>
      </c>
      <c r="B1096" s="2">
        <f t="shared" si="102"/>
        <v>6</v>
      </c>
      <c r="C1096" s="2">
        <v>0</v>
      </c>
      <c r="D1096" s="2">
        <v>6</v>
      </c>
      <c r="E1096" s="2">
        <v>0</v>
      </c>
      <c r="F1096" s="2">
        <v>0</v>
      </c>
      <c r="G1096" s="2">
        <v>0</v>
      </c>
      <c r="H1096" s="2">
        <v>0</v>
      </c>
      <c r="I1096" s="1"/>
      <c r="J1096" s="1"/>
      <c r="K1096" s="1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</row>
    <row r="1097" spans="1:172" ht="15">
      <c r="A1097" s="2" t="s">
        <v>433</v>
      </c>
      <c r="B1097" s="2">
        <f t="shared" si="102"/>
        <v>2</v>
      </c>
      <c r="C1097" s="2">
        <v>0</v>
      </c>
      <c r="D1097" s="2">
        <v>2</v>
      </c>
      <c r="E1097" s="2">
        <v>0</v>
      </c>
      <c r="F1097" s="2">
        <v>0</v>
      </c>
      <c r="G1097" s="2">
        <v>0</v>
      </c>
      <c r="H1097" s="2">
        <v>0</v>
      </c>
      <c r="I1097" s="1"/>
      <c r="J1097" s="1"/>
      <c r="K1097" s="1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</row>
    <row r="1098" spans="1:172" ht="15">
      <c r="A1098" s="2" t="s">
        <v>76</v>
      </c>
      <c r="B1098" s="2"/>
      <c r="C1098" s="2"/>
      <c r="D1098" s="2"/>
      <c r="E1098" s="2"/>
      <c r="F1098" s="2"/>
      <c r="G1098" s="2"/>
      <c r="H1098" s="2"/>
      <c r="I1098" s="1"/>
      <c r="J1098" s="1"/>
      <c r="K1098" s="1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</row>
    <row r="1099" spans="1:172" ht="15">
      <c r="A1099" s="2" t="s">
        <v>434</v>
      </c>
      <c r="B1099" s="2">
        <f t="shared" si="102"/>
        <v>2791</v>
      </c>
      <c r="C1099" s="2">
        <v>0</v>
      </c>
      <c r="D1099" s="2">
        <v>2692</v>
      </c>
      <c r="E1099" s="2">
        <v>0</v>
      </c>
      <c r="F1099" s="2">
        <v>53</v>
      </c>
      <c r="G1099" s="2">
        <v>0</v>
      </c>
      <c r="H1099" s="2">
        <v>46</v>
      </c>
      <c r="I1099" s="1"/>
      <c r="J1099" s="1"/>
      <c r="K1099" s="1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</row>
    <row r="1100" spans="1:172" ht="15">
      <c r="A1100" s="2" t="s">
        <v>418</v>
      </c>
      <c r="B1100" s="2">
        <f t="shared" si="102"/>
        <v>1955</v>
      </c>
      <c r="C1100" s="2">
        <v>0</v>
      </c>
      <c r="D1100" s="2">
        <v>1888</v>
      </c>
      <c r="E1100" s="2">
        <v>0</v>
      </c>
      <c r="F1100" s="2">
        <v>34</v>
      </c>
      <c r="G1100" s="2">
        <v>0</v>
      </c>
      <c r="H1100" s="2">
        <v>33</v>
      </c>
      <c r="I1100" s="1"/>
      <c r="J1100" s="1"/>
      <c r="K1100" s="1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</row>
    <row r="1101" spans="1:172" ht="15">
      <c r="A1101" s="2" t="s">
        <v>420</v>
      </c>
      <c r="B1101" s="2">
        <f t="shared" si="102"/>
        <v>485</v>
      </c>
      <c r="C1101" s="2">
        <v>0</v>
      </c>
      <c r="D1101" s="2">
        <v>464</v>
      </c>
      <c r="E1101" s="2">
        <v>0</v>
      </c>
      <c r="F1101" s="2">
        <v>17</v>
      </c>
      <c r="G1101" s="2">
        <v>0</v>
      </c>
      <c r="H1101" s="2">
        <v>4</v>
      </c>
      <c r="I1101" s="1"/>
      <c r="J1101" s="1"/>
      <c r="K1101" s="1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</row>
    <row r="1102" spans="1:172" ht="15">
      <c r="A1102" s="2" t="s">
        <v>421</v>
      </c>
      <c r="B1102" s="2">
        <f t="shared" si="102"/>
        <v>351</v>
      </c>
      <c r="C1102" s="2">
        <v>0</v>
      </c>
      <c r="D1102" s="2">
        <v>340</v>
      </c>
      <c r="E1102" s="2">
        <v>0</v>
      </c>
      <c r="F1102" s="2">
        <v>2</v>
      </c>
      <c r="G1102" s="2">
        <v>0</v>
      </c>
      <c r="H1102" s="2">
        <v>9</v>
      </c>
      <c r="I1102" s="1"/>
      <c r="J1102" s="1"/>
      <c r="K1102" s="1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</row>
    <row r="1103" spans="1:172" ht="15">
      <c r="A1103" s="2" t="s">
        <v>422</v>
      </c>
      <c r="B1103" s="2">
        <f t="shared" si="102"/>
        <v>21</v>
      </c>
      <c r="C1103" s="2">
        <v>0</v>
      </c>
      <c r="D1103" s="2">
        <v>19</v>
      </c>
      <c r="E1103" s="2">
        <v>0</v>
      </c>
      <c r="F1103" s="2">
        <v>0</v>
      </c>
      <c r="G1103" s="2">
        <v>0</v>
      </c>
      <c r="H1103" s="2">
        <v>2</v>
      </c>
      <c r="I1103" s="1"/>
      <c r="J1103" s="1"/>
      <c r="K1103" s="1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</row>
    <row r="1104" spans="1:172" ht="15">
      <c r="A1104" s="2" t="s">
        <v>423</v>
      </c>
      <c r="B1104" s="2">
        <f t="shared" si="102"/>
        <v>0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  <c r="I1104" s="1"/>
      <c r="J1104" s="1"/>
      <c r="K1104" s="1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</row>
    <row r="1105" spans="1:172" ht="15">
      <c r="A1105" s="2" t="s">
        <v>424</v>
      </c>
      <c r="B1105" s="2">
        <f t="shared" si="102"/>
        <v>5</v>
      </c>
      <c r="C1105" s="2">
        <v>0</v>
      </c>
      <c r="D1105" s="2">
        <v>1</v>
      </c>
      <c r="E1105" s="2">
        <v>0</v>
      </c>
      <c r="F1105" s="2">
        <v>0</v>
      </c>
      <c r="G1105" s="2">
        <v>0</v>
      </c>
      <c r="H1105" s="2">
        <v>4</v>
      </c>
      <c r="I1105" s="1"/>
      <c r="J1105" s="1"/>
      <c r="K1105" s="1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</row>
    <row r="1106" spans="1:172" ht="15">
      <c r="A1106" s="2" t="s">
        <v>425</v>
      </c>
      <c r="B1106" s="2">
        <f t="shared" si="102"/>
        <v>3</v>
      </c>
      <c r="C1106" s="2">
        <v>0</v>
      </c>
      <c r="D1106" s="2">
        <v>1</v>
      </c>
      <c r="E1106" s="2">
        <v>0</v>
      </c>
      <c r="F1106" s="2">
        <v>2</v>
      </c>
      <c r="G1106" s="2">
        <v>0</v>
      </c>
      <c r="H1106" s="2">
        <v>0</v>
      </c>
      <c r="I1106" s="1"/>
      <c r="J1106" s="1"/>
      <c r="K1106" s="1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</row>
    <row r="1107" spans="1:172" ht="15">
      <c r="A1107" s="2" t="s">
        <v>426</v>
      </c>
      <c r="B1107" s="2">
        <f t="shared" si="102"/>
        <v>313</v>
      </c>
      <c r="C1107" s="2">
        <v>0</v>
      </c>
      <c r="D1107" s="2">
        <v>311</v>
      </c>
      <c r="E1107" s="2">
        <v>0</v>
      </c>
      <c r="F1107" s="2">
        <v>0</v>
      </c>
      <c r="G1107" s="2">
        <v>0</v>
      </c>
      <c r="H1107" s="2">
        <v>2</v>
      </c>
      <c r="I1107" s="1"/>
      <c r="J1107" s="1"/>
      <c r="K1107" s="1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</row>
    <row r="1108" spans="1:172" ht="15">
      <c r="A1108" s="2" t="s">
        <v>427</v>
      </c>
      <c r="B1108" s="2">
        <f t="shared" si="102"/>
        <v>232</v>
      </c>
      <c r="C1108" s="2">
        <v>0</v>
      </c>
      <c r="D1108" s="2">
        <v>230</v>
      </c>
      <c r="E1108" s="2">
        <v>0</v>
      </c>
      <c r="F1108" s="2">
        <v>0</v>
      </c>
      <c r="G1108" s="2">
        <v>0</v>
      </c>
      <c r="H1108" s="2">
        <v>2</v>
      </c>
      <c r="I1108" s="1"/>
      <c r="J1108" s="1"/>
      <c r="K1108" s="1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</row>
    <row r="1109" spans="1:172" ht="15">
      <c r="A1109" s="2" t="s">
        <v>428</v>
      </c>
      <c r="B1109" s="2">
        <f t="shared" si="102"/>
        <v>44</v>
      </c>
      <c r="C1109" s="2">
        <v>0</v>
      </c>
      <c r="D1109" s="2">
        <v>44</v>
      </c>
      <c r="E1109" s="2">
        <v>0</v>
      </c>
      <c r="F1109" s="2">
        <v>0</v>
      </c>
      <c r="G1109" s="2">
        <v>0</v>
      </c>
      <c r="H1109" s="2">
        <v>0</v>
      </c>
      <c r="I1109" s="1"/>
      <c r="J1109" s="1"/>
      <c r="K1109" s="1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</row>
    <row r="1110" spans="1:172" ht="15">
      <c r="A1110" s="2" t="s">
        <v>429</v>
      </c>
      <c r="B1110" s="2">
        <f t="shared" si="102"/>
        <v>30</v>
      </c>
      <c r="C1110" s="2">
        <v>0</v>
      </c>
      <c r="D1110" s="2">
        <v>30</v>
      </c>
      <c r="E1110" s="2">
        <v>0</v>
      </c>
      <c r="F1110" s="2">
        <v>0</v>
      </c>
      <c r="G1110" s="2">
        <v>0</v>
      </c>
      <c r="H1110" s="2">
        <v>0</v>
      </c>
      <c r="I1110" s="1"/>
      <c r="J1110" s="1"/>
      <c r="K1110" s="1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</row>
    <row r="1111" spans="1:172" ht="15">
      <c r="A1111" s="2" t="s">
        <v>430</v>
      </c>
      <c r="B1111" s="2">
        <f t="shared" si="102"/>
        <v>7</v>
      </c>
      <c r="C1111" s="2">
        <v>0</v>
      </c>
      <c r="D1111" s="2">
        <v>7</v>
      </c>
      <c r="E1111" s="2">
        <v>0</v>
      </c>
      <c r="F1111" s="2">
        <v>0</v>
      </c>
      <c r="G1111" s="2">
        <v>0</v>
      </c>
      <c r="H1111" s="2">
        <v>0</v>
      </c>
      <c r="I1111" s="1"/>
      <c r="J1111" s="1"/>
      <c r="K1111" s="1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</row>
    <row r="1112" spans="1:172" ht="15">
      <c r="A1112" s="2" t="s">
        <v>431</v>
      </c>
      <c r="B1112" s="2">
        <f t="shared" si="102"/>
        <v>3</v>
      </c>
      <c r="C1112" s="2">
        <v>0</v>
      </c>
      <c r="D1112" s="2">
        <v>3</v>
      </c>
      <c r="E1112" s="2">
        <v>0</v>
      </c>
      <c r="F1112" s="2">
        <v>0</v>
      </c>
      <c r="G1112" s="2">
        <v>0</v>
      </c>
      <c r="H1112" s="2">
        <v>0</v>
      </c>
      <c r="I1112" s="1"/>
      <c r="J1112" s="1"/>
      <c r="K1112" s="1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</row>
    <row r="1113" spans="1:172" ht="15">
      <c r="A1113" s="2" t="s">
        <v>432</v>
      </c>
      <c r="B1113" s="2">
        <f t="shared" si="102"/>
        <v>5</v>
      </c>
      <c r="C1113" s="2">
        <v>0</v>
      </c>
      <c r="D1113" s="2">
        <v>4</v>
      </c>
      <c r="E1113" s="2">
        <v>0</v>
      </c>
      <c r="F1113" s="2">
        <v>0</v>
      </c>
      <c r="G1113" s="2">
        <v>0</v>
      </c>
      <c r="H1113" s="2">
        <v>1</v>
      </c>
      <c r="I1113" s="1"/>
      <c r="J1113" s="1"/>
      <c r="K1113" s="1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</row>
    <row r="1114" spans="1:172" ht="15">
      <c r="A1114" s="8" t="s">
        <v>0</v>
      </c>
      <c r="B1114" s="8" t="s">
        <v>0</v>
      </c>
      <c r="C1114" s="8" t="s">
        <v>0</v>
      </c>
      <c r="D1114" s="8" t="s">
        <v>0</v>
      </c>
      <c r="E1114" s="8" t="s">
        <v>0</v>
      </c>
      <c r="F1114" s="8" t="s">
        <v>0</v>
      </c>
      <c r="G1114" s="8" t="s">
        <v>0</v>
      </c>
      <c r="H1114" s="8" t="s">
        <v>0</v>
      </c>
      <c r="I1114" s="1"/>
      <c r="J1114" s="1"/>
      <c r="K1114" s="1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</row>
    <row r="1115" spans="1:172" ht="15">
      <c r="A1115" s="2" t="s">
        <v>115</v>
      </c>
      <c r="B1115" s="2"/>
      <c r="C1115" s="2"/>
      <c r="D1115" s="2"/>
      <c r="E1115" s="2"/>
      <c r="F1115" s="2"/>
      <c r="G1115" s="2"/>
      <c r="H1115" s="2"/>
      <c r="I1115" s="1"/>
      <c r="J1115" s="1"/>
      <c r="K1115" s="1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</row>
    <row r="1116" spans="1:172" ht="15">
      <c r="A1116" s="2" t="s">
        <v>76</v>
      </c>
      <c r="B1116" s="2"/>
      <c r="C1116" s="2"/>
      <c r="D1116" s="2"/>
      <c r="E1116" s="2"/>
      <c r="F1116" s="2"/>
      <c r="G1116" s="2"/>
      <c r="H1116" s="2"/>
      <c r="I1116" s="1"/>
      <c r="J1116" s="1"/>
      <c r="K1116" s="1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</row>
    <row r="1117" spans="1:172" ht="15">
      <c r="A1117" s="2" t="s">
        <v>437</v>
      </c>
      <c r="B1117" s="2"/>
      <c r="C1117" s="2"/>
      <c r="D1117" s="2"/>
      <c r="E1117" s="2"/>
      <c r="F1117" s="2"/>
      <c r="G1117" s="2"/>
      <c r="H1117" s="2"/>
      <c r="I1117" s="1"/>
      <c r="J1117" s="1"/>
      <c r="K1117" s="1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</row>
    <row r="1118" spans="1:172" ht="15">
      <c r="A1118" s="8" t="s">
        <v>0</v>
      </c>
      <c r="B1118" s="8" t="s">
        <v>0</v>
      </c>
      <c r="C1118" s="8" t="s">
        <v>0</v>
      </c>
      <c r="D1118" s="8" t="s">
        <v>0</v>
      </c>
      <c r="E1118" s="8" t="s">
        <v>0</v>
      </c>
      <c r="F1118" s="8" t="s">
        <v>0</v>
      </c>
      <c r="G1118" s="8" t="s">
        <v>0</v>
      </c>
      <c r="H1118" s="8" t="s">
        <v>0</v>
      </c>
      <c r="I1118" s="1"/>
      <c r="J1118" s="1"/>
      <c r="K1118" s="1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</row>
    <row r="1119" spans="1:172" ht="15">
      <c r="A1119" s="2"/>
      <c r="B1119" s="9" t="s">
        <v>84</v>
      </c>
      <c r="C1119" s="9" t="s">
        <v>85</v>
      </c>
      <c r="D1119" s="9" t="s">
        <v>84</v>
      </c>
      <c r="E1119" s="9" t="s">
        <v>85</v>
      </c>
      <c r="F1119" s="9" t="s">
        <v>84</v>
      </c>
      <c r="G1119" s="9" t="s">
        <v>85</v>
      </c>
      <c r="H1119" s="9" t="s">
        <v>84</v>
      </c>
      <c r="I1119" s="1"/>
      <c r="J1119" s="1"/>
      <c r="K1119" s="1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</row>
    <row r="1120" spans="1:172" ht="15">
      <c r="A1120" s="2" t="s">
        <v>438</v>
      </c>
      <c r="B1120" s="9" t="s">
        <v>86</v>
      </c>
      <c r="C1120" s="9" t="s">
        <v>86</v>
      </c>
      <c r="D1120" s="9" t="s">
        <v>86</v>
      </c>
      <c r="E1120" s="9" t="s">
        <v>86</v>
      </c>
      <c r="F1120" s="9" t="s">
        <v>86</v>
      </c>
      <c r="G1120" s="9" t="s">
        <v>86</v>
      </c>
      <c r="H1120" s="9" t="s">
        <v>86</v>
      </c>
      <c r="I1120" s="1"/>
      <c r="J1120" s="1"/>
      <c r="K1120" s="1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</row>
    <row r="1121" spans="1:172" ht="15">
      <c r="A1121" s="2" t="s">
        <v>439</v>
      </c>
      <c r="B1121" s="9" t="s">
        <v>1</v>
      </c>
      <c r="C1121" s="9" t="s">
        <v>1</v>
      </c>
      <c r="D1121" s="9" t="s">
        <v>2</v>
      </c>
      <c r="E1121" s="9" t="s">
        <v>2</v>
      </c>
      <c r="F1121" s="9" t="s">
        <v>3</v>
      </c>
      <c r="G1121" s="9" t="s">
        <v>3</v>
      </c>
      <c r="H1121" s="9" t="s">
        <v>5</v>
      </c>
      <c r="I1121" s="1"/>
      <c r="J1121" s="1"/>
      <c r="K1121" s="1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</row>
    <row r="1122" spans="1:172" ht="15">
      <c r="A1122" s="8" t="s">
        <v>0</v>
      </c>
      <c r="B1122" s="8" t="s">
        <v>0</v>
      </c>
      <c r="C1122" s="8" t="s">
        <v>0</v>
      </c>
      <c r="D1122" s="8" t="s">
        <v>0</v>
      </c>
      <c r="E1122" s="8" t="s">
        <v>0</v>
      </c>
      <c r="F1122" s="8" t="s">
        <v>0</v>
      </c>
      <c r="G1122" s="8" t="s">
        <v>0</v>
      </c>
      <c r="H1122" s="8" t="s">
        <v>0</v>
      </c>
      <c r="I1122" s="1"/>
      <c r="J1122" s="1"/>
      <c r="K1122" s="1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</row>
    <row r="1123" spans="1:172" ht="15">
      <c r="A1123" s="2" t="s">
        <v>440</v>
      </c>
      <c r="B1123" s="2"/>
      <c r="C1123" s="2"/>
      <c r="D1123" s="2"/>
      <c r="E1123" s="2"/>
      <c r="F1123" s="2"/>
      <c r="G1123" s="2"/>
      <c r="H1123" s="2"/>
      <c r="I1123" s="1"/>
      <c r="J1123" s="1"/>
      <c r="K1123" s="1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</row>
    <row r="1124" spans="1:172" ht="15">
      <c r="A1124" s="2" t="s">
        <v>76</v>
      </c>
      <c r="B1124" s="2"/>
      <c r="C1124" s="2"/>
      <c r="D1124" s="2"/>
      <c r="E1124" s="2"/>
      <c r="F1124" s="2"/>
      <c r="G1124" s="2"/>
      <c r="H1124" s="2"/>
      <c r="I1124" s="1"/>
      <c r="J1124" s="1"/>
      <c r="K1124" s="1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</row>
    <row r="1125" spans="1:172" ht="15">
      <c r="A1125" s="2" t="s">
        <v>417</v>
      </c>
      <c r="B1125" s="2">
        <f>D1125+F1125+H1125</f>
        <v>5694</v>
      </c>
      <c r="C1125" s="2">
        <v>2342</v>
      </c>
      <c r="D1125" s="2">
        <v>5492</v>
      </c>
      <c r="E1125" s="2">
        <v>2277</v>
      </c>
      <c r="F1125" s="2">
        <v>109</v>
      </c>
      <c r="G1125" s="2">
        <v>61</v>
      </c>
      <c r="H1125" s="2">
        <v>93</v>
      </c>
      <c r="I1125" s="1"/>
      <c r="J1125" s="1"/>
      <c r="K1125" s="1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</row>
    <row r="1126" spans="1:172" ht="15">
      <c r="A1126" s="2" t="s">
        <v>441</v>
      </c>
      <c r="B1126" s="2">
        <f aca="true" t="shared" si="105" ref="B1126:B1162">D1126+F1126+H1126</f>
        <v>901</v>
      </c>
      <c r="C1126" s="2">
        <v>189</v>
      </c>
      <c r="D1126" s="2">
        <v>871</v>
      </c>
      <c r="E1126" s="2">
        <v>172</v>
      </c>
      <c r="F1126" s="2">
        <v>7</v>
      </c>
      <c r="G1126" s="2">
        <v>17</v>
      </c>
      <c r="H1126" s="2">
        <v>23</v>
      </c>
      <c r="I1126" s="1"/>
      <c r="J1126" s="1"/>
      <c r="K1126" s="1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</row>
    <row r="1127" spans="1:172" ht="15">
      <c r="A1127" s="2" t="s">
        <v>442</v>
      </c>
      <c r="B1127" s="2">
        <f t="shared" si="105"/>
        <v>4793</v>
      </c>
      <c r="C1127" s="2">
        <v>2153</v>
      </c>
      <c r="D1127" s="2">
        <v>4621</v>
      </c>
      <c r="E1127" s="2">
        <v>2105</v>
      </c>
      <c r="F1127" s="2">
        <v>102</v>
      </c>
      <c r="G1127" s="2">
        <v>44</v>
      </c>
      <c r="H1127" s="2">
        <v>70</v>
      </c>
      <c r="I1127" s="1"/>
      <c r="J1127" s="1"/>
      <c r="K1127" s="1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</row>
    <row r="1128" spans="1:172" ht="15">
      <c r="A1128" s="2" t="s">
        <v>443</v>
      </c>
      <c r="B1128" s="2">
        <f t="shared" si="105"/>
        <v>3939</v>
      </c>
      <c r="C1128" s="2">
        <v>1267</v>
      </c>
      <c r="D1128" s="2">
        <v>3922</v>
      </c>
      <c r="E1128" s="2">
        <v>1264</v>
      </c>
      <c r="F1128" s="2">
        <v>11</v>
      </c>
      <c r="G1128" s="2">
        <v>0</v>
      </c>
      <c r="H1128" s="2">
        <v>6</v>
      </c>
      <c r="I1128" s="1"/>
      <c r="J1128" s="1"/>
      <c r="K1128" s="1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</row>
    <row r="1129" spans="1:172" ht="15">
      <c r="A1129" s="2" t="s">
        <v>444</v>
      </c>
      <c r="B1129" s="2">
        <f t="shared" si="105"/>
        <v>345</v>
      </c>
      <c r="C1129" s="2">
        <v>433</v>
      </c>
      <c r="D1129" s="2">
        <v>343</v>
      </c>
      <c r="E1129" s="2">
        <v>432</v>
      </c>
      <c r="F1129" s="2">
        <v>0</v>
      </c>
      <c r="G1129" s="2">
        <v>1</v>
      </c>
      <c r="H1129" s="2">
        <v>2</v>
      </c>
      <c r="I1129" s="1"/>
      <c r="J1129" s="1"/>
      <c r="K1129" s="1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</row>
    <row r="1130" spans="1:172" ht="15">
      <c r="A1130" s="2" t="s">
        <v>445</v>
      </c>
      <c r="B1130" s="2">
        <f t="shared" si="105"/>
        <v>3</v>
      </c>
      <c r="C1130" s="2">
        <v>6</v>
      </c>
      <c r="D1130" s="2">
        <v>3</v>
      </c>
      <c r="E1130" s="2">
        <v>6</v>
      </c>
      <c r="F1130" s="2">
        <v>0</v>
      </c>
      <c r="G1130" s="2">
        <v>0</v>
      </c>
      <c r="H1130" s="2">
        <v>0</v>
      </c>
      <c r="I1130" s="1"/>
      <c r="J1130" s="1"/>
      <c r="K1130" s="1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</row>
    <row r="1131" spans="1:172" ht="15">
      <c r="A1131" s="2" t="s">
        <v>446</v>
      </c>
      <c r="B1131" s="2">
        <f t="shared" si="105"/>
        <v>0</v>
      </c>
      <c r="C1131" s="2">
        <v>6</v>
      </c>
      <c r="D1131" s="2">
        <v>0</v>
      </c>
      <c r="E1131" s="2">
        <v>6</v>
      </c>
      <c r="F1131" s="2">
        <v>0</v>
      </c>
      <c r="G1131" s="2">
        <v>0</v>
      </c>
      <c r="H1131" s="2">
        <v>0</v>
      </c>
      <c r="I1131" s="1"/>
      <c r="J1131" s="1"/>
      <c r="K1131" s="1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</row>
    <row r="1132" spans="1:172" ht="15">
      <c r="A1132" s="2" t="s">
        <v>447</v>
      </c>
      <c r="B1132" s="2">
        <f t="shared" si="105"/>
        <v>148</v>
      </c>
      <c r="C1132" s="2">
        <v>63</v>
      </c>
      <c r="D1132" s="2">
        <v>148</v>
      </c>
      <c r="E1132" s="2">
        <v>62</v>
      </c>
      <c r="F1132" s="2">
        <v>0</v>
      </c>
      <c r="G1132" s="2">
        <v>0</v>
      </c>
      <c r="H1132" s="2">
        <v>0</v>
      </c>
      <c r="I1132" s="1"/>
      <c r="J1132" s="1"/>
      <c r="K1132" s="1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</row>
    <row r="1133" spans="1:172" ht="15">
      <c r="A1133" s="2" t="s">
        <v>448</v>
      </c>
      <c r="B1133" s="2">
        <f t="shared" si="105"/>
        <v>105</v>
      </c>
      <c r="C1133" s="2">
        <v>126</v>
      </c>
      <c r="D1133" s="2">
        <v>105</v>
      </c>
      <c r="E1133" s="2">
        <v>126</v>
      </c>
      <c r="F1133" s="2">
        <v>0</v>
      </c>
      <c r="G1133" s="2">
        <v>0</v>
      </c>
      <c r="H1133" s="2">
        <v>0</v>
      </c>
      <c r="I1133" s="1"/>
      <c r="J1133" s="1"/>
      <c r="K1133" s="1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</row>
    <row r="1134" spans="1:172" ht="15">
      <c r="A1134" s="2" t="s">
        <v>449</v>
      </c>
      <c r="B1134" s="2">
        <f t="shared" si="105"/>
        <v>87</v>
      </c>
      <c r="C1134" s="2">
        <v>7</v>
      </c>
      <c r="D1134" s="2">
        <v>87</v>
      </c>
      <c r="E1134" s="2">
        <v>7</v>
      </c>
      <c r="F1134" s="2">
        <v>0</v>
      </c>
      <c r="G1134" s="2">
        <v>0</v>
      </c>
      <c r="H1134" s="2">
        <v>0</v>
      </c>
      <c r="I1134" s="1"/>
      <c r="J1134" s="1"/>
      <c r="K1134" s="1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</row>
    <row r="1135" spans="1:172" ht="15">
      <c r="A1135" s="2" t="s">
        <v>450</v>
      </c>
      <c r="B1135" s="2">
        <f t="shared" si="105"/>
        <v>62</v>
      </c>
      <c r="C1135" s="2">
        <v>26</v>
      </c>
      <c r="D1135" s="2">
        <v>2</v>
      </c>
      <c r="E1135" s="2">
        <v>21</v>
      </c>
      <c r="F1135" s="2">
        <v>0</v>
      </c>
      <c r="G1135" s="2">
        <v>5</v>
      </c>
      <c r="H1135" s="2">
        <v>60</v>
      </c>
      <c r="I1135" s="1"/>
      <c r="J1135" s="1"/>
      <c r="K1135" s="1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</row>
    <row r="1136" spans="1:172" ht="15">
      <c r="A1136" s="2" t="s">
        <v>451</v>
      </c>
      <c r="B1136" s="2">
        <f t="shared" si="105"/>
        <v>98</v>
      </c>
      <c r="C1136" s="2">
        <v>38</v>
      </c>
      <c r="D1136" s="2">
        <v>6</v>
      </c>
      <c r="E1136" s="2">
        <v>1</v>
      </c>
      <c r="F1136" s="2">
        <v>91</v>
      </c>
      <c r="G1136" s="2">
        <v>37</v>
      </c>
      <c r="H1136" s="2">
        <v>1</v>
      </c>
      <c r="I1136" s="1"/>
      <c r="J1136" s="1"/>
      <c r="K1136" s="1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</row>
    <row r="1137" spans="1:172" ht="15">
      <c r="A1137" s="2" t="s">
        <v>452</v>
      </c>
      <c r="B1137" s="2">
        <f t="shared" si="105"/>
        <v>4</v>
      </c>
      <c r="C1137" s="2">
        <v>125</v>
      </c>
      <c r="D1137" s="2">
        <v>4</v>
      </c>
      <c r="E1137" s="2">
        <v>125</v>
      </c>
      <c r="F1137" s="2">
        <v>0</v>
      </c>
      <c r="G1137" s="2">
        <v>0</v>
      </c>
      <c r="H1137" s="2">
        <v>0</v>
      </c>
      <c r="I1137" s="1"/>
      <c r="J1137" s="1"/>
      <c r="K1137" s="1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</row>
    <row r="1138" spans="1:172" ht="15">
      <c r="A1138" s="2" t="s">
        <v>453</v>
      </c>
      <c r="B1138" s="2">
        <f t="shared" si="105"/>
        <v>0</v>
      </c>
      <c r="C1138" s="2">
        <v>9</v>
      </c>
      <c r="D1138" s="2">
        <v>0</v>
      </c>
      <c r="E1138" s="2">
        <v>9</v>
      </c>
      <c r="F1138" s="2">
        <v>0</v>
      </c>
      <c r="G1138" s="2">
        <v>0</v>
      </c>
      <c r="H1138" s="2">
        <v>0</v>
      </c>
      <c r="I1138" s="1"/>
      <c r="J1138" s="1"/>
      <c r="K1138" s="1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</row>
    <row r="1139" spans="1:172" ht="15">
      <c r="A1139" s="2" t="s">
        <v>454</v>
      </c>
      <c r="B1139" s="2">
        <f t="shared" si="105"/>
        <v>1</v>
      </c>
      <c r="C1139" s="2">
        <v>6</v>
      </c>
      <c r="D1139" s="2">
        <v>0</v>
      </c>
      <c r="E1139" s="2">
        <v>6</v>
      </c>
      <c r="F1139" s="2">
        <v>0</v>
      </c>
      <c r="G1139" s="2">
        <v>0</v>
      </c>
      <c r="H1139" s="2">
        <v>1</v>
      </c>
      <c r="I1139" s="1"/>
      <c r="J1139" s="1"/>
      <c r="K1139" s="1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</row>
    <row r="1140" spans="1:172" ht="15">
      <c r="A1140" s="2" t="s">
        <v>455</v>
      </c>
      <c r="B1140" s="2">
        <f t="shared" si="105"/>
        <v>0</v>
      </c>
      <c r="C1140" s="2">
        <v>6</v>
      </c>
      <c r="D1140" s="2">
        <v>0</v>
      </c>
      <c r="E1140" s="2">
        <v>6</v>
      </c>
      <c r="F1140" s="2">
        <v>0</v>
      </c>
      <c r="G1140" s="2">
        <v>0</v>
      </c>
      <c r="H1140" s="2">
        <v>0</v>
      </c>
      <c r="I1140" s="1"/>
      <c r="J1140" s="1"/>
      <c r="K1140" s="1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</row>
    <row r="1141" spans="1:172" ht="15">
      <c r="A1141" s="2" t="s">
        <v>456</v>
      </c>
      <c r="B1141" s="2">
        <f t="shared" si="105"/>
        <v>0</v>
      </c>
      <c r="C1141" s="2">
        <v>20</v>
      </c>
      <c r="D1141" s="2">
        <v>0</v>
      </c>
      <c r="E1141" s="2">
        <v>20</v>
      </c>
      <c r="F1141" s="2">
        <v>0</v>
      </c>
      <c r="G1141" s="2">
        <v>0</v>
      </c>
      <c r="H1141" s="2">
        <v>0</v>
      </c>
      <c r="I1141" s="1"/>
      <c r="J1141" s="1"/>
      <c r="K1141" s="1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</row>
    <row r="1142" spans="1:172" ht="15">
      <c r="A1142" s="2" t="s">
        <v>457</v>
      </c>
      <c r="B1142" s="2">
        <f t="shared" si="105"/>
        <v>7</v>
      </c>
      <c r="C1142" s="2">
        <v>15</v>
      </c>
      <c r="D1142" s="2">
        <v>7</v>
      </c>
      <c r="E1142" s="2">
        <v>14</v>
      </c>
      <c r="F1142" s="2">
        <v>0</v>
      </c>
      <c r="G1142" s="2">
        <v>1</v>
      </c>
      <c r="H1142" s="2">
        <v>0</v>
      </c>
      <c r="I1142" s="1"/>
      <c r="J1142" s="1"/>
      <c r="K1142" s="1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</row>
    <row r="1143" spans="1:172" ht="15">
      <c r="A1143" s="2"/>
      <c r="B1143" s="2">
        <f t="shared" si="105"/>
        <v>0</v>
      </c>
      <c r="C1143" s="1"/>
      <c r="D1143" s="2"/>
      <c r="E1143" s="1"/>
      <c r="F1143" s="2"/>
      <c r="G1143" s="1"/>
      <c r="H1143" s="2"/>
      <c r="I1143" s="1"/>
      <c r="J1143" s="1"/>
      <c r="K1143" s="1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</row>
    <row r="1144" spans="1:172" ht="15">
      <c r="A1144" s="2" t="s">
        <v>76</v>
      </c>
      <c r="B1144" s="2">
        <f t="shared" si="105"/>
        <v>0</v>
      </c>
      <c r="C1144" s="2"/>
      <c r="D1144" s="2"/>
      <c r="E1144" s="2"/>
      <c r="F1144" s="2"/>
      <c r="G1144" s="2"/>
      <c r="H1144" s="2"/>
      <c r="I1144" s="1"/>
      <c r="J1144" s="1"/>
      <c r="K1144" s="1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</row>
    <row r="1145" spans="1:172" ht="15">
      <c r="A1145" s="2" t="s">
        <v>458</v>
      </c>
      <c r="B1145" s="2">
        <f t="shared" si="105"/>
        <v>2791</v>
      </c>
      <c r="C1145" s="2">
        <v>1063</v>
      </c>
      <c r="D1145" s="2">
        <v>2692</v>
      </c>
      <c r="E1145" s="2">
        <v>1043</v>
      </c>
      <c r="F1145" s="2">
        <v>53</v>
      </c>
      <c r="G1145" s="2">
        <v>20</v>
      </c>
      <c r="H1145" s="2">
        <v>46</v>
      </c>
      <c r="I1145" s="1"/>
      <c r="J1145" s="1"/>
      <c r="K1145" s="1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</row>
    <row r="1146" spans="1:172" ht="15">
      <c r="A1146" s="2" t="s">
        <v>441</v>
      </c>
      <c r="B1146" s="2">
        <f t="shared" si="105"/>
        <v>424</v>
      </c>
      <c r="C1146" s="2">
        <v>97</v>
      </c>
      <c r="D1146" s="2">
        <v>410</v>
      </c>
      <c r="E1146" s="2">
        <v>92</v>
      </c>
      <c r="F1146" s="2">
        <v>1</v>
      </c>
      <c r="G1146" s="2">
        <v>5</v>
      </c>
      <c r="H1146" s="2">
        <v>13</v>
      </c>
      <c r="I1146" s="1"/>
      <c r="J1146" s="1"/>
      <c r="K1146" s="1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</row>
    <row r="1147" spans="1:172" ht="15">
      <c r="A1147" s="2" t="s">
        <v>442</v>
      </c>
      <c r="B1147" s="2">
        <f t="shared" si="105"/>
        <v>2367</v>
      </c>
      <c r="C1147" s="2">
        <v>966</v>
      </c>
      <c r="D1147" s="2">
        <v>2282</v>
      </c>
      <c r="E1147" s="2">
        <v>951</v>
      </c>
      <c r="F1147" s="2">
        <v>52</v>
      </c>
      <c r="G1147" s="2">
        <v>15</v>
      </c>
      <c r="H1147" s="2">
        <v>33</v>
      </c>
      <c r="I1147" s="1"/>
      <c r="J1147" s="1"/>
      <c r="K1147" s="1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</row>
    <row r="1148" spans="1:172" ht="15">
      <c r="A1148" s="2" t="s">
        <v>443</v>
      </c>
      <c r="B1148" s="2">
        <f t="shared" si="105"/>
        <v>1958</v>
      </c>
      <c r="C1148" s="2">
        <v>546</v>
      </c>
      <c r="D1148" s="2">
        <v>1947</v>
      </c>
      <c r="E1148" s="2">
        <v>546</v>
      </c>
      <c r="F1148" s="2">
        <v>7</v>
      </c>
      <c r="G1148" s="2">
        <v>0</v>
      </c>
      <c r="H1148" s="2">
        <v>4</v>
      </c>
      <c r="I1148" s="1"/>
      <c r="J1148" s="1"/>
      <c r="K1148" s="1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</row>
    <row r="1149" spans="1:172" ht="15">
      <c r="A1149" s="2" t="s">
        <v>444</v>
      </c>
      <c r="B1149" s="2">
        <f t="shared" si="105"/>
        <v>168</v>
      </c>
      <c r="C1149" s="2">
        <v>205</v>
      </c>
      <c r="D1149" s="2">
        <v>166</v>
      </c>
      <c r="E1149" s="2">
        <v>205</v>
      </c>
      <c r="F1149" s="2">
        <v>0</v>
      </c>
      <c r="G1149" s="2">
        <v>0</v>
      </c>
      <c r="H1149" s="2">
        <v>2</v>
      </c>
      <c r="I1149" s="1"/>
      <c r="J1149" s="1"/>
      <c r="K1149" s="1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</row>
    <row r="1150" spans="1:172" ht="15">
      <c r="A1150" s="2" t="s">
        <v>445</v>
      </c>
      <c r="B1150" s="2">
        <f t="shared" si="105"/>
        <v>3</v>
      </c>
      <c r="C1150" s="2">
        <v>3</v>
      </c>
      <c r="D1150" s="2">
        <v>3</v>
      </c>
      <c r="E1150" s="2">
        <v>3</v>
      </c>
      <c r="F1150" s="2">
        <v>0</v>
      </c>
      <c r="G1150" s="2">
        <v>0</v>
      </c>
      <c r="H1150" s="2">
        <v>0</v>
      </c>
      <c r="I1150" s="1"/>
      <c r="J1150" s="1"/>
      <c r="K1150" s="1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</row>
    <row r="1151" spans="1:172" ht="15">
      <c r="A1151" s="2" t="s">
        <v>446</v>
      </c>
      <c r="B1151" s="2">
        <f t="shared" si="105"/>
        <v>0</v>
      </c>
      <c r="C1151" s="2">
        <v>3</v>
      </c>
      <c r="D1151" s="2">
        <v>0</v>
      </c>
      <c r="E1151" s="2">
        <v>3</v>
      </c>
      <c r="F1151" s="2">
        <v>0</v>
      </c>
      <c r="G1151" s="2">
        <v>0</v>
      </c>
      <c r="H1151" s="2">
        <v>0</v>
      </c>
      <c r="I1151" s="1"/>
      <c r="J1151" s="1"/>
      <c r="K1151" s="1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</row>
    <row r="1152" spans="1:172" ht="15">
      <c r="A1152" s="2" t="s">
        <v>447</v>
      </c>
      <c r="B1152" s="2">
        <f t="shared" si="105"/>
        <v>80</v>
      </c>
      <c r="C1152" s="2">
        <v>29</v>
      </c>
      <c r="D1152" s="2">
        <v>80</v>
      </c>
      <c r="E1152" s="2">
        <v>29</v>
      </c>
      <c r="F1152" s="2">
        <v>0</v>
      </c>
      <c r="G1152" s="2">
        <v>0</v>
      </c>
      <c r="H1152" s="2">
        <v>0</v>
      </c>
      <c r="I1152" s="1"/>
      <c r="J1152" s="1"/>
      <c r="K1152" s="1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</row>
    <row r="1153" spans="1:172" ht="15">
      <c r="A1153" s="2" t="s">
        <v>448</v>
      </c>
      <c r="B1153" s="2">
        <f t="shared" si="105"/>
        <v>49</v>
      </c>
      <c r="C1153" s="2">
        <v>60</v>
      </c>
      <c r="D1153" s="2">
        <v>49</v>
      </c>
      <c r="E1153" s="2">
        <v>60</v>
      </c>
      <c r="F1153" s="2">
        <v>0</v>
      </c>
      <c r="G1153" s="2">
        <v>0</v>
      </c>
      <c r="H1153" s="2">
        <v>0</v>
      </c>
      <c r="I1153" s="1"/>
      <c r="J1153" s="1"/>
      <c r="K1153" s="1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</row>
    <row r="1154" spans="1:172" ht="15">
      <c r="A1154" s="2" t="s">
        <v>449</v>
      </c>
      <c r="B1154" s="2">
        <f t="shared" si="105"/>
        <v>28</v>
      </c>
      <c r="C1154" s="2">
        <v>1</v>
      </c>
      <c r="D1154" s="2">
        <v>28</v>
      </c>
      <c r="E1154" s="2">
        <v>1</v>
      </c>
      <c r="F1154" s="2">
        <v>0</v>
      </c>
      <c r="G1154" s="2">
        <v>0</v>
      </c>
      <c r="H1154" s="2">
        <v>0</v>
      </c>
      <c r="I1154" s="1"/>
      <c r="J1154" s="1"/>
      <c r="K1154" s="1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</row>
    <row r="1155" spans="1:172" ht="15">
      <c r="A1155" s="2" t="s">
        <v>450</v>
      </c>
      <c r="B1155" s="2">
        <f t="shared" si="105"/>
        <v>27</v>
      </c>
      <c r="C1155" s="2">
        <v>14</v>
      </c>
      <c r="D1155" s="2">
        <v>1</v>
      </c>
      <c r="E1155" s="2">
        <v>14</v>
      </c>
      <c r="F1155" s="2">
        <v>0</v>
      </c>
      <c r="G1155" s="2">
        <v>0</v>
      </c>
      <c r="H1155" s="2">
        <v>26</v>
      </c>
      <c r="I1155" s="1"/>
      <c r="J1155" s="1"/>
      <c r="K1155" s="1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</row>
    <row r="1156" spans="1:172" ht="15">
      <c r="A1156" s="2" t="s">
        <v>451</v>
      </c>
      <c r="B1156" s="2">
        <f t="shared" si="105"/>
        <v>49</v>
      </c>
      <c r="C1156" s="2">
        <v>16</v>
      </c>
      <c r="D1156" s="2">
        <v>3</v>
      </c>
      <c r="E1156" s="2">
        <v>1</v>
      </c>
      <c r="F1156" s="2">
        <v>45</v>
      </c>
      <c r="G1156" s="2">
        <v>15</v>
      </c>
      <c r="H1156" s="2">
        <v>1</v>
      </c>
      <c r="I1156" s="1"/>
      <c r="J1156" s="1"/>
      <c r="K1156" s="1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</row>
    <row r="1157" spans="1:172" ht="15">
      <c r="A1157" s="2" t="s">
        <v>452</v>
      </c>
      <c r="B1157" s="2">
        <f t="shared" si="105"/>
        <v>4</v>
      </c>
      <c r="C1157" s="2">
        <v>61</v>
      </c>
      <c r="D1157" s="2">
        <v>4</v>
      </c>
      <c r="E1157" s="2">
        <v>61</v>
      </c>
      <c r="F1157" s="2">
        <v>0</v>
      </c>
      <c r="G1157" s="2">
        <v>0</v>
      </c>
      <c r="H1157" s="2">
        <v>0</v>
      </c>
      <c r="I1157" s="1"/>
      <c r="J1157" s="1"/>
      <c r="K1157" s="1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</row>
    <row r="1158" spans="1:172" ht="15">
      <c r="A1158" s="2" t="s">
        <v>453</v>
      </c>
      <c r="B1158" s="2">
        <f t="shared" si="105"/>
        <v>0</v>
      </c>
      <c r="C1158" s="2">
        <v>4</v>
      </c>
      <c r="D1158" s="2">
        <v>0</v>
      </c>
      <c r="E1158" s="2">
        <v>4</v>
      </c>
      <c r="F1158" s="2">
        <v>0</v>
      </c>
      <c r="G1158" s="2">
        <v>0</v>
      </c>
      <c r="H1158" s="2">
        <v>0</v>
      </c>
      <c r="I1158" s="1"/>
      <c r="J1158" s="1"/>
      <c r="K1158" s="1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</row>
    <row r="1159" spans="1:172" ht="15">
      <c r="A1159" s="2" t="s">
        <v>454</v>
      </c>
      <c r="B1159" s="2">
        <f t="shared" si="105"/>
        <v>0</v>
      </c>
      <c r="C1159" s="2">
        <v>4</v>
      </c>
      <c r="D1159" s="2">
        <v>0</v>
      </c>
      <c r="E1159" s="2">
        <v>4</v>
      </c>
      <c r="F1159" s="2">
        <v>0</v>
      </c>
      <c r="G1159" s="2">
        <v>0</v>
      </c>
      <c r="H1159" s="2">
        <v>0</v>
      </c>
      <c r="I1159" s="1"/>
      <c r="J1159" s="1"/>
      <c r="K1159" s="1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</row>
    <row r="1160" spans="1:172" ht="15">
      <c r="A1160" s="2" t="s">
        <v>455</v>
      </c>
      <c r="B1160" s="2">
        <f t="shared" si="105"/>
        <v>0</v>
      </c>
      <c r="C1160" s="2">
        <v>3</v>
      </c>
      <c r="D1160" s="2">
        <v>0</v>
      </c>
      <c r="E1160" s="2">
        <v>3</v>
      </c>
      <c r="F1160" s="2">
        <v>0</v>
      </c>
      <c r="G1160" s="2">
        <v>0</v>
      </c>
      <c r="H1160" s="2">
        <v>0</v>
      </c>
      <c r="I1160" s="1"/>
      <c r="J1160" s="1"/>
      <c r="K1160" s="1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</row>
    <row r="1161" spans="1:172" ht="15">
      <c r="A1161" s="2" t="s">
        <v>456</v>
      </c>
      <c r="B1161" s="2">
        <f t="shared" si="105"/>
        <v>0</v>
      </c>
      <c r="C1161" s="2">
        <v>11</v>
      </c>
      <c r="D1161" s="2">
        <v>0</v>
      </c>
      <c r="E1161" s="2">
        <v>11</v>
      </c>
      <c r="F1161" s="2">
        <v>0</v>
      </c>
      <c r="G1161" s="2">
        <v>0</v>
      </c>
      <c r="H1161" s="2">
        <v>0</v>
      </c>
      <c r="I1161" s="1"/>
      <c r="J1161" s="1"/>
      <c r="K1161" s="1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</row>
    <row r="1162" spans="1:172" ht="15">
      <c r="A1162" s="2" t="s">
        <v>457</v>
      </c>
      <c r="B1162" s="2">
        <f t="shared" si="105"/>
        <v>1</v>
      </c>
      <c r="C1162" s="2">
        <v>6</v>
      </c>
      <c r="D1162" s="2">
        <v>1</v>
      </c>
      <c r="E1162" s="2">
        <v>6</v>
      </c>
      <c r="F1162" s="2">
        <v>0</v>
      </c>
      <c r="G1162" s="2">
        <v>0</v>
      </c>
      <c r="H1162" s="2">
        <v>0</v>
      </c>
      <c r="I1162" s="1"/>
      <c r="J1162" s="1"/>
      <c r="K1162" s="1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</row>
    <row r="1163" spans="1:172" ht="15">
      <c r="A1163" s="2"/>
      <c r="B1163" s="2"/>
      <c r="C1163" s="1"/>
      <c r="D1163" s="2"/>
      <c r="E1163" s="1"/>
      <c r="F1163" s="2"/>
      <c r="G1163" s="1"/>
      <c r="H1163" s="2"/>
      <c r="I1163" s="1"/>
      <c r="J1163" s="1"/>
      <c r="K1163" s="1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</row>
    <row r="1164" spans="1:172" ht="15">
      <c r="A1164" s="2"/>
      <c r="B1164" s="2"/>
      <c r="C1164" s="2"/>
      <c r="D1164" s="2"/>
      <c r="E1164" s="2"/>
      <c r="F1164" s="2"/>
      <c r="G1164" s="2"/>
      <c r="H1164" s="2"/>
      <c r="I1164" s="1"/>
      <c r="J1164" s="1"/>
      <c r="K1164" s="1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</row>
    <row r="1165" spans="1:172" ht="15">
      <c r="A1165" s="2"/>
      <c r="B1165" s="2"/>
      <c r="C1165" s="2"/>
      <c r="D1165" s="2"/>
      <c r="E1165" s="2"/>
      <c r="F1165" s="2"/>
      <c r="G1165" s="2"/>
      <c r="H1165" s="2"/>
      <c r="I1165" s="1"/>
      <c r="J1165" s="1"/>
      <c r="K1165" s="1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</row>
    <row r="1166" spans="1:172" ht="15">
      <c r="A1166" s="2" t="s">
        <v>459</v>
      </c>
      <c r="B1166" s="2"/>
      <c r="C1166" s="2"/>
      <c r="D1166" s="2"/>
      <c r="E1166" s="2"/>
      <c r="F1166" s="2"/>
      <c r="G1166" s="2"/>
      <c r="H1166" s="2"/>
      <c r="I1166" s="1"/>
      <c r="J1166" s="1"/>
      <c r="K1166" s="1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</row>
    <row r="1167" spans="1:172" ht="15">
      <c r="A1167" s="2" t="s">
        <v>76</v>
      </c>
      <c r="B1167" s="2"/>
      <c r="C1167" s="2"/>
      <c r="D1167" s="2"/>
      <c r="E1167" s="2"/>
      <c r="F1167" s="2"/>
      <c r="G1167" s="2"/>
      <c r="H1167" s="2"/>
      <c r="I1167" s="1"/>
      <c r="J1167" s="1"/>
      <c r="K1167" s="1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</row>
    <row r="1168" spans="1:172" ht="15">
      <c r="A1168" s="2" t="s">
        <v>417</v>
      </c>
      <c r="B1168" s="2">
        <f>D1168+F1168+H1168</f>
        <v>5694</v>
      </c>
      <c r="C1168" s="2">
        <v>2342</v>
      </c>
      <c r="D1168" s="2">
        <v>5492</v>
      </c>
      <c r="E1168" s="2">
        <v>2277</v>
      </c>
      <c r="F1168" s="2">
        <v>109</v>
      </c>
      <c r="G1168" s="2">
        <v>61</v>
      </c>
      <c r="H1168" s="2">
        <v>93</v>
      </c>
      <c r="I1168" s="1"/>
      <c r="J1168" s="1"/>
      <c r="K1168" s="1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</row>
    <row r="1169" spans="1:172" ht="15">
      <c r="A1169" s="2" t="s">
        <v>441</v>
      </c>
      <c r="B1169" s="2">
        <f>D1169+F1169+H1169</f>
        <v>901</v>
      </c>
      <c r="C1169" s="2">
        <v>189</v>
      </c>
      <c r="D1169" s="2">
        <v>871</v>
      </c>
      <c r="E1169" s="2">
        <v>172</v>
      </c>
      <c r="F1169" s="2">
        <v>7</v>
      </c>
      <c r="G1169" s="2">
        <v>17</v>
      </c>
      <c r="H1169" s="2">
        <v>23</v>
      </c>
      <c r="I1169" s="1"/>
      <c r="J1169" s="1"/>
      <c r="K1169" s="1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</row>
    <row r="1170" spans="1:172" ht="15">
      <c r="A1170" s="3" t="s">
        <v>419</v>
      </c>
      <c r="B1170" s="3">
        <v>15</v>
      </c>
      <c r="C1170" s="3">
        <v>8.1</v>
      </c>
      <c r="D1170" s="3">
        <v>15</v>
      </c>
      <c r="E1170" s="3">
        <v>7.6</v>
      </c>
      <c r="F1170" s="3">
        <v>4.7</v>
      </c>
      <c r="G1170" s="3">
        <v>27.9</v>
      </c>
      <c r="H1170" s="3">
        <v>26</v>
      </c>
      <c r="I1170" s="1"/>
      <c r="J1170" s="1"/>
      <c r="K1170" s="1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  <c r="EA1170" s="3"/>
      <c r="EB1170" s="3"/>
      <c r="EC1170" s="3"/>
      <c r="ED1170" s="3"/>
      <c r="EE1170" s="3"/>
      <c r="EF1170" s="3"/>
      <c r="EG1170" s="3"/>
      <c r="EH1170" s="3"/>
      <c r="EI1170" s="3"/>
      <c r="EJ1170" s="3"/>
      <c r="EK1170" s="3"/>
      <c r="EL1170" s="3"/>
      <c r="EM1170" s="3"/>
      <c r="EN1170" s="3"/>
      <c r="EO1170" s="3"/>
      <c r="EP1170" s="3"/>
      <c r="EQ1170" s="3"/>
      <c r="ER1170" s="3"/>
      <c r="ES1170" s="3"/>
      <c r="ET1170" s="3"/>
      <c r="EU1170" s="3"/>
      <c r="EV1170" s="3"/>
      <c r="EW1170" s="3"/>
      <c r="EX1170" s="3"/>
      <c r="EY1170" s="3"/>
      <c r="EZ1170" s="3"/>
      <c r="FA1170" s="3"/>
      <c r="FB1170" s="3"/>
      <c r="FC1170" s="3"/>
      <c r="FD1170" s="3"/>
      <c r="FE1170" s="3"/>
      <c r="FF1170" s="3"/>
      <c r="FG1170" s="3"/>
      <c r="FH1170" s="3"/>
      <c r="FI1170" s="3"/>
      <c r="FJ1170" s="3"/>
      <c r="FK1170" s="3"/>
      <c r="FL1170" s="3"/>
      <c r="FM1170" s="3"/>
      <c r="FN1170" s="3"/>
      <c r="FO1170" s="3"/>
      <c r="FP1170" s="3"/>
    </row>
    <row r="1171" spans="1:172" ht="15">
      <c r="A1171" s="2" t="s">
        <v>460</v>
      </c>
      <c r="B1171" s="2">
        <f>D1171+F1171+H1171</f>
        <v>4793</v>
      </c>
      <c r="C1171" s="2">
        <v>2153</v>
      </c>
      <c r="D1171" s="2">
        <v>4621</v>
      </c>
      <c r="E1171" s="2">
        <v>2105</v>
      </c>
      <c r="F1171" s="2">
        <v>102</v>
      </c>
      <c r="G1171" s="2">
        <v>44</v>
      </c>
      <c r="H1171" s="2">
        <v>70</v>
      </c>
      <c r="I1171" s="1"/>
      <c r="J1171" s="1"/>
      <c r="K1171" s="1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</row>
    <row r="1172" spans="1:172" ht="15">
      <c r="A1172" s="2" t="s">
        <v>461</v>
      </c>
      <c r="B1172" s="2">
        <f>D1172+F1172+H1172</f>
        <v>4277</v>
      </c>
      <c r="C1172" s="2">
        <v>1512</v>
      </c>
      <c r="D1172" s="2">
        <v>4155</v>
      </c>
      <c r="E1172" s="2">
        <v>1478</v>
      </c>
      <c r="F1172" s="2">
        <v>90</v>
      </c>
      <c r="G1172" s="2">
        <v>30</v>
      </c>
      <c r="H1172" s="2">
        <v>32</v>
      </c>
      <c r="I1172" s="1"/>
      <c r="J1172" s="1"/>
      <c r="K1172" s="1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</row>
    <row r="1173" spans="1:172" ht="15">
      <c r="A1173" s="2" t="s">
        <v>436</v>
      </c>
      <c r="B1173" s="3">
        <f aca="true" t="shared" si="106" ref="B1173:H1173">(B$1172*100/B$1168)</f>
        <v>75.11415525114155</v>
      </c>
      <c r="C1173" s="3">
        <f t="shared" si="106"/>
        <v>64.5602049530316</v>
      </c>
      <c r="D1173" s="3">
        <f t="shared" si="106"/>
        <v>75.65549890750182</v>
      </c>
      <c r="E1173" s="3">
        <f t="shared" si="106"/>
        <v>64.90996925779534</v>
      </c>
      <c r="F1173" s="3">
        <f t="shared" si="106"/>
        <v>82.56880733944953</v>
      </c>
      <c r="G1173" s="3">
        <f t="shared" si="106"/>
        <v>49.18032786885246</v>
      </c>
      <c r="H1173" s="3">
        <f t="shared" si="106"/>
        <v>34.40860215053763</v>
      </c>
      <c r="I1173" s="1"/>
      <c r="J1173" s="1"/>
      <c r="K1173" s="1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</row>
    <row r="1174" spans="1:172" ht="15">
      <c r="A1174" s="2" t="s">
        <v>462</v>
      </c>
      <c r="B1174" s="2">
        <f>D1174+F1174+H1174</f>
        <v>278</v>
      </c>
      <c r="C1174" s="2">
        <v>431</v>
      </c>
      <c r="D1174" s="2">
        <v>247</v>
      </c>
      <c r="E1174" s="2">
        <v>425</v>
      </c>
      <c r="F1174" s="2">
        <v>2</v>
      </c>
      <c r="G1174" s="2">
        <v>6</v>
      </c>
      <c r="H1174" s="2">
        <v>29</v>
      </c>
      <c r="I1174" s="1"/>
      <c r="J1174" s="1"/>
      <c r="K1174" s="1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</row>
    <row r="1175" spans="1:172" ht="15">
      <c r="A1175" s="2" t="s">
        <v>463</v>
      </c>
      <c r="B1175" s="2">
        <f>D1175+F1175+H1175</f>
        <v>196</v>
      </c>
      <c r="C1175" s="2">
        <v>165</v>
      </c>
      <c r="D1175" s="2">
        <v>177</v>
      </c>
      <c r="E1175" s="2">
        <v>157</v>
      </c>
      <c r="F1175" s="2">
        <v>10</v>
      </c>
      <c r="G1175" s="2">
        <v>8</v>
      </c>
      <c r="H1175" s="2">
        <v>9</v>
      </c>
      <c r="I1175" s="1"/>
      <c r="J1175" s="1"/>
      <c r="K1175" s="1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</row>
    <row r="1176" spans="1:172" ht="15">
      <c r="A1176" s="2" t="s">
        <v>464</v>
      </c>
      <c r="B1176" s="2">
        <f>D1176+F1176+H1176</f>
        <v>42</v>
      </c>
      <c r="C1176" s="2">
        <v>45</v>
      </c>
      <c r="D1176" s="2">
        <v>42</v>
      </c>
      <c r="E1176" s="2">
        <v>45</v>
      </c>
      <c r="F1176" s="2">
        <v>0</v>
      </c>
      <c r="G1176" s="2">
        <v>0</v>
      </c>
      <c r="H1176" s="2">
        <v>0</v>
      </c>
      <c r="I1176" s="1"/>
      <c r="J1176" s="1"/>
      <c r="K1176" s="1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</row>
    <row r="1177" spans="1:172" ht="15">
      <c r="A1177" s="2" t="s">
        <v>76</v>
      </c>
      <c r="B1177" s="2"/>
      <c r="C1177" s="2"/>
      <c r="D1177" s="2"/>
      <c r="E1177" s="2"/>
      <c r="F1177" s="2"/>
      <c r="G1177" s="2"/>
      <c r="H1177" s="2"/>
      <c r="I1177" s="1"/>
      <c r="J1177" s="1"/>
      <c r="K1177" s="1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</row>
    <row r="1178" spans="1:172" ht="15">
      <c r="A1178" s="2" t="s">
        <v>458</v>
      </c>
      <c r="B1178" s="2">
        <f>D1178+F1178+H1178</f>
        <v>2791</v>
      </c>
      <c r="C1178" s="2">
        <v>1063</v>
      </c>
      <c r="D1178" s="2">
        <v>2692</v>
      </c>
      <c r="E1178" s="2">
        <v>1043</v>
      </c>
      <c r="F1178" s="2">
        <v>53</v>
      </c>
      <c r="G1178" s="2">
        <v>20</v>
      </c>
      <c r="H1178" s="2">
        <v>46</v>
      </c>
      <c r="I1178" s="1"/>
      <c r="J1178" s="1"/>
      <c r="K1178" s="1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</row>
    <row r="1179" spans="1:172" ht="15">
      <c r="A1179" s="2" t="s">
        <v>441</v>
      </c>
      <c r="B1179" s="2">
        <f>D1179+F1179+H1179</f>
        <v>424</v>
      </c>
      <c r="C1179" s="2">
        <v>97</v>
      </c>
      <c r="D1179" s="2">
        <v>410</v>
      </c>
      <c r="E1179" s="2">
        <v>92</v>
      </c>
      <c r="F1179" s="2">
        <v>1</v>
      </c>
      <c r="G1179" s="2">
        <v>5</v>
      </c>
      <c r="H1179" s="2">
        <v>13</v>
      </c>
      <c r="I1179" s="1"/>
      <c r="J1179" s="1"/>
      <c r="K1179" s="1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</row>
    <row r="1180" spans="1:172" ht="15">
      <c r="A1180" s="3" t="s">
        <v>419</v>
      </c>
      <c r="B1180" s="3">
        <v>13.9</v>
      </c>
      <c r="C1180" s="3">
        <v>9.1</v>
      </c>
      <c r="D1180" s="3">
        <v>13.9</v>
      </c>
      <c r="E1180" s="3">
        <v>8.8</v>
      </c>
      <c r="F1180" s="3">
        <v>1.9</v>
      </c>
      <c r="G1180" s="3">
        <v>25</v>
      </c>
      <c r="H1180" s="3">
        <v>32.5</v>
      </c>
      <c r="I1180" s="1"/>
      <c r="J1180" s="1"/>
      <c r="K1180" s="1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  <c r="DT1180" s="3"/>
      <c r="DU1180" s="3"/>
      <c r="DV1180" s="3"/>
      <c r="DW1180" s="3"/>
      <c r="DX1180" s="3"/>
      <c r="DY1180" s="3"/>
      <c r="DZ1180" s="3"/>
      <c r="EA1180" s="3"/>
      <c r="EB1180" s="3"/>
      <c r="EC1180" s="3"/>
      <c r="ED1180" s="3"/>
      <c r="EE1180" s="3"/>
      <c r="EF1180" s="3"/>
      <c r="EG1180" s="3"/>
      <c r="EH1180" s="3"/>
      <c r="EI1180" s="3"/>
      <c r="EJ1180" s="3"/>
      <c r="EK1180" s="3"/>
      <c r="EL1180" s="3"/>
      <c r="EM1180" s="3"/>
      <c r="EN1180" s="3"/>
      <c r="EO1180" s="3"/>
      <c r="EP1180" s="3"/>
      <c r="EQ1180" s="3"/>
      <c r="ER1180" s="3"/>
      <c r="ES1180" s="3"/>
      <c r="ET1180" s="3"/>
      <c r="EU1180" s="3"/>
      <c r="EV1180" s="3"/>
      <c r="EW1180" s="3"/>
      <c r="EX1180" s="3"/>
      <c r="EY1180" s="3"/>
      <c r="EZ1180" s="3"/>
      <c r="FA1180" s="3"/>
      <c r="FB1180" s="3"/>
      <c r="FC1180" s="3"/>
      <c r="FD1180" s="3"/>
      <c r="FE1180" s="3"/>
      <c r="FF1180" s="3"/>
      <c r="FG1180" s="3"/>
      <c r="FH1180" s="3"/>
      <c r="FI1180" s="3"/>
      <c r="FJ1180" s="3"/>
      <c r="FK1180" s="3"/>
      <c r="FL1180" s="3"/>
      <c r="FM1180" s="3"/>
      <c r="FN1180" s="3"/>
      <c r="FO1180" s="3"/>
      <c r="FP1180" s="3"/>
    </row>
    <row r="1181" spans="1:172" ht="15">
      <c r="A1181" s="2" t="s">
        <v>460</v>
      </c>
      <c r="B1181" s="2">
        <f>D1181+F1181+H1181</f>
        <v>2367</v>
      </c>
      <c r="C1181" s="2">
        <v>966</v>
      </c>
      <c r="D1181" s="2">
        <v>2282</v>
      </c>
      <c r="E1181" s="2">
        <v>951</v>
      </c>
      <c r="F1181" s="2">
        <v>52</v>
      </c>
      <c r="G1181" s="2">
        <v>15</v>
      </c>
      <c r="H1181" s="2">
        <v>33</v>
      </c>
      <c r="I1181" s="1"/>
      <c r="J1181" s="1"/>
      <c r="K1181" s="1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</row>
    <row r="1182" spans="1:172" ht="15">
      <c r="A1182" s="2" t="s">
        <v>461</v>
      </c>
      <c r="B1182" s="2">
        <f>D1182+F1182+H1182</f>
        <v>2103</v>
      </c>
      <c r="C1182" s="2">
        <v>649</v>
      </c>
      <c r="D1182" s="2">
        <v>2041</v>
      </c>
      <c r="E1182" s="2">
        <v>641</v>
      </c>
      <c r="F1182" s="2">
        <v>47</v>
      </c>
      <c r="G1182" s="2">
        <v>8</v>
      </c>
      <c r="H1182" s="2">
        <v>15</v>
      </c>
      <c r="I1182" s="1"/>
      <c r="J1182" s="1"/>
      <c r="K1182" s="1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</row>
    <row r="1183" spans="1:172" ht="15">
      <c r="A1183" s="2" t="s">
        <v>462</v>
      </c>
      <c r="B1183" s="2">
        <f>D1183+F1183+H1183</f>
        <v>141</v>
      </c>
      <c r="C1183" s="2">
        <v>194</v>
      </c>
      <c r="D1183" s="2">
        <v>127</v>
      </c>
      <c r="E1183" s="2">
        <v>193</v>
      </c>
      <c r="F1183" s="2">
        <v>1</v>
      </c>
      <c r="G1183" s="2">
        <v>1</v>
      </c>
      <c r="H1183" s="2">
        <v>13</v>
      </c>
      <c r="I1183" s="1"/>
      <c r="J1183" s="1"/>
      <c r="K1183" s="1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</row>
    <row r="1184" spans="1:172" ht="15">
      <c r="A1184" s="2" t="s">
        <v>463</v>
      </c>
      <c r="B1184" s="2">
        <f>D1184+F1184+H1184</f>
        <v>91</v>
      </c>
      <c r="C1184" s="2">
        <v>91</v>
      </c>
      <c r="D1184" s="2">
        <v>82</v>
      </c>
      <c r="E1184" s="2">
        <v>85</v>
      </c>
      <c r="F1184" s="2">
        <v>4</v>
      </c>
      <c r="G1184" s="2">
        <v>6</v>
      </c>
      <c r="H1184" s="2">
        <v>5</v>
      </c>
      <c r="I1184" s="1"/>
      <c r="J1184" s="1"/>
      <c r="K1184" s="1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</row>
    <row r="1185" spans="1:172" ht="15">
      <c r="A1185" s="2" t="s">
        <v>464</v>
      </c>
      <c r="B1185" s="2">
        <f>D1185+F1185+H1185</f>
        <v>32</v>
      </c>
      <c r="C1185" s="2">
        <v>32</v>
      </c>
      <c r="D1185" s="2">
        <v>32</v>
      </c>
      <c r="E1185" s="2">
        <v>32</v>
      </c>
      <c r="F1185" s="2">
        <v>0</v>
      </c>
      <c r="G1185" s="2">
        <v>0</v>
      </c>
      <c r="H1185" s="2">
        <v>0</v>
      </c>
      <c r="I1185" s="1"/>
      <c r="J1185" s="1"/>
      <c r="K1185" s="1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</row>
    <row r="1186" spans="1:172" ht="15">
      <c r="A1186" s="8" t="s">
        <v>0</v>
      </c>
      <c r="B1186" s="8" t="s">
        <v>0</v>
      </c>
      <c r="C1186" s="8" t="s">
        <v>0</v>
      </c>
      <c r="D1186" s="8" t="s">
        <v>0</v>
      </c>
      <c r="E1186" s="8" t="s">
        <v>0</v>
      </c>
      <c r="F1186" s="8" t="s">
        <v>0</v>
      </c>
      <c r="G1186" s="8" t="s">
        <v>0</v>
      </c>
      <c r="H1186" s="8" t="s">
        <v>0</v>
      </c>
      <c r="I1186" s="1"/>
      <c r="J1186" s="1"/>
      <c r="K1186" s="1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</row>
    <row r="1187" spans="1:172" ht="15">
      <c r="A1187" s="2" t="s">
        <v>115</v>
      </c>
      <c r="B1187" s="2"/>
      <c r="C1187" s="2"/>
      <c r="D1187" s="2"/>
      <c r="E1187" s="2"/>
      <c r="F1187" s="2"/>
      <c r="G1187" s="2"/>
      <c r="H1187" s="2"/>
      <c r="I1187" s="1"/>
      <c r="J1187" s="1"/>
      <c r="K1187" s="1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</row>
    <row r="1188" spans="1:172" ht="15">
      <c r="A1188" s="2" t="s">
        <v>76</v>
      </c>
      <c r="B1188" s="2"/>
      <c r="C1188" s="2"/>
      <c r="D1188" s="2"/>
      <c r="E1188" s="2"/>
      <c r="F1188" s="2"/>
      <c r="G1188" s="2"/>
      <c r="H1188" s="2"/>
      <c r="I1188" s="1"/>
      <c r="J1188" s="1"/>
      <c r="K1188" s="1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</row>
    <row r="1189" spans="1:172" ht="15">
      <c r="A1189" s="2" t="s">
        <v>465</v>
      </c>
      <c r="B1189" s="2"/>
      <c r="C1189" s="2"/>
      <c r="D1189" s="2"/>
      <c r="E1189" s="2"/>
      <c r="F1189" s="2"/>
      <c r="G1189" s="2"/>
      <c r="H1189" s="2"/>
      <c r="I1189" s="1"/>
      <c r="J1189" s="1"/>
      <c r="K1189" s="1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</row>
    <row r="1190" spans="1:172" ht="15">
      <c r="A1190" s="8" t="s">
        <v>0</v>
      </c>
      <c r="B1190" s="8" t="s">
        <v>0</v>
      </c>
      <c r="C1190" s="8" t="s">
        <v>0</v>
      </c>
      <c r="D1190" s="8" t="s">
        <v>0</v>
      </c>
      <c r="E1190" s="8" t="s">
        <v>0</v>
      </c>
      <c r="F1190" s="8" t="s">
        <v>0</v>
      </c>
      <c r="G1190" s="8" t="s">
        <v>0</v>
      </c>
      <c r="H1190" s="8" t="s">
        <v>0</v>
      </c>
      <c r="I1190" s="1"/>
      <c r="J1190" s="1"/>
      <c r="K1190" s="1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</row>
    <row r="1191" spans="1:172" ht="15">
      <c r="A1191" s="2"/>
      <c r="B1191" s="9" t="s">
        <v>84</v>
      </c>
      <c r="C1191" s="9" t="s">
        <v>85</v>
      </c>
      <c r="D1191" s="9" t="s">
        <v>84</v>
      </c>
      <c r="E1191" s="9" t="s">
        <v>85</v>
      </c>
      <c r="F1191" s="9" t="s">
        <v>84</v>
      </c>
      <c r="G1191" s="9" t="s">
        <v>85</v>
      </c>
      <c r="H1191" s="9" t="s">
        <v>84</v>
      </c>
      <c r="I1191" s="1"/>
      <c r="J1191" s="1"/>
      <c r="K1191" s="1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</row>
    <row r="1192" spans="1:172" ht="15">
      <c r="A1192" s="2" t="s">
        <v>466</v>
      </c>
      <c r="B1192" s="9" t="s">
        <v>86</v>
      </c>
      <c r="C1192" s="9" t="s">
        <v>86</v>
      </c>
      <c r="D1192" s="9" t="s">
        <v>86</v>
      </c>
      <c r="E1192" s="9" t="s">
        <v>86</v>
      </c>
      <c r="F1192" s="9" t="s">
        <v>86</v>
      </c>
      <c r="G1192" s="9" t="s">
        <v>86</v>
      </c>
      <c r="H1192" s="9" t="s">
        <v>86</v>
      </c>
      <c r="I1192" s="1"/>
      <c r="J1192" s="1"/>
      <c r="K1192" s="1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</row>
    <row r="1193" spans="1:172" ht="15">
      <c r="A1193" s="2" t="s">
        <v>467</v>
      </c>
      <c r="B1193" s="9" t="s">
        <v>1</v>
      </c>
      <c r="C1193" s="9" t="s">
        <v>1</v>
      </c>
      <c r="D1193" s="9" t="s">
        <v>2</v>
      </c>
      <c r="E1193" s="9" t="s">
        <v>2</v>
      </c>
      <c r="F1193" s="9" t="s">
        <v>3</v>
      </c>
      <c r="G1193" s="9" t="s">
        <v>3</v>
      </c>
      <c r="H1193" s="9" t="s">
        <v>5</v>
      </c>
      <c r="I1193" s="1"/>
      <c r="J1193" s="1"/>
      <c r="K1193" s="1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</row>
    <row r="1194" spans="1:172" ht="15">
      <c r="A1194" s="8" t="s">
        <v>0</v>
      </c>
      <c r="B1194" s="8" t="s">
        <v>0</v>
      </c>
      <c r="C1194" s="8" t="s">
        <v>0</v>
      </c>
      <c r="D1194" s="8" t="s">
        <v>0</v>
      </c>
      <c r="E1194" s="8" t="s">
        <v>0</v>
      </c>
      <c r="F1194" s="8" t="s">
        <v>0</v>
      </c>
      <c r="G1194" s="8" t="s">
        <v>0</v>
      </c>
      <c r="H1194" s="8" t="s">
        <v>0</v>
      </c>
      <c r="I1194" s="1"/>
      <c r="J1194" s="1"/>
      <c r="K1194" s="1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</row>
    <row r="1195" spans="1:172" ht="15">
      <c r="A1195" s="2" t="s">
        <v>468</v>
      </c>
      <c r="B1195" s="2"/>
      <c r="C1195" s="2"/>
      <c r="D1195" s="2"/>
      <c r="E1195" s="2"/>
      <c r="F1195" s="2"/>
      <c r="G1195" s="2"/>
      <c r="H1195" s="2"/>
      <c r="I1195" s="1"/>
      <c r="J1195" s="1"/>
      <c r="K1195" s="1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</row>
    <row r="1196" spans="1:172" ht="15">
      <c r="A1196" s="2" t="s">
        <v>76</v>
      </c>
      <c r="B1196" s="2"/>
      <c r="C1196" s="2"/>
      <c r="D1196" s="2"/>
      <c r="E1196" s="2"/>
      <c r="F1196" s="2"/>
      <c r="G1196" s="2"/>
      <c r="H1196" s="2"/>
      <c r="I1196" s="1"/>
      <c r="J1196" s="1"/>
      <c r="K1196" s="1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</row>
    <row r="1197" spans="1:172" ht="15">
      <c r="A1197" s="2" t="s">
        <v>469</v>
      </c>
      <c r="B1197" s="2"/>
      <c r="C1197" s="2"/>
      <c r="D1197" s="2"/>
      <c r="E1197" s="2"/>
      <c r="F1197" s="2"/>
      <c r="G1197" s="2"/>
      <c r="H1197" s="2"/>
      <c r="I1197" s="1"/>
      <c r="J1197" s="1"/>
      <c r="K1197" s="1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</row>
    <row r="1198" spans="1:172" ht="15">
      <c r="A1198" s="2" t="s">
        <v>470</v>
      </c>
      <c r="B1198" s="2">
        <f>D1198+F1198+H1198</f>
        <v>1748</v>
      </c>
      <c r="C1198" s="2">
        <v>779</v>
      </c>
      <c r="D1198" s="2">
        <v>1667</v>
      </c>
      <c r="E1198" s="2">
        <v>735</v>
      </c>
      <c r="F1198" s="2">
        <v>56</v>
      </c>
      <c r="G1198" s="2">
        <v>41</v>
      </c>
      <c r="H1198" s="2">
        <v>25</v>
      </c>
      <c r="I1198" s="1"/>
      <c r="J1198" s="1"/>
      <c r="K1198" s="1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</row>
    <row r="1199" spans="1:172" ht="15">
      <c r="A1199" s="2" t="s">
        <v>471</v>
      </c>
      <c r="B1199" s="2">
        <f aca="true" t="shared" si="107" ref="B1199:B1236">D1199+F1199+H1199</f>
        <v>149</v>
      </c>
      <c r="C1199" s="2">
        <v>86</v>
      </c>
      <c r="D1199" s="2">
        <v>148</v>
      </c>
      <c r="E1199" s="2">
        <v>81</v>
      </c>
      <c r="F1199" s="2">
        <v>1</v>
      </c>
      <c r="G1199" s="2">
        <v>5</v>
      </c>
      <c r="H1199" s="2">
        <v>0</v>
      </c>
      <c r="I1199" s="1"/>
      <c r="J1199" s="1"/>
      <c r="K1199" s="1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</row>
    <row r="1200" spans="1:172" ht="15">
      <c r="A1200" s="2" t="s">
        <v>472</v>
      </c>
      <c r="B1200" s="2">
        <f t="shared" si="107"/>
        <v>144</v>
      </c>
      <c r="C1200" s="2">
        <v>80</v>
      </c>
      <c r="D1200" s="2">
        <v>143</v>
      </c>
      <c r="E1200" s="2">
        <v>78</v>
      </c>
      <c r="F1200" s="2">
        <v>1</v>
      </c>
      <c r="G1200" s="2">
        <v>2</v>
      </c>
      <c r="H1200" s="2">
        <v>0</v>
      </c>
      <c r="I1200" s="1"/>
      <c r="J1200" s="1"/>
      <c r="K1200" s="1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</row>
    <row r="1201" spans="1:172" ht="15">
      <c r="A1201" s="2" t="s">
        <v>473</v>
      </c>
      <c r="B1201" s="2">
        <f t="shared" si="107"/>
        <v>1011</v>
      </c>
      <c r="C1201" s="2">
        <v>383</v>
      </c>
      <c r="D1201" s="2">
        <v>966</v>
      </c>
      <c r="E1201" s="2">
        <v>359</v>
      </c>
      <c r="F1201" s="2">
        <v>35</v>
      </c>
      <c r="G1201" s="2">
        <v>21</v>
      </c>
      <c r="H1201" s="2">
        <v>10</v>
      </c>
      <c r="I1201" s="1"/>
      <c r="J1201" s="1"/>
      <c r="K1201" s="1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</row>
    <row r="1202" spans="1:172" ht="15">
      <c r="A1202" s="2" t="s">
        <v>472</v>
      </c>
      <c r="B1202" s="2">
        <f t="shared" si="107"/>
        <v>998</v>
      </c>
      <c r="C1202" s="2">
        <v>351</v>
      </c>
      <c r="D1202" s="2">
        <v>955</v>
      </c>
      <c r="E1202" s="2">
        <v>332</v>
      </c>
      <c r="F1202" s="2">
        <v>33</v>
      </c>
      <c r="G1202" s="2">
        <v>16</v>
      </c>
      <c r="H1202" s="2">
        <v>10</v>
      </c>
      <c r="I1202" s="1"/>
      <c r="J1202" s="1"/>
      <c r="K1202" s="1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</row>
    <row r="1203" spans="1:172" ht="15">
      <c r="A1203" s="2" t="s">
        <v>474</v>
      </c>
      <c r="B1203" s="2">
        <f t="shared" si="107"/>
        <v>335</v>
      </c>
      <c r="C1203" s="2">
        <v>159</v>
      </c>
      <c r="D1203" s="2">
        <v>320</v>
      </c>
      <c r="E1203" s="2">
        <v>155</v>
      </c>
      <c r="F1203" s="2">
        <v>12</v>
      </c>
      <c r="G1203" s="2">
        <v>4</v>
      </c>
      <c r="H1203" s="2">
        <v>3</v>
      </c>
      <c r="I1203" s="1"/>
      <c r="J1203" s="1"/>
      <c r="K1203" s="1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</row>
    <row r="1204" spans="1:172" ht="15">
      <c r="A1204" s="2" t="s">
        <v>472</v>
      </c>
      <c r="B1204" s="2">
        <f t="shared" si="107"/>
        <v>329</v>
      </c>
      <c r="C1204" s="2">
        <v>145</v>
      </c>
      <c r="D1204" s="2">
        <v>316</v>
      </c>
      <c r="E1204" s="2">
        <v>143</v>
      </c>
      <c r="F1204" s="2">
        <v>10</v>
      </c>
      <c r="G1204" s="2">
        <v>2</v>
      </c>
      <c r="H1204" s="2">
        <v>3</v>
      </c>
      <c r="I1204" s="1"/>
      <c r="J1204" s="1"/>
      <c r="K1204" s="1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</row>
    <row r="1205" spans="1:172" ht="15">
      <c r="A1205" s="2" t="s">
        <v>39</v>
      </c>
      <c r="B1205" s="2">
        <f t="shared" si="107"/>
        <v>253</v>
      </c>
      <c r="C1205" s="2">
        <v>151</v>
      </c>
      <c r="D1205" s="2">
        <v>233</v>
      </c>
      <c r="E1205" s="2">
        <v>140</v>
      </c>
      <c r="F1205" s="2">
        <v>8</v>
      </c>
      <c r="G1205" s="2">
        <v>11</v>
      </c>
      <c r="H1205" s="2">
        <v>12</v>
      </c>
      <c r="I1205" s="1"/>
      <c r="J1205" s="1"/>
      <c r="K1205" s="1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</row>
    <row r="1206" spans="1:172" ht="15">
      <c r="A1206" s="2" t="s">
        <v>472</v>
      </c>
      <c r="B1206" s="2">
        <f t="shared" si="107"/>
        <v>206</v>
      </c>
      <c r="C1206" s="2">
        <v>137</v>
      </c>
      <c r="D1206" s="2">
        <v>186</v>
      </c>
      <c r="E1206" s="2">
        <v>130</v>
      </c>
      <c r="F1206" s="2">
        <v>8</v>
      </c>
      <c r="G1206" s="2">
        <v>7</v>
      </c>
      <c r="H1206" s="2">
        <v>12</v>
      </c>
      <c r="I1206" s="1"/>
      <c r="J1206" s="1"/>
      <c r="K1206" s="1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</row>
    <row r="1207" spans="1:172" ht="15">
      <c r="A1207" s="2" t="s">
        <v>76</v>
      </c>
      <c r="B1207" s="2">
        <f t="shared" si="107"/>
        <v>0</v>
      </c>
      <c r="C1207" s="2"/>
      <c r="D1207" s="2"/>
      <c r="E1207" s="2"/>
      <c r="F1207" s="2"/>
      <c r="G1207" s="2"/>
      <c r="H1207" s="2"/>
      <c r="I1207" s="1"/>
      <c r="J1207" s="1"/>
      <c r="K1207" s="1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</row>
    <row r="1208" spans="1:172" ht="15">
      <c r="A1208" s="2" t="s">
        <v>475</v>
      </c>
      <c r="B1208" s="2">
        <f t="shared" si="107"/>
        <v>0</v>
      </c>
      <c r="C1208" s="2"/>
      <c r="D1208" s="2"/>
      <c r="E1208" s="2"/>
      <c r="F1208" s="2"/>
      <c r="G1208" s="2"/>
      <c r="H1208" s="2"/>
      <c r="I1208" s="1"/>
      <c r="J1208" s="1"/>
      <c r="K1208" s="1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</row>
    <row r="1209" spans="1:172" ht="15">
      <c r="A1209" s="2" t="s">
        <v>470</v>
      </c>
      <c r="B1209" s="2">
        <f t="shared" si="107"/>
        <v>867</v>
      </c>
      <c r="C1209" s="2">
        <v>385</v>
      </c>
      <c r="D1209" s="2">
        <v>826</v>
      </c>
      <c r="E1209" s="2">
        <v>372</v>
      </c>
      <c r="F1209" s="2">
        <v>28</v>
      </c>
      <c r="G1209" s="2">
        <v>13</v>
      </c>
      <c r="H1209" s="2">
        <v>13</v>
      </c>
      <c r="I1209" s="1"/>
      <c r="J1209" s="1"/>
      <c r="K1209" s="1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</row>
    <row r="1210" spans="1:172" ht="15">
      <c r="A1210" s="2" t="s">
        <v>471</v>
      </c>
      <c r="B1210" s="2">
        <f t="shared" si="107"/>
        <v>72</v>
      </c>
      <c r="C1210" s="2">
        <v>35</v>
      </c>
      <c r="D1210" s="2">
        <v>71</v>
      </c>
      <c r="E1210" s="2">
        <v>34</v>
      </c>
      <c r="F1210" s="2">
        <v>1</v>
      </c>
      <c r="G1210" s="2">
        <v>1</v>
      </c>
      <c r="H1210" s="2">
        <v>0</v>
      </c>
      <c r="I1210" s="1"/>
      <c r="J1210" s="1"/>
      <c r="K1210" s="1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</row>
    <row r="1211" spans="1:172" ht="15">
      <c r="A1211" s="2" t="s">
        <v>472</v>
      </c>
      <c r="B1211" s="2">
        <f t="shared" si="107"/>
        <v>69</v>
      </c>
      <c r="C1211" s="2">
        <v>34</v>
      </c>
      <c r="D1211" s="2">
        <v>68</v>
      </c>
      <c r="E1211" s="2">
        <v>33</v>
      </c>
      <c r="F1211" s="2">
        <v>1</v>
      </c>
      <c r="G1211" s="2">
        <v>1</v>
      </c>
      <c r="H1211" s="2">
        <v>0</v>
      </c>
      <c r="I1211" s="1"/>
      <c r="J1211" s="1"/>
      <c r="K1211" s="1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</row>
    <row r="1212" spans="1:172" ht="15">
      <c r="A1212" s="2" t="s">
        <v>473</v>
      </c>
      <c r="B1212" s="2">
        <f t="shared" si="107"/>
        <v>491</v>
      </c>
      <c r="C1212" s="2">
        <v>190</v>
      </c>
      <c r="D1212" s="2">
        <v>472</v>
      </c>
      <c r="E1212" s="2">
        <v>180</v>
      </c>
      <c r="F1212" s="2">
        <v>14</v>
      </c>
      <c r="G1212" s="2">
        <v>10</v>
      </c>
      <c r="H1212" s="2">
        <v>5</v>
      </c>
      <c r="I1212" s="1"/>
      <c r="J1212" s="1"/>
      <c r="K1212" s="1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</row>
    <row r="1213" spans="1:172" ht="15">
      <c r="A1213" s="2" t="s">
        <v>472</v>
      </c>
      <c r="B1213" s="2">
        <f t="shared" si="107"/>
        <v>484</v>
      </c>
      <c r="C1213" s="2">
        <v>166</v>
      </c>
      <c r="D1213" s="2">
        <v>466</v>
      </c>
      <c r="E1213" s="2">
        <v>160</v>
      </c>
      <c r="F1213" s="2">
        <v>13</v>
      </c>
      <c r="G1213" s="2">
        <v>6</v>
      </c>
      <c r="H1213" s="2">
        <v>5</v>
      </c>
      <c r="I1213" s="1"/>
      <c r="J1213" s="1"/>
      <c r="K1213" s="1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</row>
    <row r="1214" spans="1:172" ht="15">
      <c r="A1214" s="2" t="s">
        <v>474</v>
      </c>
      <c r="B1214" s="2">
        <f t="shared" si="107"/>
        <v>176</v>
      </c>
      <c r="C1214" s="2">
        <v>89</v>
      </c>
      <c r="D1214" s="2">
        <v>166</v>
      </c>
      <c r="E1214" s="2">
        <v>87</v>
      </c>
      <c r="F1214" s="2">
        <v>7</v>
      </c>
      <c r="G1214" s="2">
        <v>2</v>
      </c>
      <c r="H1214" s="2">
        <v>3</v>
      </c>
      <c r="I1214" s="1"/>
      <c r="J1214" s="1"/>
      <c r="K1214" s="1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</row>
    <row r="1215" spans="1:172" ht="15">
      <c r="A1215" s="2" t="s">
        <v>472</v>
      </c>
      <c r="B1215" s="2">
        <f t="shared" si="107"/>
        <v>172</v>
      </c>
      <c r="C1215" s="2">
        <v>82</v>
      </c>
      <c r="D1215" s="2">
        <v>163</v>
      </c>
      <c r="E1215" s="2">
        <v>81</v>
      </c>
      <c r="F1215" s="2">
        <v>6</v>
      </c>
      <c r="G1215" s="2">
        <v>1</v>
      </c>
      <c r="H1215" s="2">
        <v>3</v>
      </c>
      <c r="I1215" s="1"/>
      <c r="J1215" s="1"/>
      <c r="K1215" s="1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</row>
    <row r="1216" spans="1:172" ht="15">
      <c r="A1216" s="2" t="s">
        <v>39</v>
      </c>
      <c r="B1216" s="2">
        <f t="shared" si="107"/>
        <v>128</v>
      </c>
      <c r="C1216" s="2">
        <v>71</v>
      </c>
      <c r="D1216" s="2">
        <v>117</v>
      </c>
      <c r="E1216" s="2">
        <v>71</v>
      </c>
      <c r="F1216" s="2">
        <v>6</v>
      </c>
      <c r="G1216" s="2">
        <v>0</v>
      </c>
      <c r="H1216" s="2">
        <v>5</v>
      </c>
      <c r="I1216" s="1"/>
      <c r="J1216" s="1"/>
      <c r="K1216" s="1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</row>
    <row r="1217" spans="1:172" ht="15">
      <c r="A1217" s="2" t="s">
        <v>472</v>
      </c>
      <c r="B1217" s="2">
        <f t="shared" si="107"/>
        <v>101</v>
      </c>
      <c r="C1217" s="2">
        <v>63</v>
      </c>
      <c r="D1217" s="2">
        <v>90</v>
      </c>
      <c r="E1217" s="2">
        <v>63</v>
      </c>
      <c r="F1217" s="2">
        <v>6</v>
      </c>
      <c r="G1217" s="2">
        <v>0</v>
      </c>
      <c r="H1217" s="2">
        <v>5</v>
      </c>
      <c r="I1217" s="1"/>
      <c r="J1217" s="1"/>
      <c r="K1217" s="1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</row>
    <row r="1218" spans="1:172" ht="15">
      <c r="A1218" s="2" t="s">
        <v>76</v>
      </c>
      <c r="B1218" s="2">
        <f t="shared" si="107"/>
        <v>0</v>
      </c>
      <c r="C1218" s="2"/>
      <c r="D1218" s="2"/>
      <c r="E1218" s="2"/>
      <c r="F1218" s="2"/>
      <c r="G1218" s="2"/>
      <c r="H1218" s="2"/>
      <c r="I1218" s="1"/>
      <c r="J1218" s="1"/>
      <c r="K1218" s="1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</row>
    <row r="1219" spans="1:172" ht="15">
      <c r="A1219" s="2" t="s">
        <v>476</v>
      </c>
      <c r="B1219" s="2">
        <f t="shared" si="107"/>
        <v>0</v>
      </c>
      <c r="C1219" s="2"/>
      <c r="D1219" s="2"/>
      <c r="E1219" s="2"/>
      <c r="F1219" s="2"/>
      <c r="G1219" s="2"/>
      <c r="H1219" s="2"/>
      <c r="I1219" s="1"/>
      <c r="J1219" s="1"/>
      <c r="K1219" s="1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</row>
    <row r="1220" spans="1:172" ht="15">
      <c r="A1220" s="2" t="s">
        <v>76</v>
      </c>
      <c r="B1220" s="2">
        <f t="shared" si="107"/>
        <v>0</v>
      </c>
      <c r="C1220" s="2"/>
      <c r="D1220" s="2"/>
      <c r="E1220" s="2"/>
      <c r="F1220" s="2"/>
      <c r="G1220" s="2"/>
      <c r="H1220" s="2"/>
      <c r="I1220" s="1"/>
      <c r="J1220" s="1"/>
      <c r="K1220" s="1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</row>
    <row r="1221" spans="1:172" ht="15">
      <c r="A1221" s="2" t="s">
        <v>477</v>
      </c>
      <c r="B1221" s="2">
        <f t="shared" si="107"/>
        <v>2617</v>
      </c>
      <c r="C1221" s="2">
        <v>947</v>
      </c>
      <c r="D1221" s="2">
        <v>2535</v>
      </c>
      <c r="E1221" s="2">
        <v>934</v>
      </c>
      <c r="F1221" s="2">
        <v>34</v>
      </c>
      <c r="G1221" s="2">
        <v>13</v>
      </c>
      <c r="H1221" s="2">
        <v>48</v>
      </c>
      <c r="I1221" s="1"/>
      <c r="J1221" s="1"/>
      <c r="K1221" s="1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</row>
    <row r="1222" spans="1:172" ht="15">
      <c r="A1222" s="2" t="s">
        <v>478</v>
      </c>
      <c r="B1222" s="2">
        <f t="shared" si="107"/>
        <v>85</v>
      </c>
      <c r="C1222" s="2">
        <v>0</v>
      </c>
      <c r="D1222" s="2">
        <v>85</v>
      </c>
      <c r="E1222" s="2">
        <v>0</v>
      </c>
      <c r="F1222" s="2">
        <v>0</v>
      </c>
      <c r="G1222" s="2">
        <v>0</v>
      </c>
      <c r="H1222" s="2">
        <v>0</v>
      </c>
      <c r="I1222" s="1"/>
      <c r="J1222" s="1"/>
      <c r="K1222" s="1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</row>
    <row r="1223" spans="1:172" ht="15">
      <c r="A1223" s="2" t="s">
        <v>479</v>
      </c>
      <c r="B1223" s="2">
        <f t="shared" si="107"/>
        <v>56</v>
      </c>
      <c r="C1223" s="2">
        <v>23</v>
      </c>
      <c r="D1223" s="2">
        <v>55</v>
      </c>
      <c r="E1223" s="2">
        <v>23</v>
      </c>
      <c r="F1223" s="2">
        <v>0</v>
      </c>
      <c r="G1223" s="2">
        <v>0</v>
      </c>
      <c r="H1223" s="2">
        <v>1</v>
      </c>
      <c r="I1223" s="1"/>
      <c r="J1223" s="1"/>
      <c r="K1223" s="1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</row>
    <row r="1224" spans="1:172" ht="15">
      <c r="A1224" s="2" t="s">
        <v>480</v>
      </c>
      <c r="B1224" s="2">
        <f t="shared" si="107"/>
        <v>84</v>
      </c>
      <c r="C1224" s="2">
        <v>53</v>
      </c>
      <c r="D1224" s="2">
        <v>80</v>
      </c>
      <c r="E1224" s="2">
        <v>53</v>
      </c>
      <c r="F1224" s="2">
        <v>0</v>
      </c>
      <c r="G1224" s="2">
        <v>0</v>
      </c>
      <c r="H1224" s="2">
        <v>4</v>
      </c>
      <c r="I1224" s="1"/>
      <c r="J1224" s="1"/>
      <c r="K1224" s="1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</row>
    <row r="1225" spans="1:172" ht="15">
      <c r="A1225" s="2" t="s">
        <v>481</v>
      </c>
      <c r="B1225" s="2">
        <f t="shared" si="107"/>
        <v>62</v>
      </c>
      <c r="C1225" s="2">
        <v>14</v>
      </c>
      <c r="D1225" s="2">
        <v>61</v>
      </c>
      <c r="E1225" s="2">
        <v>13</v>
      </c>
      <c r="F1225" s="2">
        <v>0</v>
      </c>
      <c r="G1225" s="2">
        <v>1</v>
      </c>
      <c r="H1225" s="2">
        <v>1</v>
      </c>
      <c r="I1225" s="1"/>
      <c r="J1225" s="1"/>
      <c r="K1225" s="1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</row>
    <row r="1226" spans="1:172" ht="15">
      <c r="A1226" s="2" t="s">
        <v>482</v>
      </c>
      <c r="B1226" s="2">
        <f t="shared" si="107"/>
        <v>538</v>
      </c>
      <c r="C1226" s="2">
        <v>128</v>
      </c>
      <c r="D1226" s="2">
        <v>537</v>
      </c>
      <c r="E1226" s="2">
        <v>126</v>
      </c>
      <c r="F1226" s="2">
        <v>0</v>
      </c>
      <c r="G1226" s="2">
        <v>2</v>
      </c>
      <c r="H1226" s="2">
        <v>1</v>
      </c>
      <c r="I1226" s="1"/>
      <c r="J1226" s="1"/>
      <c r="K1226" s="1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</row>
    <row r="1227" spans="1:172" ht="15">
      <c r="A1227" s="2" t="s">
        <v>483</v>
      </c>
      <c r="B1227" s="2">
        <f t="shared" si="107"/>
        <v>129</v>
      </c>
      <c r="C1227" s="2">
        <v>50</v>
      </c>
      <c r="D1227" s="2">
        <v>126</v>
      </c>
      <c r="E1227" s="2">
        <v>50</v>
      </c>
      <c r="F1227" s="2">
        <v>2</v>
      </c>
      <c r="G1227" s="2">
        <v>0</v>
      </c>
      <c r="H1227" s="2">
        <v>1</v>
      </c>
      <c r="I1227" s="1"/>
      <c r="J1227" s="1"/>
      <c r="K1227" s="1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</row>
    <row r="1228" spans="1:172" ht="15">
      <c r="A1228" s="2" t="s">
        <v>484</v>
      </c>
      <c r="B1228" s="2">
        <f t="shared" si="107"/>
        <v>129</v>
      </c>
      <c r="C1228" s="2">
        <v>51</v>
      </c>
      <c r="D1228" s="2">
        <v>127</v>
      </c>
      <c r="E1228" s="2">
        <v>51</v>
      </c>
      <c r="F1228" s="2">
        <v>1</v>
      </c>
      <c r="G1228" s="2">
        <v>0</v>
      </c>
      <c r="H1228" s="2">
        <v>1</v>
      </c>
      <c r="I1228" s="1"/>
      <c r="J1228" s="1"/>
      <c r="K1228" s="1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</row>
    <row r="1229" spans="1:172" ht="15">
      <c r="A1229" s="2" t="s">
        <v>485</v>
      </c>
      <c r="B1229" s="2">
        <f t="shared" si="107"/>
        <v>108</v>
      </c>
      <c r="C1229" s="2">
        <v>32</v>
      </c>
      <c r="D1229" s="2">
        <v>106</v>
      </c>
      <c r="E1229" s="2">
        <v>32</v>
      </c>
      <c r="F1229" s="2">
        <v>2</v>
      </c>
      <c r="G1229" s="2">
        <v>0</v>
      </c>
      <c r="H1229" s="2">
        <v>0</v>
      </c>
      <c r="I1229" s="1"/>
      <c r="J1229" s="1"/>
      <c r="K1229" s="1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</row>
    <row r="1230" spans="1:172" ht="15">
      <c r="A1230" s="2" t="s">
        <v>486</v>
      </c>
      <c r="B1230" s="2">
        <f t="shared" si="107"/>
        <v>149</v>
      </c>
      <c r="C1230" s="2">
        <v>28</v>
      </c>
      <c r="D1230" s="2">
        <v>147</v>
      </c>
      <c r="E1230" s="2">
        <v>28</v>
      </c>
      <c r="F1230" s="2">
        <v>0</v>
      </c>
      <c r="G1230" s="2">
        <v>0</v>
      </c>
      <c r="H1230" s="2">
        <v>2</v>
      </c>
      <c r="I1230" s="1"/>
      <c r="J1230" s="1"/>
      <c r="K1230" s="1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</row>
    <row r="1231" spans="1:172" ht="15">
      <c r="A1231" s="2" t="s">
        <v>487</v>
      </c>
      <c r="B1231" s="2">
        <f t="shared" si="107"/>
        <v>751</v>
      </c>
      <c r="C1231" s="2">
        <v>302</v>
      </c>
      <c r="D1231" s="2">
        <v>724</v>
      </c>
      <c r="E1231" s="2">
        <v>301</v>
      </c>
      <c r="F1231" s="2">
        <v>16</v>
      </c>
      <c r="G1231" s="2">
        <v>1</v>
      </c>
      <c r="H1231" s="2">
        <v>11</v>
      </c>
      <c r="I1231" s="1"/>
      <c r="J1231" s="1"/>
      <c r="K1231" s="1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</row>
    <row r="1232" spans="1:172" ht="15">
      <c r="A1232" s="2" t="s">
        <v>488</v>
      </c>
      <c r="B1232" s="2">
        <f t="shared" si="107"/>
        <v>390</v>
      </c>
      <c r="C1232" s="2">
        <v>150</v>
      </c>
      <c r="D1232" s="2">
        <v>365</v>
      </c>
      <c r="E1232" s="2">
        <v>143</v>
      </c>
      <c r="F1232" s="2">
        <v>8</v>
      </c>
      <c r="G1232" s="2">
        <v>7</v>
      </c>
      <c r="H1232" s="2">
        <v>17</v>
      </c>
      <c r="I1232" s="1"/>
      <c r="J1232" s="1"/>
      <c r="K1232" s="1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</row>
    <row r="1233" spans="1:172" ht="15">
      <c r="A1233" s="2" t="s">
        <v>489</v>
      </c>
      <c r="B1233" s="2">
        <f t="shared" si="107"/>
        <v>66</v>
      </c>
      <c r="C1233" s="2">
        <v>17</v>
      </c>
      <c r="D1233" s="2">
        <v>61</v>
      </c>
      <c r="E1233" s="2">
        <v>16</v>
      </c>
      <c r="F1233" s="2">
        <v>2</v>
      </c>
      <c r="G1233" s="2">
        <v>1</v>
      </c>
      <c r="H1233" s="2">
        <v>3</v>
      </c>
      <c r="I1233" s="1"/>
      <c r="J1233" s="1"/>
      <c r="K1233" s="1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</row>
    <row r="1234" spans="1:172" ht="15">
      <c r="A1234" s="2" t="s">
        <v>490</v>
      </c>
      <c r="B1234" s="2">
        <f t="shared" si="107"/>
        <v>32</v>
      </c>
      <c r="C1234" s="2">
        <v>23</v>
      </c>
      <c r="D1234" s="2">
        <v>29</v>
      </c>
      <c r="E1234" s="2">
        <v>22</v>
      </c>
      <c r="F1234" s="2">
        <v>1</v>
      </c>
      <c r="G1234" s="2">
        <v>1</v>
      </c>
      <c r="H1234" s="2">
        <v>2</v>
      </c>
      <c r="I1234" s="1"/>
      <c r="J1234" s="1"/>
      <c r="K1234" s="1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</row>
    <row r="1235" spans="1:172" ht="15">
      <c r="A1235" s="2" t="s">
        <v>491</v>
      </c>
      <c r="B1235" s="2">
        <f t="shared" si="107"/>
        <v>32</v>
      </c>
      <c r="C1235" s="2">
        <v>37</v>
      </c>
      <c r="D1235" s="2">
        <v>27</v>
      </c>
      <c r="E1235" s="2">
        <v>37</v>
      </c>
      <c r="F1235" s="2">
        <v>2</v>
      </c>
      <c r="G1235" s="2">
        <v>0</v>
      </c>
      <c r="H1235" s="2">
        <v>3</v>
      </c>
      <c r="I1235" s="1"/>
      <c r="J1235" s="1"/>
      <c r="K1235" s="1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</row>
    <row r="1236" spans="1:172" ht="15">
      <c r="A1236" s="2" t="s">
        <v>492</v>
      </c>
      <c r="B1236" s="2">
        <f t="shared" si="107"/>
        <v>6</v>
      </c>
      <c r="C1236" s="2">
        <v>39</v>
      </c>
      <c r="D1236" s="2">
        <v>5</v>
      </c>
      <c r="E1236" s="2">
        <v>39</v>
      </c>
      <c r="F1236" s="2">
        <v>0</v>
      </c>
      <c r="G1236" s="2">
        <v>0</v>
      </c>
      <c r="H1236" s="2">
        <v>1</v>
      </c>
      <c r="I1236" s="1"/>
      <c r="J1236" s="1"/>
      <c r="K1236" s="1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</row>
    <row r="1237" spans="1:172" ht="15">
      <c r="A1237" s="2" t="s">
        <v>76</v>
      </c>
      <c r="B1237" s="2"/>
      <c r="C1237" s="2"/>
      <c r="D1237" s="2"/>
      <c r="E1237" s="2"/>
      <c r="F1237" s="2"/>
      <c r="G1237" s="2"/>
      <c r="H1237" s="2"/>
      <c r="I1237" s="1"/>
      <c r="J1237" s="1"/>
      <c r="K1237" s="1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</row>
    <row r="1238" spans="1:172" ht="15">
      <c r="A1238" s="3" t="s">
        <v>493</v>
      </c>
      <c r="B1238" s="3">
        <f>(B1231+B1232+B1233+B1234+B1235+B1236)/B1221*100</f>
        <v>48.79633167749331</v>
      </c>
      <c r="C1238" s="3">
        <f aca="true" t="shared" si="108" ref="C1238:H1238">(C1231+C1232+C1233+C1234+C1235+C1236)/C1221*100</f>
        <v>59.97888067581837</v>
      </c>
      <c r="D1238" s="3">
        <f t="shared" si="108"/>
        <v>47.77120315581854</v>
      </c>
      <c r="E1238" s="3">
        <f t="shared" si="108"/>
        <v>59.743040685224834</v>
      </c>
      <c r="F1238" s="3">
        <f t="shared" si="108"/>
        <v>85.29411764705883</v>
      </c>
      <c r="G1238" s="3">
        <f t="shared" si="108"/>
        <v>76.92307692307693</v>
      </c>
      <c r="H1238" s="3">
        <f t="shared" si="108"/>
        <v>77.08333333333334</v>
      </c>
      <c r="I1238" s="1"/>
      <c r="J1238" s="1"/>
      <c r="K1238" s="1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  <c r="DW1238" s="3"/>
      <c r="DX1238" s="3"/>
      <c r="DY1238" s="3"/>
      <c r="DZ1238" s="3"/>
      <c r="EA1238" s="3"/>
      <c r="EB1238" s="3"/>
      <c r="EC1238" s="3"/>
      <c r="ED1238" s="3"/>
      <c r="EE1238" s="3"/>
      <c r="EF1238" s="3"/>
      <c r="EG1238" s="3"/>
      <c r="EH1238" s="3"/>
      <c r="EI1238" s="3"/>
      <c r="EJ1238" s="3"/>
      <c r="EK1238" s="3"/>
      <c r="EL1238" s="3"/>
      <c r="EM1238" s="3"/>
      <c r="EN1238" s="3"/>
      <c r="EO1238" s="3"/>
      <c r="EP1238" s="3"/>
      <c r="EQ1238" s="3"/>
      <c r="ER1238" s="3"/>
      <c r="ES1238" s="3"/>
      <c r="ET1238" s="3"/>
      <c r="EU1238" s="3"/>
      <c r="EV1238" s="3"/>
      <c r="EW1238" s="3"/>
      <c r="EX1238" s="3"/>
      <c r="EY1238" s="3"/>
      <c r="EZ1238" s="3"/>
      <c r="FA1238" s="3"/>
      <c r="FB1238" s="3"/>
      <c r="FC1238" s="3"/>
      <c r="FD1238" s="3"/>
      <c r="FE1238" s="3"/>
      <c r="FF1238" s="3"/>
      <c r="FG1238" s="3"/>
      <c r="FH1238" s="3"/>
      <c r="FI1238" s="3"/>
      <c r="FJ1238" s="3"/>
      <c r="FK1238" s="3"/>
      <c r="FL1238" s="3"/>
      <c r="FM1238" s="3"/>
      <c r="FN1238" s="3"/>
      <c r="FO1238" s="3"/>
      <c r="FP1238" s="3"/>
    </row>
    <row r="1239" spans="1:172" ht="15">
      <c r="A1239" s="3" t="s">
        <v>494</v>
      </c>
      <c r="B1239" s="3">
        <f>(B1235+B1236)*100/B1221</f>
        <v>1.4520443255636224</v>
      </c>
      <c r="C1239" s="3">
        <f aca="true" t="shared" si="109" ref="C1239:H1239">(C1235+C1236)*100/C1221</f>
        <v>8.025343189017951</v>
      </c>
      <c r="D1239" s="3">
        <f t="shared" si="109"/>
        <v>1.26232741617357</v>
      </c>
      <c r="E1239" s="3">
        <f t="shared" si="109"/>
        <v>8.137044967880085</v>
      </c>
      <c r="F1239" s="3">
        <f t="shared" si="109"/>
        <v>5.882352941176471</v>
      </c>
      <c r="G1239" s="3">
        <f t="shared" si="109"/>
        <v>0</v>
      </c>
      <c r="H1239" s="3">
        <f t="shared" si="109"/>
        <v>8.333333333333334</v>
      </c>
      <c r="I1239" s="1"/>
      <c r="J1239" s="1"/>
      <c r="K1239" s="1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  <c r="EJ1239" s="3"/>
      <c r="EK1239" s="3"/>
      <c r="EL1239" s="3"/>
      <c r="EM1239" s="3"/>
      <c r="EN1239" s="3"/>
      <c r="EO1239" s="3"/>
      <c r="EP1239" s="3"/>
      <c r="EQ1239" s="3"/>
      <c r="ER1239" s="3"/>
      <c r="ES1239" s="3"/>
      <c r="ET1239" s="3"/>
      <c r="EU1239" s="3"/>
      <c r="EV1239" s="3"/>
      <c r="EW1239" s="3"/>
      <c r="EX1239" s="3"/>
      <c r="EY1239" s="3"/>
      <c r="EZ1239" s="3"/>
      <c r="FA1239" s="3"/>
      <c r="FB1239" s="3"/>
      <c r="FC1239" s="3"/>
      <c r="FD1239" s="3"/>
      <c r="FE1239" s="3"/>
      <c r="FF1239" s="3"/>
      <c r="FG1239" s="3"/>
      <c r="FH1239" s="3"/>
      <c r="FI1239" s="3"/>
      <c r="FJ1239" s="3"/>
      <c r="FK1239" s="3"/>
      <c r="FL1239" s="3"/>
      <c r="FM1239" s="3"/>
      <c r="FN1239" s="3"/>
      <c r="FO1239" s="3"/>
      <c r="FP1239" s="3"/>
    </row>
    <row r="1240" spans="1:172" ht="15">
      <c r="A1240" s="2" t="s">
        <v>76</v>
      </c>
      <c r="B1240" s="2"/>
      <c r="C1240" s="2"/>
      <c r="D1240" s="2"/>
      <c r="E1240" s="2"/>
      <c r="F1240" s="2"/>
      <c r="G1240" s="2"/>
      <c r="H1240" s="2"/>
      <c r="I1240" s="1"/>
      <c r="J1240" s="1"/>
      <c r="K1240" s="1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</row>
    <row r="1241" spans="1:172" ht="15">
      <c r="A1241" s="2" t="s">
        <v>495</v>
      </c>
      <c r="B1241" s="2">
        <f aca="true" t="shared" si="110" ref="B1241:B1256">D1241+F1241+H1241</f>
        <v>1242</v>
      </c>
      <c r="C1241" s="2">
        <v>391</v>
      </c>
      <c r="D1241" s="2">
        <v>1207</v>
      </c>
      <c r="E1241" s="2">
        <v>387</v>
      </c>
      <c r="F1241" s="2">
        <v>15</v>
      </c>
      <c r="G1241" s="2">
        <v>4</v>
      </c>
      <c r="H1241" s="2">
        <v>20</v>
      </c>
      <c r="I1241" s="1"/>
      <c r="J1241" s="1"/>
      <c r="K1241" s="1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</row>
    <row r="1242" spans="1:172" ht="15">
      <c r="A1242" s="2" t="s">
        <v>478</v>
      </c>
      <c r="B1242" s="2">
        <f t="shared" si="110"/>
        <v>50</v>
      </c>
      <c r="C1242" s="2">
        <v>0</v>
      </c>
      <c r="D1242" s="2">
        <v>50</v>
      </c>
      <c r="E1242" s="2">
        <v>0</v>
      </c>
      <c r="F1242" s="2">
        <v>0</v>
      </c>
      <c r="G1242" s="2">
        <v>0</v>
      </c>
      <c r="H1242" s="2">
        <v>0</v>
      </c>
      <c r="I1242" s="1"/>
      <c r="J1242" s="1"/>
      <c r="K1242" s="1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</row>
    <row r="1243" spans="1:172" ht="15">
      <c r="A1243" s="2" t="s">
        <v>479</v>
      </c>
      <c r="B1243" s="2">
        <f t="shared" si="110"/>
        <v>39</v>
      </c>
      <c r="C1243" s="2">
        <v>13</v>
      </c>
      <c r="D1243" s="2">
        <v>38</v>
      </c>
      <c r="E1243" s="2">
        <v>13</v>
      </c>
      <c r="F1243" s="2">
        <v>0</v>
      </c>
      <c r="G1243" s="2">
        <v>0</v>
      </c>
      <c r="H1243" s="2">
        <v>1</v>
      </c>
      <c r="I1243" s="1"/>
      <c r="J1243" s="1"/>
      <c r="K1243" s="1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</row>
    <row r="1244" spans="1:172" ht="15">
      <c r="A1244" s="2" t="s">
        <v>480</v>
      </c>
      <c r="B1244" s="2">
        <f t="shared" si="110"/>
        <v>48</v>
      </c>
      <c r="C1244" s="2">
        <v>24</v>
      </c>
      <c r="D1244" s="2">
        <v>48</v>
      </c>
      <c r="E1244" s="2">
        <v>24</v>
      </c>
      <c r="F1244" s="2">
        <v>0</v>
      </c>
      <c r="G1244" s="2">
        <v>0</v>
      </c>
      <c r="H1244" s="2">
        <v>0</v>
      </c>
      <c r="I1244" s="1"/>
      <c r="J1244" s="1"/>
      <c r="K1244" s="1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</row>
    <row r="1245" spans="1:172" ht="15">
      <c r="A1245" s="2" t="s">
        <v>481</v>
      </c>
      <c r="B1245" s="2">
        <f t="shared" si="110"/>
        <v>29</v>
      </c>
      <c r="C1245" s="2">
        <v>8</v>
      </c>
      <c r="D1245" s="2">
        <v>29</v>
      </c>
      <c r="E1245" s="2">
        <v>7</v>
      </c>
      <c r="F1245" s="2">
        <v>0</v>
      </c>
      <c r="G1245" s="2">
        <v>1</v>
      </c>
      <c r="H1245" s="2">
        <v>0</v>
      </c>
      <c r="I1245" s="1"/>
      <c r="J1245" s="1"/>
      <c r="K1245" s="1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</row>
    <row r="1246" spans="1:172" ht="15">
      <c r="A1246" s="2" t="s">
        <v>482</v>
      </c>
      <c r="B1246" s="2">
        <f t="shared" si="110"/>
        <v>282</v>
      </c>
      <c r="C1246" s="2">
        <v>65</v>
      </c>
      <c r="D1246" s="2">
        <v>281</v>
      </c>
      <c r="E1246" s="2">
        <v>63</v>
      </c>
      <c r="F1246" s="2">
        <v>0</v>
      </c>
      <c r="G1246" s="2">
        <v>2</v>
      </c>
      <c r="H1246" s="2">
        <v>1</v>
      </c>
      <c r="I1246" s="1"/>
      <c r="J1246" s="1"/>
      <c r="K1246" s="1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</row>
    <row r="1247" spans="1:172" ht="15">
      <c r="A1247" s="2" t="s">
        <v>483</v>
      </c>
      <c r="B1247" s="2">
        <f t="shared" si="110"/>
        <v>66</v>
      </c>
      <c r="C1247" s="2">
        <v>14</v>
      </c>
      <c r="D1247" s="2">
        <v>63</v>
      </c>
      <c r="E1247" s="2">
        <v>14</v>
      </c>
      <c r="F1247" s="2">
        <v>2</v>
      </c>
      <c r="G1247" s="2">
        <v>0</v>
      </c>
      <c r="H1247" s="2">
        <v>1</v>
      </c>
      <c r="I1247" s="1"/>
      <c r="J1247" s="1"/>
      <c r="K1247" s="1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</row>
    <row r="1248" spans="1:172" ht="15">
      <c r="A1248" s="2" t="s">
        <v>484</v>
      </c>
      <c r="B1248" s="2">
        <f t="shared" si="110"/>
        <v>64</v>
      </c>
      <c r="C1248" s="2">
        <v>19</v>
      </c>
      <c r="D1248" s="2">
        <v>63</v>
      </c>
      <c r="E1248" s="2">
        <v>19</v>
      </c>
      <c r="F1248" s="2">
        <v>0</v>
      </c>
      <c r="G1248" s="2">
        <v>0</v>
      </c>
      <c r="H1248" s="2">
        <v>1</v>
      </c>
      <c r="I1248" s="1"/>
      <c r="J1248" s="1"/>
      <c r="K1248" s="1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</row>
    <row r="1249" spans="1:172" ht="15">
      <c r="A1249" s="2" t="s">
        <v>485</v>
      </c>
      <c r="B1249" s="2">
        <f t="shared" si="110"/>
        <v>57</v>
      </c>
      <c r="C1249" s="2">
        <v>12</v>
      </c>
      <c r="D1249" s="2">
        <v>56</v>
      </c>
      <c r="E1249" s="2">
        <v>12</v>
      </c>
      <c r="F1249" s="2">
        <v>1</v>
      </c>
      <c r="G1249" s="2">
        <v>0</v>
      </c>
      <c r="H1249" s="2">
        <v>0</v>
      </c>
      <c r="I1249" s="1"/>
      <c r="J1249" s="1"/>
      <c r="K1249" s="1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</row>
    <row r="1250" spans="1:172" ht="15">
      <c r="A1250" s="2" t="s">
        <v>486</v>
      </c>
      <c r="B1250" s="2">
        <f t="shared" si="110"/>
        <v>64</v>
      </c>
      <c r="C1250" s="2">
        <v>11</v>
      </c>
      <c r="D1250" s="2">
        <v>64</v>
      </c>
      <c r="E1250" s="2">
        <v>11</v>
      </c>
      <c r="F1250" s="2">
        <v>0</v>
      </c>
      <c r="G1250" s="2">
        <v>0</v>
      </c>
      <c r="H1250" s="2">
        <v>0</v>
      </c>
      <c r="I1250" s="1"/>
      <c r="J1250" s="1"/>
      <c r="K1250" s="1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</row>
    <row r="1251" spans="1:172" ht="15">
      <c r="A1251" s="2" t="s">
        <v>487</v>
      </c>
      <c r="B1251" s="2">
        <f t="shared" si="110"/>
        <v>337</v>
      </c>
      <c r="C1251" s="2">
        <v>128</v>
      </c>
      <c r="D1251" s="2">
        <v>323</v>
      </c>
      <c r="E1251" s="2">
        <v>128</v>
      </c>
      <c r="F1251" s="2">
        <v>9</v>
      </c>
      <c r="G1251" s="2">
        <v>0</v>
      </c>
      <c r="H1251" s="2">
        <v>5</v>
      </c>
      <c r="I1251" s="1"/>
      <c r="J1251" s="1"/>
      <c r="K1251" s="1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</row>
    <row r="1252" spans="1:172" ht="15">
      <c r="A1252" s="2" t="s">
        <v>488</v>
      </c>
      <c r="B1252" s="2">
        <f t="shared" si="110"/>
        <v>155</v>
      </c>
      <c r="C1252" s="2">
        <v>49</v>
      </c>
      <c r="D1252" s="2">
        <v>146</v>
      </c>
      <c r="E1252" s="2">
        <v>48</v>
      </c>
      <c r="F1252" s="2">
        <v>2</v>
      </c>
      <c r="G1252" s="2">
        <v>1</v>
      </c>
      <c r="H1252" s="2">
        <v>7</v>
      </c>
      <c r="I1252" s="1"/>
      <c r="J1252" s="1"/>
      <c r="K1252" s="1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</row>
    <row r="1253" spans="1:172" ht="15">
      <c r="A1253" s="2" t="s">
        <v>489</v>
      </c>
      <c r="B1253" s="2">
        <f t="shared" si="110"/>
        <v>27</v>
      </c>
      <c r="C1253" s="2">
        <v>5</v>
      </c>
      <c r="D1253" s="2">
        <v>27</v>
      </c>
      <c r="E1253" s="2">
        <v>5</v>
      </c>
      <c r="F1253" s="2">
        <v>0</v>
      </c>
      <c r="G1253" s="2">
        <v>0</v>
      </c>
      <c r="H1253" s="2">
        <v>0</v>
      </c>
      <c r="I1253" s="1"/>
      <c r="J1253" s="1"/>
      <c r="K1253" s="1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</row>
    <row r="1254" spans="1:172" ht="15">
      <c r="A1254" s="2" t="s">
        <v>490</v>
      </c>
      <c r="B1254" s="2">
        <f t="shared" si="110"/>
        <v>9</v>
      </c>
      <c r="C1254" s="2">
        <v>11</v>
      </c>
      <c r="D1254" s="2">
        <v>8</v>
      </c>
      <c r="E1254" s="2">
        <v>11</v>
      </c>
      <c r="F1254" s="2">
        <v>0</v>
      </c>
      <c r="G1254" s="2">
        <v>0</v>
      </c>
      <c r="H1254" s="2">
        <v>1</v>
      </c>
      <c r="I1254" s="1"/>
      <c r="J1254" s="1"/>
      <c r="K1254" s="1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</row>
    <row r="1255" spans="1:172" ht="15">
      <c r="A1255" s="2" t="s">
        <v>491</v>
      </c>
      <c r="B1255" s="2">
        <f t="shared" si="110"/>
        <v>14</v>
      </c>
      <c r="C1255" s="2">
        <v>10</v>
      </c>
      <c r="D1255" s="2">
        <v>10</v>
      </c>
      <c r="E1255" s="2">
        <v>10</v>
      </c>
      <c r="F1255" s="2">
        <v>1</v>
      </c>
      <c r="G1255" s="2">
        <v>0</v>
      </c>
      <c r="H1255" s="2">
        <v>3</v>
      </c>
      <c r="I1255" s="1"/>
      <c r="J1255" s="1"/>
      <c r="K1255" s="1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</row>
    <row r="1256" spans="1:172" ht="15">
      <c r="A1256" s="2" t="s">
        <v>492</v>
      </c>
      <c r="B1256" s="2">
        <f t="shared" si="110"/>
        <v>1</v>
      </c>
      <c r="C1256" s="2">
        <v>22</v>
      </c>
      <c r="D1256" s="2">
        <v>1</v>
      </c>
      <c r="E1256" s="2">
        <v>22</v>
      </c>
      <c r="F1256" s="2">
        <v>0</v>
      </c>
      <c r="G1256" s="2">
        <v>0</v>
      </c>
      <c r="H1256" s="2">
        <v>0</v>
      </c>
      <c r="I1256" s="1"/>
      <c r="J1256" s="1"/>
      <c r="K1256" s="1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</row>
    <row r="1257" spans="1:172" ht="15">
      <c r="A1257" s="2" t="s">
        <v>76</v>
      </c>
      <c r="B1257" s="2"/>
      <c r="C1257" s="2"/>
      <c r="D1257" s="2"/>
      <c r="E1257" s="2"/>
      <c r="F1257" s="2"/>
      <c r="G1257" s="2"/>
      <c r="H1257" s="2"/>
      <c r="I1257" s="1"/>
      <c r="J1257" s="1"/>
      <c r="K1257" s="1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</row>
    <row r="1258" spans="1:172" ht="15">
      <c r="A1258" s="3" t="s">
        <v>493</v>
      </c>
      <c r="B1258" s="3">
        <f>(B1251+B1252+B1253+B1254+B1255+B1256)/B1241*100</f>
        <v>43.71980676328502</v>
      </c>
      <c r="C1258" s="3">
        <f aca="true" t="shared" si="111" ref="C1258:H1258">(C1251+C1252+C1253+C1254+C1255+C1256)/C1241*100</f>
        <v>57.54475703324808</v>
      </c>
      <c r="D1258" s="3">
        <f t="shared" si="111"/>
        <v>42.66777133388567</v>
      </c>
      <c r="E1258" s="3">
        <f t="shared" si="111"/>
        <v>57.88113695090439</v>
      </c>
      <c r="F1258" s="3">
        <f t="shared" si="111"/>
        <v>80</v>
      </c>
      <c r="G1258" s="3">
        <f t="shared" si="111"/>
        <v>25</v>
      </c>
      <c r="H1258" s="3">
        <f t="shared" si="111"/>
        <v>80</v>
      </c>
      <c r="I1258" s="1"/>
      <c r="J1258" s="1"/>
      <c r="K1258" s="1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  <c r="DJ1258" s="3"/>
      <c r="DK1258" s="3"/>
      <c r="DL1258" s="3"/>
      <c r="DM1258" s="3"/>
      <c r="DN1258" s="3"/>
      <c r="DO1258" s="3"/>
      <c r="DP1258" s="3"/>
      <c r="DQ1258" s="3"/>
      <c r="DR1258" s="3"/>
      <c r="DS1258" s="3"/>
      <c r="DT1258" s="3"/>
      <c r="DU1258" s="3"/>
      <c r="DV1258" s="3"/>
      <c r="DW1258" s="3"/>
      <c r="DX1258" s="3"/>
      <c r="DY1258" s="3"/>
      <c r="DZ1258" s="3"/>
      <c r="EA1258" s="3"/>
      <c r="EB1258" s="3"/>
      <c r="EC1258" s="3"/>
      <c r="ED1258" s="3"/>
      <c r="EE1258" s="3"/>
      <c r="EF1258" s="3"/>
      <c r="EG1258" s="3"/>
      <c r="EH1258" s="3"/>
      <c r="EI1258" s="3"/>
      <c r="EJ1258" s="3"/>
      <c r="EK1258" s="3"/>
      <c r="EL1258" s="3"/>
      <c r="EM1258" s="3"/>
      <c r="EN1258" s="3"/>
      <c r="EO1258" s="3"/>
      <c r="EP1258" s="3"/>
      <c r="EQ1258" s="3"/>
      <c r="ER1258" s="3"/>
      <c r="ES1258" s="3"/>
      <c r="ET1258" s="3"/>
      <c r="EU1258" s="3"/>
      <c r="EV1258" s="3"/>
      <c r="EW1258" s="3"/>
      <c r="EX1258" s="3"/>
      <c r="EY1258" s="3"/>
      <c r="EZ1258" s="3"/>
      <c r="FA1258" s="3"/>
      <c r="FB1258" s="3"/>
      <c r="FC1258" s="3"/>
      <c r="FD1258" s="3"/>
      <c r="FE1258" s="3"/>
      <c r="FF1258" s="3"/>
      <c r="FG1258" s="3"/>
      <c r="FH1258" s="3"/>
      <c r="FI1258" s="3"/>
      <c r="FJ1258" s="3"/>
      <c r="FK1258" s="3"/>
      <c r="FL1258" s="3"/>
      <c r="FM1258" s="3"/>
      <c r="FN1258" s="3"/>
      <c r="FO1258" s="3"/>
      <c r="FP1258" s="3"/>
    </row>
    <row r="1259" spans="1:172" ht="15">
      <c r="A1259" s="3" t="s">
        <v>494</v>
      </c>
      <c r="B1259" s="3">
        <f>(B1255+B1256)*100/B1241</f>
        <v>1.2077294685990339</v>
      </c>
      <c r="C1259" s="3">
        <f aca="true" t="shared" si="112" ref="C1259:H1259">(C1255+C1256)*100/C1241</f>
        <v>8.184143222506394</v>
      </c>
      <c r="D1259" s="3">
        <f t="shared" si="112"/>
        <v>0.9113504556752279</v>
      </c>
      <c r="E1259" s="3">
        <f t="shared" si="112"/>
        <v>8.268733850129198</v>
      </c>
      <c r="F1259" s="3">
        <f t="shared" si="112"/>
        <v>6.666666666666667</v>
      </c>
      <c r="G1259" s="3">
        <f t="shared" si="112"/>
        <v>0</v>
      </c>
      <c r="H1259" s="3">
        <f t="shared" si="112"/>
        <v>15</v>
      </c>
      <c r="I1259" s="1"/>
      <c r="J1259" s="1"/>
      <c r="K1259" s="1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  <c r="DW1259" s="3"/>
      <c r="DX1259" s="3"/>
      <c r="DY1259" s="3"/>
      <c r="DZ1259" s="3"/>
      <c r="EA1259" s="3"/>
      <c r="EB1259" s="3"/>
      <c r="EC1259" s="3"/>
      <c r="ED1259" s="3"/>
      <c r="EE1259" s="3"/>
      <c r="EF1259" s="3"/>
      <c r="EG1259" s="3"/>
      <c r="EH1259" s="3"/>
      <c r="EI1259" s="3"/>
      <c r="EJ1259" s="3"/>
      <c r="EK1259" s="3"/>
      <c r="EL1259" s="3"/>
      <c r="EM1259" s="3"/>
      <c r="EN1259" s="3"/>
      <c r="EO1259" s="3"/>
      <c r="EP1259" s="3"/>
      <c r="EQ1259" s="3"/>
      <c r="ER1259" s="3"/>
      <c r="ES1259" s="3"/>
      <c r="ET1259" s="3"/>
      <c r="EU1259" s="3"/>
      <c r="EV1259" s="3"/>
      <c r="EW1259" s="3"/>
      <c r="EX1259" s="3"/>
      <c r="EY1259" s="3"/>
      <c r="EZ1259" s="3"/>
      <c r="FA1259" s="3"/>
      <c r="FB1259" s="3"/>
      <c r="FC1259" s="3"/>
      <c r="FD1259" s="3"/>
      <c r="FE1259" s="3"/>
      <c r="FF1259" s="3"/>
      <c r="FG1259" s="3"/>
      <c r="FH1259" s="3"/>
      <c r="FI1259" s="3"/>
      <c r="FJ1259" s="3"/>
      <c r="FK1259" s="3"/>
      <c r="FL1259" s="3"/>
      <c r="FM1259" s="3"/>
      <c r="FN1259" s="3"/>
      <c r="FO1259" s="3"/>
      <c r="FP1259" s="3"/>
    </row>
    <row r="1260" spans="1:172" ht="15">
      <c r="A1260" s="2" t="s">
        <v>76</v>
      </c>
      <c r="B1260" s="2"/>
      <c r="C1260" s="2"/>
      <c r="D1260" s="2"/>
      <c r="E1260" s="2"/>
      <c r="F1260" s="2"/>
      <c r="G1260" s="2"/>
      <c r="H1260" s="2"/>
      <c r="I1260" s="1"/>
      <c r="J1260" s="1"/>
      <c r="K1260" s="1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</row>
    <row r="1261" spans="1:172" ht="15">
      <c r="A1261" s="2" t="s">
        <v>496</v>
      </c>
      <c r="B1261" s="2">
        <f>D1261+F1261+H1261</f>
        <v>1293</v>
      </c>
      <c r="C1261" s="2">
        <v>678</v>
      </c>
      <c r="D1261" s="2">
        <v>1242</v>
      </c>
      <c r="E1261" s="2">
        <v>658</v>
      </c>
      <c r="F1261" s="2">
        <v>25</v>
      </c>
      <c r="G1261" s="2">
        <v>20</v>
      </c>
      <c r="H1261" s="2">
        <v>26</v>
      </c>
      <c r="I1261" s="1"/>
      <c r="J1261" s="1"/>
      <c r="K1261" s="1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</row>
    <row r="1262" spans="1:172" ht="15">
      <c r="A1262" s="3" t="s">
        <v>493</v>
      </c>
      <c r="B1262" s="3">
        <v>46.9</v>
      </c>
      <c r="C1262" s="3">
        <v>55.5</v>
      </c>
      <c r="D1262" s="3">
        <v>45.8</v>
      </c>
      <c r="E1262" s="3">
        <v>55</v>
      </c>
      <c r="F1262" s="3">
        <v>68</v>
      </c>
      <c r="G1262" s="3">
        <v>70</v>
      </c>
      <c r="H1262" s="3">
        <v>76.9</v>
      </c>
      <c r="I1262" s="1"/>
      <c r="J1262" s="1"/>
      <c r="K1262" s="1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  <c r="DW1262" s="3"/>
      <c r="DX1262" s="3"/>
      <c r="DY1262" s="3"/>
      <c r="DZ1262" s="3"/>
      <c r="EA1262" s="3"/>
      <c r="EB1262" s="3"/>
      <c r="EC1262" s="3"/>
      <c r="ED1262" s="3"/>
      <c r="EE1262" s="3"/>
      <c r="EF1262" s="3"/>
      <c r="EG1262" s="3"/>
      <c r="EH1262" s="3"/>
      <c r="EI1262" s="3"/>
      <c r="EJ1262" s="3"/>
      <c r="EK1262" s="3"/>
      <c r="EL1262" s="3"/>
      <c r="EM1262" s="3"/>
      <c r="EN1262" s="3"/>
      <c r="EO1262" s="3"/>
      <c r="EP1262" s="3"/>
      <c r="EQ1262" s="3"/>
      <c r="ER1262" s="3"/>
      <c r="ES1262" s="3"/>
      <c r="ET1262" s="3"/>
      <c r="EU1262" s="3"/>
      <c r="EV1262" s="3"/>
      <c r="EW1262" s="3"/>
      <c r="EX1262" s="3"/>
      <c r="EY1262" s="3"/>
      <c r="EZ1262" s="3"/>
      <c r="FA1262" s="3"/>
      <c r="FB1262" s="3"/>
      <c r="FC1262" s="3"/>
      <c r="FD1262" s="3"/>
      <c r="FE1262" s="3"/>
      <c r="FF1262" s="3"/>
      <c r="FG1262" s="3"/>
      <c r="FH1262" s="3"/>
      <c r="FI1262" s="3"/>
      <c r="FJ1262" s="3"/>
      <c r="FK1262" s="3"/>
      <c r="FL1262" s="3"/>
      <c r="FM1262" s="3"/>
      <c r="FN1262" s="3"/>
      <c r="FO1262" s="3"/>
      <c r="FP1262" s="3"/>
    </row>
    <row r="1263" spans="1:172" ht="15">
      <c r="A1263" s="8" t="s">
        <v>0</v>
      </c>
      <c r="B1263" s="8" t="s">
        <v>0</v>
      </c>
      <c r="C1263" s="8" t="s">
        <v>0</v>
      </c>
      <c r="D1263" s="8" t="s">
        <v>0</v>
      </c>
      <c r="E1263" s="8" t="s">
        <v>0</v>
      </c>
      <c r="F1263" s="8" t="s">
        <v>0</v>
      </c>
      <c r="G1263" s="8" t="s">
        <v>0</v>
      </c>
      <c r="H1263" s="8" t="s">
        <v>0</v>
      </c>
      <c r="I1263" s="1"/>
      <c r="J1263" s="1"/>
      <c r="K1263" s="1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</row>
    <row r="1264" spans="1:172" ht="15">
      <c r="A1264" s="2" t="s">
        <v>115</v>
      </c>
      <c r="B1264" s="2"/>
      <c r="C1264" s="2"/>
      <c r="D1264" s="2"/>
      <c r="E1264" s="2"/>
      <c r="F1264" s="2"/>
      <c r="G1264" s="2"/>
      <c r="H1264" s="2"/>
      <c r="I1264" s="1"/>
      <c r="J1264" s="1"/>
      <c r="K1264" s="1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</row>
    <row r="1265" spans="1:172" ht="15">
      <c r="A1265" s="2" t="s">
        <v>76</v>
      </c>
      <c r="B1265" s="2"/>
      <c r="C1265" s="2"/>
      <c r="D1265" s="2"/>
      <c r="E1265" s="2"/>
      <c r="F1265" s="2"/>
      <c r="G1265" s="2"/>
      <c r="H1265" s="2"/>
      <c r="I1265" s="1"/>
      <c r="J1265" s="1"/>
      <c r="K1265" s="1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</row>
    <row r="1266" spans="1:172" ht="15">
      <c r="A1266" s="2" t="s">
        <v>497</v>
      </c>
      <c r="B1266" s="2"/>
      <c r="C1266" s="2"/>
      <c r="D1266" s="2"/>
      <c r="E1266" s="2"/>
      <c r="F1266" s="2"/>
      <c r="G1266" s="2"/>
      <c r="H1266" s="2"/>
      <c r="I1266" s="1"/>
      <c r="J1266" s="1"/>
      <c r="K1266" s="1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</row>
    <row r="1267" spans="1:172" ht="15">
      <c r="A1267" s="8" t="s">
        <v>0</v>
      </c>
      <c r="B1267" s="8" t="s">
        <v>0</v>
      </c>
      <c r="C1267" s="8" t="s">
        <v>0</v>
      </c>
      <c r="D1267" s="8" t="s">
        <v>0</v>
      </c>
      <c r="E1267" s="8" t="s">
        <v>0</v>
      </c>
      <c r="F1267" s="8" t="s">
        <v>0</v>
      </c>
      <c r="G1267" s="8" t="s">
        <v>0</v>
      </c>
      <c r="H1267" s="8" t="s">
        <v>0</v>
      </c>
      <c r="I1267" s="1"/>
      <c r="J1267" s="1"/>
      <c r="K1267" s="1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2"/>
      <c r="FI1267" s="2"/>
      <c r="FJ1267" s="2"/>
      <c r="FK1267" s="2"/>
      <c r="FL1267" s="2"/>
      <c r="FM1267" s="2"/>
      <c r="FN1267" s="2"/>
      <c r="FO1267" s="2"/>
      <c r="FP1267" s="2"/>
    </row>
    <row r="1268" spans="1:172" ht="15">
      <c r="A1268" s="2"/>
      <c r="B1268" s="9" t="s">
        <v>84</v>
      </c>
      <c r="C1268" s="9" t="s">
        <v>85</v>
      </c>
      <c r="D1268" s="9" t="s">
        <v>84</v>
      </c>
      <c r="E1268" s="9" t="s">
        <v>85</v>
      </c>
      <c r="F1268" s="9" t="s">
        <v>84</v>
      </c>
      <c r="G1268" s="9" t="s">
        <v>85</v>
      </c>
      <c r="H1268" s="9" t="s">
        <v>84</v>
      </c>
      <c r="I1268" s="1"/>
      <c r="J1268" s="1"/>
      <c r="K1268" s="1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  <c r="FJ1268" s="2"/>
      <c r="FK1268" s="2"/>
      <c r="FL1268" s="2"/>
      <c r="FM1268" s="2"/>
      <c r="FN1268" s="2"/>
      <c r="FO1268" s="2"/>
      <c r="FP1268" s="2"/>
    </row>
    <row r="1269" spans="1:172" ht="15">
      <c r="A1269" s="2" t="s">
        <v>44</v>
      </c>
      <c r="B1269" s="9" t="s">
        <v>86</v>
      </c>
      <c r="C1269" s="9" t="s">
        <v>86</v>
      </c>
      <c r="D1269" s="9" t="s">
        <v>86</v>
      </c>
      <c r="E1269" s="9" t="s">
        <v>86</v>
      </c>
      <c r="F1269" s="9" t="s">
        <v>86</v>
      </c>
      <c r="G1269" s="9" t="s">
        <v>86</v>
      </c>
      <c r="H1269" s="9" t="s">
        <v>86</v>
      </c>
      <c r="I1269" s="1"/>
      <c r="J1269" s="1"/>
      <c r="K1269" s="1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  <c r="FJ1269" s="2"/>
      <c r="FK1269" s="2"/>
      <c r="FL1269" s="2"/>
      <c r="FM1269" s="2"/>
      <c r="FN1269" s="2"/>
      <c r="FO1269" s="2"/>
      <c r="FP1269" s="2"/>
    </row>
    <row r="1270" spans="1:172" ht="15">
      <c r="A1270" s="2" t="s">
        <v>498</v>
      </c>
      <c r="B1270" s="9" t="s">
        <v>1</v>
      </c>
      <c r="C1270" s="9" t="s">
        <v>1</v>
      </c>
      <c r="D1270" s="9" t="s">
        <v>2</v>
      </c>
      <c r="E1270" s="9" t="s">
        <v>2</v>
      </c>
      <c r="F1270" s="9" t="s">
        <v>3</v>
      </c>
      <c r="G1270" s="9" t="s">
        <v>3</v>
      </c>
      <c r="H1270" s="9" t="s">
        <v>5</v>
      </c>
      <c r="I1270" s="1"/>
      <c r="J1270" s="1"/>
      <c r="K1270" s="1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  <c r="FJ1270" s="2"/>
      <c r="FK1270" s="2"/>
      <c r="FL1270" s="2"/>
      <c r="FM1270" s="2"/>
      <c r="FN1270" s="2"/>
      <c r="FO1270" s="2"/>
      <c r="FP1270" s="2"/>
    </row>
    <row r="1271" spans="1:172" ht="15">
      <c r="A1271" s="8" t="s">
        <v>0</v>
      </c>
      <c r="B1271" s="8" t="s">
        <v>0</v>
      </c>
      <c r="C1271" s="8" t="s">
        <v>0</v>
      </c>
      <c r="D1271" s="8" t="s">
        <v>0</v>
      </c>
      <c r="E1271" s="8" t="s">
        <v>0</v>
      </c>
      <c r="F1271" s="8" t="s">
        <v>0</v>
      </c>
      <c r="G1271" s="8" t="s">
        <v>0</v>
      </c>
      <c r="H1271" s="8" t="s">
        <v>0</v>
      </c>
      <c r="I1271" s="1"/>
      <c r="J1271" s="1"/>
      <c r="K1271" s="1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</row>
    <row r="1272" spans="1:172" ht="15">
      <c r="A1272" s="2" t="s">
        <v>499</v>
      </c>
      <c r="B1272" s="2"/>
      <c r="C1272" s="2"/>
      <c r="D1272" s="2"/>
      <c r="E1272" s="2"/>
      <c r="F1272" s="2"/>
      <c r="G1272" s="2"/>
      <c r="H1272" s="2"/>
      <c r="I1272" s="1"/>
      <c r="J1272" s="1"/>
      <c r="K1272" s="1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</row>
    <row r="1273" spans="1:172" ht="15">
      <c r="A1273" s="2" t="s">
        <v>76</v>
      </c>
      <c r="B1273" s="2"/>
      <c r="C1273" s="2"/>
      <c r="D1273" s="2"/>
      <c r="E1273" s="2"/>
      <c r="F1273" s="2"/>
      <c r="G1273" s="2"/>
      <c r="H1273" s="2"/>
      <c r="I1273" s="1"/>
      <c r="J1273" s="1"/>
      <c r="K1273" s="1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</row>
    <row r="1274" spans="1:172" ht="15">
      <c r="A1274" s="2" t="s">
        <v>45</v>
      </c>
      <c r="B1274" s="2">
        <f>D1274+F1274+H1274</f>
        <v>4144</v>
      </c>
      <c r="C1274" s="2">
        <v>1756</v>
      </c>
      <c r="D1274" s="2">
        <v>3997</v>
      </c>
      <c r="E1274" s="2">
        <v>1723</v>
      </c>
      <c r="F1274" s="2">
        <v>68</v>
      </c>
      <c r="G1274" s="2">
        <v>33</v>
      </c>
      <c r="H1274" s="2">
        <v>79</v>
      </c>
      <c r="I1274" s="1"/>
      <c r="J1274" s="1"/>
      <c r="K1274" s="1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</row>
    <row r="1275" spans="1:172" ht="15">
      <c r="A1275" s="2" t="s">
        <v>500</v>
      </c>
      <c r="B1275" s="2">
        <f>D1275+F1275+H1275</f>
        <v>2428</v>
      </c>
      <c r="C1275" s="2">
        <v>1185</v>
      </c>
      <c r="D1275" s="2">
        <v>2343</v>
      </c>
      <c r="E1275" s="2">
        <v>1165</v>
      </c>
      <c r="F1275" s="2">
        <v>37</v>
      </c>
      <c r="G1275" s="2">
        <v>20</v>
      </c>
      <c r="H1275" s="2">
        <v>48</v>
      </c>
      <c r="I1275" s="1"/>
      <c r="J1275" s="1"/>
      <c r="K1275" s="1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</row>
    <row r="1276" spans="1:172" ht="15">
      <c r="A1276" s="5" t="s">
        <v>501</v>
      </c>
      <c r="B1276" s="5">
        <f>B1275*100/B1274</f>
        <v>58.59073359073359</v>
      </c>
      <c r="C1276" s="5">
        <f aca="true" t="shared" si="113" ref="C1276:H1276">C1275*100/C1274</f>
        <v>67.48291571753987</v>
      </c>
      <c r="D1276" s="5">
        <f t="shared" si="113"/>
        <v>58.618964223167374</v>
      </c>
      <c r="E1276" s="5">
        <f t="shared" si="113"/>
        <v>67.61462565293094</v>
      </c>
      <c r="F1276" s="5">
        <f t="shared" si="113"/>
        <v>54.411764705882355</v>
      </c>
      <c r="G1276" s="5">
        <f t="shared" si="113"/>
        <v>60.60606060606061</v>
      </c>
      <c r="H1276" s="5">
        <f t="shared" si="113"/>
        <v>60.75949367088607</v>
      </c>
      <c r="I1276" s="1"/>
      <c r="J1276" s="1"/>
      <c r="K1276" s="1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  <c r="CX1276" s="5"/>
      <c r="CY1276" s="5"/>
      <c r="CZ1276" s="5"/>
      <c r="DA1276" s="5"/>
      <c r="DB1276" s="5"/>
      <c r="DC1276" s="5"/>
      <c r="DD1276" s="5"/>
      <c r="DE1276" s="5"/>
      <c r="DF1276" s="5"/>
      <c r="DG1276" s="5"/>
      <c r="DH1276" s="5"/>
      <c r="DI1276" s="5"/>
      <c r="DJ1276" s="5"/>
      <c r="DK1276" s="5"/>
      <c r="DL1276" s="5"/>
      <c r="DM1276" s="5"/>
      <c r="DN1276" s="5"/>
      <c r="DO1276" s="5"/>
      <c r="DP1276" s="5"/>
      <c r="DQ1276" s="5"/>
      <c r="DR1276" s="5"/>
      <c r="DS1276" s="5"/>
      <c r="DT1276" s="5"/>
      <c r="DU1276" s="5"/>
      <c r="DV1276" s="5"/>
      <c r="DW1276" s="5"/>
      <c r="DX1276" s="5"/>
      <c r="DY1276" s="5"/>
      <c r="DZ1276" s="5"/>
      <c r="EA1276" s="5"/>
      <c r="EB1276" s="5"/>
      <c r="EC1276" s="5"/>
      <c r="ED1276" s="5"/>
      <c r="EE1276" s="5"/>
      <c r="EF1276" s="5"/>
      <c r="EG1276" s="5"/>
      <c r="EH1276" s="5"/>
      <c r="EI1276" s="5"/>
      <c r="EJ1276" s="5"/>
      <c r="EK1276" s="5"/>
      <c r="EL1276" s="5"/>
      <c r="EM1276" s="5"/>
      <c r="EN1276" s="5"/>
      <c r="EO1276" s="5"/>
      <c r="EP1276" s="5"/>
      <c r="EQ1276" s="5"/>
      <c r="ER1276" s="5"/>
      <c r="ES1276" s="5"/>
      <c r="ET1276" s="5"/>
      <c r="EU1276" s="5"/>
      <c r="EV1276" s="5"/>
      <c r="EW1276" s="5"/>
      <c r="EX1276" s="5"/>
      <c r="EY1276" s="5"/>
      <c r="EZ1276" s="5"/>
      <c r="FA1276" s="5"/>
      <c r="FB1276" s="5"/>
      <c r="FC1276" s="5"/>
      <c r="FD1276" s="5"/>
      <c r="FE1276" s="5"/>
      <c r="FF1276" s="5"/>
      <c r="FG1276" s="5"/>
      <c r="FH1276" s="5"/>
      <c r="FI1276" s="5"/>
      <c r="FJ1276" s="5"/>
      <c r="FK1276" s="5"/>
      <c r="FL1276" s="5"/>
      <c r="FM1276" s="5"/>
      <c r="FN1276" s="5"/>
      <c r="FO1276" s="5"/>
      <c r="FP1276" s="5"/>
    </row>
    <row r="1277" spans="1:172" ht="15">
      <c r="A1277" s="2" t="s">
        <v>502</v>
      </c>
      <c r="B1277" s="2">
        <f>D1277+F1277+H1277</f>
        <v>2113</v>
      </c>
      <c r="C1277" s="2">
        <v>1053</v>
      </c>
      <c r="D1277" s="2">
        <v>2037</v>
      </c>
      <c r="E1277" s="2">
        <v>1037</v>
      </c>
      <c r="F1277" s="2">
        <v>32</v>
      </c>
      <c r="G1277" s="2">
        <v>16</v>
      </c>
      <c r="H1277" s="2">
        <v>44</v>
      </c>
      <c r="I1277" s="1"/>
      <c r="J1277" s="1"/>
      <c r="K1277" s="1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</row>
    <row r="1278" spans="1:172" ht="15">
      <c r="A1278" s="2" t="s">
        <v>503</v>
      </c>
      <c r="B1278" s="2">
        <f>D1278+F1278+H1278</f>
        <v>1813</v>
      </c>
      <c r="C1278" s="2">
        <v>898</v>
      </c>
      <c r="D1278" s="2">
        <v>1744</v>
      </c>
      <c r="E1278" s="2">
        <v>883</v>
      </c>
      <c r="F1278" s="2">
        <v>30</v>
      </c>
      <c r="G1278" s="2">
        <v>15</v>
      </c>
      <c r="H1278" s="2">
        <v>39</v>
      </c>
      <c r="I1278" s="1"/>
      <c r="J1278" s="1"/>
      <c r="K1278" s="1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</row>
    <row r="1279" spans="1:172" ht="15">
      <c r="A1279" s="2" t="s">
        <v>504</v>
      </c>
      <c r="B1279" s="2">
        <f>D1279+F1279+H1279</f>
        <v>315</v>
      </c>
      <c r="C1279" s="2">
        <v>132</v>
      </c>
      <c r="D1279" s="2">
        <v>306</v>
      </c>
      <c r="E1279" s="2">
        <v>128</v>
      </c>
      <c r="F1279" s="2">
        <v>5</v>
      </c>
      <c r="G1279" s="2">
        <v>4</v>
      </c>
      <c r="H1279" s="2">
        <v>4</v>
      </c>
      <c r="I1279" s="1"/>
      <c r="J1279" s="1"/>
      <c r="K1279" s="1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</row>
    <row r="1280" spans="1:172" ht="15">
      <c r="A1280" s="3" t="s">
        <v>501</v>
      </c>
      <c r="B1280" s="3">
        <f>B1279*100/B1275</f>
        <v>12.973640856672159</v>
      </c>
      <c r="C1280" s="3">
        <f aca="true" t="shared" si="114" ref="C1280:H1280">C1279*100/C1275</f>
        <v>11.139240506329115</v>
      </c>
      <c r="D1280" s="3">
        <f t="shared" si="114"/>
        <v>13.060179257362355</v>
      </c>
      <c r="E1280" s="3">
        <f t="shared" si="114"/>
        <v>10.987124463519313</v>
      </c>
      <c r="F1280" s="3">
        <f t="shared" si="114"/>
        <v>13.513513513513514</v>
      </c>
      <c r="G1280" s="3">
        <f t="shared" si="114"/>
        <v>20</v>
      </c>
      <c r="H1280" s="3">
        <f t="shared" si="114"/>
        <v>8.333333333333334</v>
      </c>
      <c r="I1280" s="1"/>
      <c r="J1280" s="1"/>
      <c r="K1280" s="1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  <c r="DE1280" s="3"/>
      <c r="DF1280" s="3"/>
      <c r="DG1280" s="3"/>
      <c r="DH1280" s="3"/>
      <c r="DI1280" s="3"/>
      <c r="DJ1280" s="3"/>
      <c r="DK1280" s="3"/>
      <c r="DL1280" s="3"/>
      <c r="DM1280" s="3"/>
      <c r="DN1280" s="3"/>
      <c r="DO1280" s="3"/>
      <c r="DP1280" s="3"/>
      <c r="DQ1280" s="3"/>
      <c r="DR1280" s="3"/>
      <c r="DS1280" s="3"/>
      <c r="DT1280" s="3"/>
      <c r="DU1280" s="3"/>
      <c r="DV1280" s="3"/>
      <c r="DW1280" s="3"/>
      <c r="DX1280" s="3"/>
      <c r="DY1280" s="3"/>
      <c r="DZ1280" s="3"/>
      <c r="EA1280" s="3"/>
      <c r="EB1280" s="3"/>
      <c r="EC1280" s="3"/>
      <c r="ED1280" s="3"/>
      <c r="EE1280" s="3"/>
      <c r="EF1280" s="3"/>
      <c r="EG1280" s="3"/>
      <c r="EH1280" s="3"/>
      <c r="EI1280" s="3"/>
      <c r="EJ1280" s="3"/>
      <c r="EK1280" s="3"/>
      <c r="EL1280" s="3"/>
      <c r="EM1280" s="3"/>
      <c r="EN1280" s="3"/>
      <c r="EO1280" s="3"/>
      <c r="EP1280" s="3"/>
      <c r="EQ1280" s="3"/>
      <c r="ER1280" s="3"/>
      <c r="ES1280" s="3"/>
      <c r="ET1280" s="3"/>
      <c r="EU1280" s="3"/>
      <c r="EV1280" s="3"/>
      <c r="EW1280" s="3"/>
      <c r="EX1280" s="3"/>
      <c r="EY1280" s="3"/>
      <c r="EZ1280" s="3"/>
      <c r="FA1280" s="3"/>
      <c r="FB1280" s="3"/>
      <c r="FC1280" s="3"/>
      <c r="FD1280" s="3"/>
      <c r="FE1280" s="3"/>
      <c r="FF1280" s="3"/>
      <c r="FG1280" s="3"/>
      <c r="FH1280" s="3"/>
      <c r="FI1280" s="3"/>
      <c r="FJ1280" s="3"/>
      <c r="FK1280" s="3"/>
      <c r="FL1280" s="3"/>
      <c r="FM1280" s="3"/>
      <c r="FN1280" s="3"/>
      <c r="FO1280" s="3"/>
      <c r="FP1280" s="3"/>
    </row>
    <row r="1281" spans="1:172" ht="15">
      <c r="A1281" s="2" t="s">
        <v>505</v>
      </c>
      <c r="B1281" s="2">
        <f>D1281+F1281+H1281</f>
        <v>1716</v>
      </c>
      <c r="C1281" s="2">
        <v>571</v>
      </c>
      <c r="D1281" s="2">
        <v>1654</v>
      </c>
      <c r="E1281" s="2">
        <v>558</v>
      </c>
      <c r="F1281" s="2">
        <v>31</v>
      </c>
      <c r="G1281" s="2">
        <v>13</v>
      </c>
      <c r="H1281" s="2">
        <v>31</v>
      </c>
      <c r="I1281" s="1"/>
      <c r="J1281" s="1"/>
      <c r="K1281" s="1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</row>
    <row r="1282" spans="1:172" ht="15">
      <c r="A1282" s="2" t="s">
        <v>76</v>
      </c>
      <c r="B1282" s="2"/>
      <c r="C1282" s="2"/>
      <c r="D1282" s="2"/>
      <c r="E1282" s="2"/>
      <c r="F1282" s="2"/>
      <c r="G1282" s="2"/>
      <c r="H1282" s="2"/>
      <c r="I1282" s="1"/>
      <c r="J1282" s="1"/>
      <c r="K1282" s="1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</row>
    <row r="1283" spans="1:172" ht="15">
      <c r="A1283" s="2" t="s">
        <v>48</v>
      </c>
      <c r="B1283" s="2">
        <f>D1283+F1283+H1283</f>
        <v>2032</v>
      </c>
      <c r="C1283" s="2">
        <v>769</v>
      </c>
      <c r="D1283" s="2">
        <v>1958</v>
      </c>
      <c r="E1283" s="2">
        <v>761</v>
      </c>
      <c r="F1283" s="2">
        <v>36</v>
      </c>
      <c r="G1283" s="2">
        <v>8</v>
      </c>
      <c r="H1283" s="2">
        <v>38</v>
      </c>
      <c r="I1283" s="1"/>
      <c r="J1283" s="1"/>
      <c r="K1283" s="1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</row>
    <row r="1284" spans="1:172" ht="15">
      <c r="A1284" s="2" t="s">
        <v>500</v>
      </c>
      <c r="B1284" s="2">
        <f>D1284+F1284+H1284</f>
        <v>958</v>
      </c>
      <c r="C1284" s="2">
        <v>376</v>
      </c>
      <c r="D1284" s="2">
        <v>922</v>
      </c>
      <c r="E1284" s="2">
        <v>373</v>
      </c>
      <c r="F1284" s="2">
        <v>16</v>
      </c>
      <c r="G1284" s="2">
        <v>3</v>
      </c>
      <c r="H1284" s="2">
        <v>20</v>
      </c>
      <c r="I1284" s="1"/>
      <c r="J1284" s="1"/>
      <c r="K1284" s="1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</row>
    <row r="1285" spans="1:172" ht="15">
      <c r="A1285" s="3" t="s">
        <v>501</v>
      </c>
      <c r="B1285" s="5">
        <f aca="true" t="shared" si="115" ref="B1285:H1285">B1284*100/B1283</f>
        <v>47.145669291338585</v>
      </c>
      <c r="C1285" s="5">
        <f t="shared" si="115"/>
        <v>48.89466840052015</v>
      </c>
      <c r="D1285" s="5">
        <f t="shared" si="115"/>
        <v>47.08886618998979</v>
      </c>
      <c r="E1285" s="5">
        <f t="shared" si="115"/>
        <v>49.01445466491459</v>
      </c>
      <c r="F1285" s="5">
        <f t="shared" si="115"/>
        <v>44.44444444444444</v>
      </c>
      <c r="G1285" s="5">
        <f t="shared" si="115"/>
        <v>37.5</v>
      </c>
      <c r="H1285" s="5">
        <f t="shared" si="115"/>
        <v>52.63157894736842</v>
      </c>
      <c r="I1285" s="1"/>
      <c r="J1285" s="1"/>
      <c r="K1285" s="1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  <c r="DE1285" s="3"/>
      <c r="DF1285" s="3"/>
      <c r="DG1285" s="3"/>
      <c r="DH1285" s="3"/>
      <c r="DI1285" s="3"/>
      <c r="DJ1285" s="3"/>
      <c r="DK1285" s="3"/>
      <c r="DL1285" s="3"/>
      <c r="DM1285" s="3"/>
      <c r="DN1285" s="3"/>
      <c r="DO1285" s="3"/>
      <c r="DP1285" s="3"/>
      <c r="DQ1285" s="3"/>
      <c r="DR1285" s="3"/>
      <c r="DS1285" s="3"/>
      <c r="DT1285" s="3"/>
      <c r="DU1285" s="3"/>
      <c r="DV1285" s="3"/>
      <c r="DW1285" s="3"/>
      <c r="DX1285" s="3"/>
      <c r="DY1285" s="3"/>
      <c r="DZ1285" s="3"/>
      <c r="EA1285" s="3"/>
      <c r="EB1285" s="3"/>
      <c r="EC1285" s="3"/>
      <c r="ED1285" s="3"/>
      <c r="EE1285" s="3"/>
      <c r="EF1285" s="3"/>
      <c r="EG1285" s="3"/>
      <c r="EH1285" s="3"/>
      <c r="EI1285" s="3"/>
      <c r="EJ1285" s="3"/>
      <c r="EK1285" s="3"/>
      <c r="EL1285" s="3"/>
      <c r="EM1285" s="3"/>
      <c r="EN1285" s="3"/>
      <c r="EO1285" s="3"/>
      <c r="EP1285" s="3"/>
      <c r="EQ1285" s="3"/>
      <c r="ER1285" s="3"/>
      <c r="ES1285" s="3"/>
      <c r="ET1285" s="3"/>
      <c r="EU1285" s="3"/>
      <c r="EV1285" s="3"/>
      <c r="EW1285" s="3"/>
      <c r="EX1285" s="3"/>
      <c r="EY1285" s="3"/>
      <c r="EZ1285" s="3"/>
      <c r="FA1285" s="3"/>
      <c r="FB1285" s="3"/>
      <c r="FC1285" s="3"/>
      <c r="FD1285" s="3"/>
      <c r="FE1285" s="3"/>
      <c r="FF1285" s="3"/>
      <c r="FG1285" s="3"/>
      <c r="FH1285" s="3"/>
      <c r="FI1285" s="3"/>
      <c r="FJ1285" s="3"/>
      <c r="FK1285" s="3"/>
      <c r="FL1285" s="3"/>
      <c r="FM1285" s="3"/>
      <c r="FN1285" s="3"/>
      <c r="FO1285" s="3"/>
      <c r="FP1285" s="3"/>
    </row>
    <row r="1286" spans="1:172" ht="15">
      <c r="A1286" s="2" t="s">
        <v>502</v>
      </c>
      <c r="B1286" s="2">
        <f>D1286+F1286+H1286</f>
        <v>785</v>
      </c>
      <c r="C1286" s="2">
        <v>318</v>
      </c>
      <c r="D1286" s="2">
        <v>756</v>
      </c>
      <c r="E1286" s="2">
        <v>316</v>
      </c>
      <c r="F1286" s="2">
        <v>12</v>
      </c>
      <c r="G1286" s="2">
        <v>2</v>
      </c>
      <c r="H1286" s="2">
        <v>17</v>
      </c>
      <c r="I1286" s="1"/>
      <c r="J1286" s="1"/>
      <c r="K1286" s="1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  <c r="FJ1286" s="2"/>
      <c r="FK1286" s="2"/>
      <c r="FL1286" s="2"/>
      <c r="FM1286" s="2"/>
      <c r="FN1286" s="2"/>
      <c r="FO1286" s="2"/>
      <c r="FP1286" s="2"/>
    </row>
    <row r="1287" spans="1:172" ht="15">
      <c r="A1287" s="2" t="s">
        <v>503</v>
      </c>
      <c r="B1287" s="2">
        <f>D1287+F1287+H1287</f>
        <v>646</v>
      </c>
      <c r="C1287" s="2">
        <v>239</v>
      </c>
      <c r="D1287" s="2">
        <v>621</v>
      </c>
      <c r="E1287" s="2">
        <v>238</v>
      </c>
      <c r="F1287" s="2">
        <v>11</v>
      </c>
      <c r="G1287" s="2">
        <v>1</v>
      </c>
      <c r="H1287" s="2">
        <v>14</v>
      </c>
      <c r="I1287" s="1"/>
      <c r="J1287" s="1"/>
      <c r="K1287" s="1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  <c r="FJ1287" s="2"/>
      <c r="FK1287" s="2"/>
      <c r="FL1287" s="2"/>
      <c r="FM1287" s="2"/>
      <c r="FN1287" s="2"/>
      <c r="FO1287" s="2"/>
      <c r="FP1287" s="2"/>
    </row>
    <row r="1288" spans="1:172" ht="15">
      <c r="A1288" s="2" t="s">
        <v>504</v>
      </c>
      <c r="B1288" s="2">
        <f>D1288+F1288+H1288</f>
        <v>173</v>
      </c>
      <c r="C1288" s="2">
        <v>58</v>
      </c>
      <c r="D1288" s="2">
        <v>166</v>
      </c>
      <c r="E1288" s="2">
        <v>57</v>
      </c>
      <c r="F1288" s="2">
        <v>4</v>
      </c>
      <c r="G1288" s="2">
        <v>1</v>
      </c>
      <c r="H1288" s="2">
        <v>3</v>
      </c>
      <c r="I1288" s="1"/>
      <c r="J1288" s="1"/>
      <c r="K1288" s="1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  <c r="FJ1288" s="2"/>
      <c r="FK1288" s="2"/>
      <c r="FL1288" s="2"/>
      <c r="FM1288" s="2"/>
      <c r="FN1288" s="2"/>
      <c r="FO1288" s="2"/>
      <c r="FP1288" s="2"/>
    </row>
    <row r="1289" spans="1:172" ht="15">
      <c r="A1289" s="3" t="s">
        <v>501</v>
      </c>
      <c r="B1289" s="3">
        <f aca="true" t="shared" si="116" ref="B1289:H1289">B1288*100/B1284</f>
        <v>18.058455114822547</v>
      </c>
      <c r="C1289" s="3">
        <f t="shared" si="116"/>
        <v>15.425531914893616</v>
      </c>
      <c r="D1289" s="3">
        <f t="shared" si="116"/>
        <v>18.004338394793926</v>
      </c>
      <c r="E1289" s="3">
        <f t="shared" si="116"/>
        <v>15.281501340482574</v>
      </c>
      <c r="F1289" s="3">
        <f t="shared" si="116"/>
        <v>25</v>
      </c>
      <c r="G1289" s="3">
        <f t="shared" si="116"/>
        <v>33.333333333333336</v>
      </c>
      <c r="H1289" s="3">
        <f t="shared" si="116"/>
        <v>15</v>
      </c>
      <c r="I1289" s="1"/>
      <c r="J1289" s="1"/>
      <c r="K1289" s="1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  <c r="DE1289" s="3"/>
      <c r="DF1289" s="3"/>
      <c r="DG1289" s="3"/>
      <c r="DH1289" s="3"/>
      <c r="DI1289" s="3"/>
      <c r="DJ1289" s="3"/>
      <c r="DK1289" s="3"/>
      <c r="DL1289" s="3"/>
      <c r="DM1289" s="3"/>
      <c r="DN1289" s="3"/>
      <c r="DO1289" s="3"/>
      <c r="DP1289" s="3"/>
      <c r="DQ1289" s="3"/>
      <c r="DR1289" s="3"/>
      <c r="DS1289" s="3"/>
      <c r="DT1289" s="3"/>
      <c r="DU1289" s="3"/>
      <c r="DV1289" s="3"/>
      <c r="DW1289" s="3"/>
      <c r="DX1289" s="3"/>
      <c r="DY1289" s="3"/>
      <c r="DZ1289" s="3"/>
      <c r="EA1289" s="3"/>
      <c r="EB1289" s="3"/>
      <c r="EC1289" s="3"/>
      <c r="ED1289" s="3"/>
      <c r="EE1289" s="3"/>
      <c r="EF1289" s="3"/>
      <c r="EG1289" s="3"/>
      <c r="EH1289" s="3"/>
      <c r="EI1289" s="3"/>
      <c r="EJ1289" s="3"/>
      <c r="EK1289" s="3"/>
      <c r="EL1289" s="3"/>
      <c r="EM1289" s="3"/>
      <c r="EN1289" s="3"/>
      <c r="EO1289" s="3"/>
      <c r="EP1289" s="3"/>
      <c r="EQ1289" s="3"/>
      <c r="ER1289" s="3"/>
      <c r="ES1289" s="3"/>
      <c r="ET1289" s="3"/>
      <c r="EU1289" s="3"/>
      <c r="EV1289" s="3"/>
      <c r="EW1289" s="3"/>
      <c r="EX1289" s="3"/>
      <c r="EY1289" s="3"/>
      <c r="EZ1289" s="3"/>
      <c r="FA1289" s="3"/>
      <c r="FB1289" s="3"/>
      <c r="FC1289" s="3"/>
      <c r="FD1289" s="3"/>
      <c r="FE1289" s="3"/>
      <c r="FF1289" s="3"/>
      <c r="FG1289" s="3"/>
      <c r="FH1289" s="3"/>
      <c r="FI1289" s="3"/>
      <c r="FJ1289" s="3"/>
      <c r="FK1289" s="3"/>
      <c r="FL1289" s="3"/>
      <c r="FM1289" s="3"/>
      <c r="FN1289" s="3"/>
      <c r="FO1289" s="3"/>
      <c r="FP1289" s="3"/>
    </row>
    <row r="1290" spans="1:172" ht="15">
      <c r="A1290" s="2" t="s">
        <v>505</v>
      </c>
      <c r="B1290" s="2">
        <f>D1290+F1290+H1290</f>
        <v>1074</v>
      </c>
      <c r="C1290" s="2">
        <v>393</v>
      </c>
      <c r="D1290" s="2">
        <v>1036</v>
      </c>
      <c r="E1290" s="2">
        <v>388</v>
      </c>
      <c r="F1290" s="2">
        <v>20</v>
      </c>
      <c r="G1290" s="2">
        <v>5</v>
      </c>
      <c r="H1290" s="2">
        <v>18</v>
      </c>
      <c r="I1290" s="1"/>
      <c r="J1290" s="1"/>
      <c r="K1290" s="1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  <c r="FJ1290" s="2"/>
      <c r="FK1290" s="2"/>
      <c r="FL1290" s="2"/>
      <c r="FM1290" s="2"/>
      <c r="FN1290" s="2"/>
      <c r="FO1290" s="2"/>
      <c r="FP1290" s="2"/>
    </row>
    <row r="1291" spans="1:172" ht="15">
      <c r="A1291" s="2" t="s">
        <v>76</v>
      </c>
      <c r="B1291" s="2"/>
      <c r="C1291" s="2"/>
      <c r="D1291" s="2"/>
      <c r="E1291" s="2"/>
      <c r="F1291" s="2"/>
      <c r="G1291" s="2"/>
      <c r="H1291" s="2"/>
      <c r="I1291" s="1"/>
      <c r="J1291" s="1"/>
      <c r="K1291" s="1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  <c r="FJ1291" s="2"/>
      <c r="FK1291" s="2"/>
      <c r="FL1291" s="2"/>
      <c r="FM1291" s="2"/>
      <c r="FN1291" s="2"/>
      <c r="FO1291" s="2"/>
      <c r="FP1291" s="2"/>
    </row>
    <row r="1292" spans="1:172" ht="15">
      <c r="A1292" s="2" t="s">
        <v>506</v>
      </c>
      <c r="B1292" s="2"/>
      <c r="C1292" s="2"/>
      <c r="D1292" s="2"/>
      <c r="E1292" s="2"/>
      <c r="F1292" s="2"/>
      <c r="G1292" s="2"/>
      <c r="H1292" s="2"/>
      <c r="I1292" s="1"/>
      <c r="J1292" s="1"/>
      <c r="K1292" s="1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  <c r="FJ1292" s="2"/>
      <c r="FK1292" s="2"/>
      <c r="FL1292" s="2"/>
      <c r="FM1292" s="2"/>
      <c r="FN1292" s="2"/>
      <c r="FO1292" s="2"/>
      <c r="FP1292" s="2"/>
    </row>
    <row r="1293" spans="1:172" ht="15">
      <c r="A1293" s="2" t="s">
        <v>76</v>
      </c>
      <c r="B1293" s="2"/>
      <c r="C1293" s="2"/>
      <c r="D1293" s="2"/>
      <c r="E1293" s="2"/>
      <c r="F1293" s="2"/>
      <c r="G1293" s="2"/>
      <c r="H1293" s="2"/>
      <c r="I1293" s="1"/>
      <c r="J1293" s="1"/>
      <c r="K1293" s="1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  <c r="FJ1293" s="2"/>
      <c r="FK1293" s="2"/>
      <c r="FL1293" s="2"/>
      <c r="FM1293" s="2"/>
      <c r="FN1293" s="2"/>
      <c r="FO1293" s="2"/>
      <c r="FP1293" s="2"/>
    </row>
    <row r="1294" spans="1:172" ht="15">
      <c r="A1294" s="2" t="s">
        <v>45</v>
      </c>
      <c r="B1294" s="2">
        <f>D1294+F1294+H1294</f>
        <v>4144</v>
      </c>
      <c r="C1294" s="2">
        <v>1756</v>
      </c>
      <c r="D1294" s="2">
        <v>3997</v>
      </c>
      <c r="E1294" s="2">
        <v>1723</v>
      </c>
      <c r="F1294" s="2">
        <v>68</v>
      </c>
      <c r="G1294" s="2">
        <v>33</v>
      </c>
      <c r="H1294" s="2">
        <v>79</v>
      </c>
      <c r="I1294" s="1"/>
      <c r="J1294" s="1"/>
      <c r="K1294" s="1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  <c r="FJ1294" s="2"/>
      <c r="FK1294" s="2"/>
      <c r="FL1294" s="2"/>
      <c r="FM1294" s="2"/>
      <c r="FN1294" s="2"/>
      <c r="FO1294" s="2"/>
      <c r="FP1294" s="2"/>
    </row>
    <row r="1295" spans="1:172" ht="15">
      <c r="A1295" s="2" t="s">
        <v>507</v>
      </c>
      <c r="B1295" s="2">
        <f>D1295+F1295+H1295</f>
        <v>1845</v>
      </c>
      <c r="C1295" s="2">
        <v>959</v>
      </c>
      <c r="D1295" s="2">
        <v>1787</v>
      </c>
      <c r="E1295" s="2">
        <v>942</v>
      </c>
      <c r="F1295" s="2">
        <v>30</v>
      </c>
      <c r="G1295" s="2">
        <v>17</v>
      </c>
      <c r="H1295" s="2">
        <v>28</v>
      </c>
      <c r="I1295" s="1"/>
      <c r="J1295" s="1"/>
      <c r="K1295" s="1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</row>
    <row r="1296" spans="1:172" ht="15">
      <c r="A1296" s="2" t="s">
        <v>501</v>
      </c>
      <c r="B1296" s="3">
        <f aca="true" t="shared" si="117" ref="B1296:H1296">(B$1295*100/B$1294)</f>
        <v>44.52220077220077</v>
      </c>
      <c r="C1296" s="3">
        <f t="shared" si="117"/>
        <v>54.6127562642369</v>
      </c>
      <c r="D1296" s="3">
        <f t="shared" si="117"/>
        <v>44.708531398548914</v>
      </c>
      <c r="E1296" s="3">
        <f t="shared" si="117"/>
        <v>54.672083575159604</v>
      </c>
      <c r="F1296" s="3">
        <f t="shared" si="117"/>
        <v>44.11764705882353</v>
      </c>
      <c r="G1296" s="3">
        <f t="shared" si="117"/>
        <v>51.515151515151516</v>
      </c>
      <c r="H1296" s="3">
        <f t="shared" si="117"/>
        <v>35.44303797468354</v>
      </c>
      <c r="I1296" s="1"/>
      <c r="J1296" s="1"/>
      <c r="K1296" s="1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  <c r="FJ1296" s="2"/>
      <c r="FK1296" s="2"/>
      <c r="FL1296" s="2"/>
      <c r="FM1296" s="2"/>
      <c r="FN1296" s="2"/>
      <c r="FO1296" s="2"/>
      <c r="FP1296" s="2"/>
    </row>
    <row r="1297" spans="1:172" ht="15">
      <c r="A1297" s="2" t="s">
        <v>508</v>
      </c>
      <c r="B1297" s="2">
        <f>D1297+F1297+H1297</f>
        <v>1222</v>
      </c>
      <c r="C1297" s="2">
        <v>513</v>
      </c>
      <c r="D1297" s="2">
        <v>1181</v>
      </c>
      <c r="E1297" s="2">
        <v>504</v>
      </c>
      <c r="F1297" s="2">
        <v>22</v>
      </c>
      <c r="G1297" s="2">
        <v>9</v>
      </c>
      <c r="H1297" s="2">
        <v>19</v>
      </c>
      <c r="I1297" s="1"/>
      <c r="J1297" s="1"/>
      <c r="K1297" s="1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  <c r="FJ1297" s="2"/>
      <c r="FK1297" s="2"/>
      <c r="FL1297" s="2"/>
      <c r="FM1297" s="2"/>
      <c r="FN1297" s="2"/>
      <c r="FO1297" s="2"/>
      <c r="FP1297" s="2"/>
    </row>
    <row r="1298" spans="1:172" ht="15">
      <c r="A1298" s="2" t="s">
        <v>501</v>
      </c>
      <c r="B1298" s="3">
        <f aca="true" t="shared" si="118" ref="B1298:H1298">(B$1297*100/B$1294)</f>
        <v>29.48841698841699</v>
      </c>
      <c r="C1298" s="3">
        <f t="shared" si="118"/>
        <v>29.214123006833713</v>
      </c>
      <c r="D1298" s="3">
        <f t="shared" si="118"/>
        <v>29.54716037027771</v>
      </c>
      <c r="E1298" s="3">
        <f t="shared" si="118"/>
        <v>29.251305861868833</v>
      </c>
      <c r="F1298" s="3">
        <f t="shared" si="118"/>
        <v>32.35294117647059</v>
      </c>
      <c r="G1298" s="3">
        <f t="shared" si="118"/>
        <v>27.272727272727273</v>
      </c>
      <c r="H1298" s="3">
        <f t="shared" si="118"/>
        <v>24.050632911392405</v>
      </c>
      <c r="I1298" s="1"/>
      <c r="J1298" s="1"/>
      <c r="K1298" s="1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  <c r="FJ1298" s="2"/>
      <c r="FK1298" s="2"/>
      <c r="FL1298" s="2"/>
      <c r="FM1298" s="2"/>
      <c r="FN1298" s="2"/>
      <c r="FO1298" s="2"/>
      <c r="FP1298" s="2"/>
    </row>
    <row r="1299" spans="1:172" ht="15">
      <c r="A1299" s="2" t="s">
        <v>509</v>
      </c>
      <c r="B1299" s="2">
        <f>D1299+F1299+H1299</f>
        <v>323</v>
      </c>
      <c r="C1299" s="2">
        <v>44</v>
      </c>
      <c r="D1299" s="2">
        <v>318</v>
      </c>
      <c r="E1299" s="2">
        <v>43</v>
      </c>
      <c r="F1299" s="2">
        <v>1</v>
      </c>
      <c r="G1299" s="2">
        <v>1</v>
      </c>
      <c r="H1299" s="2">
        <v>4</v>
      </c>
      <c r="I1299" s="1"/>
      <c r="J1299" s="1"/>
      <c r="K1299" s="1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  <c r="FJ1299" s="2"/>
      <c r="FK1299" s="2"/>
      <c r="FL1299" s="2"/>
      <c r="FM1299" s="2"/>
      <c r="FN1299" s="2"/>
      <c r="FO1299" s="2"/>
      <c r="FP1299" s="2"/>
    </row>
    <row r="1300" spans="1:172" ht="15">
      <c r="A1300" s="2" t="s">
        <v>510</v>
      </c>
      <c r="B1300" s="2">
        <f>D1300+F1300+H1300</f>
        <v>80</v>
      </c>
      <c r="C1300" s="2">
        <v>73</v>
      </c>
      <c r="D1300" s="2">
        <v>80</v>
      </c>
      <c r="E1300" s="2">
        <v>72</v>
      </c>
      <c r="F1300" s="2">
        <v>0</v>
      </c>
      <c r="G1300" s="2">
        <v>1</v>
      </c>
      <c r="H1300" s="2">
        <v>0</v>
      </c>
      <c r="I1300" s="1"/>
      <c r="J1300" s="1"/>
      <c r="K1300" s="1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  <c r="FJ1300" s="2"/>
      <c r="FK1300" s="2"/>
      <c r="FL1300" s="2"/>
      <c r="FM1300" s="2"/>
      <c r="FN1300" s="2"/>
      <c r="FO1300" s="2"/>
      <c r="FP1300" s="2"/>
    </row>
    <row r="1301" spans="1:172" ht="15">
      <c r="A1301" s="2" t="s">
        <v>511</v>
      </c>
      <c r="B1301" s="2">
        <f>D1301+F1301+H1301</f>
        <v>108</v>
      </c>
      <c r="C1301" s="2">
        <v>171</v>
      </c>
      <c r="D1301" s="2">
        <v>104</v>
      </c>
      <c r="E1301" s="2">
        <v>169</v>
      </c>
      <c r="F1301" s="2">
        <v>1</v>
      </c>
      <c r="G1301" s="2">
        <v>2</v>
      </c>
      <c r="H1301" s="2">
        <v>3</v>
      </c>
      <c r="I1301" s="1"/>
      <c r="J1301" s="1"/>
      <c r="K1301" s="1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  <c r="FJ1301" s="2"/>
      <c r="FK1301" s="2"/>
      <c r="FL1301" s="2"/>
      <c r="FM1301" s="2"/>
      <c r="FN1301" s="2"/>
      <c r="FO1301" s="2"/>
      <c r="FP1301" s="2"/>
    </row>
    <row r="1302" spans="1:172" ht="15">
      <c r="A1302" s="2" t="s">
        <v>512</v>
      </c>
      <c r="B1302" s="2">
        <f>D1302+F1302+H1302</f>
        <v>112</v>
      </c>
      <c r="C1302" s="2">
        <v>158</v>
      </c>
      <c r="D1302" s="2">
        <v>104</v>
      </c>
      <c r="E1302" s="2">
        <v>154</v>
      </c>
      <c r="F1302" s="2">
        <v>6</v>
      </c>
      <c r="G1302" s="2">
        <v>4</v>
      </c>
      <c r="H1302" s="2">
        <v>2</v>
      </c>
      <c r="I1302" s="1"/>
      <c r="J1302" s="1"/>
      <c r="K1302" s="1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  <c r="FJ1302" s="2"/>
      <c r="FK1302" s="2"/>
      <c r="FL1302" s="2"/>
      <c r="FM1302" s="2"/>
      <c r="FN1302" s="2"/>
      <c r="FO1302" s="2"/>
      <c r="FP1302" s="2"/>
    </row>
    <row r="1303" spans="1:172" ht="15">
      <c r="A1303" s="2" t="s">
        <v>513</v>
      </c>
      <c r="B1303" s="2">
        <f>D1303+F1303+H1303</f>
        <v>1753</v>
      </c>
      <c r="C1303" s="2">
        <v>860</v>
      </c>
      <c r="D1303" s="2">
        <v>1701</v>
      </c>
      <c r="E1303" s="2">
        <v>847</v>
      </c>
      <c r="F1303" s="2">
        <v>26</v>
      </c>
      <c r="G1303" s="2">
        <v>13</v>
      </c>
      <c r="H1303" s="2">
        <v>26</v>
      </c>
      <c r="I1303" s="1"/>
      <c r="J1303" s="1"/>
      <c r="K1303" s="1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  <c r="FJ1303" s="2"/>
      <c r="FK1303" s="2"/>
      <c r="FL1303" s="2"/>
      <c r="FM1303" s="2"/>
      <c r="FN1303" s="2"/>
      <c r="FO1303" s="2"/>
      <c r="FP1303" s="2"/>
    </row>
    <row r="1304" spans="1:172" ht="15">
      <c r="A1304" s="2" t="s">
        <v>501</v>
      </c>
      <c r="B1304" s="3">
        <f aca="true" t="shared" si="119" ref="B1304:H1304">(B$1303*100/B$1294)</f>
        <v>42.302123552123554</v>
      </c>
      <c r="C1304" s="3">
        <f t="shared" si="119"/>
        <v>48.9749430523918</v>
      </c>
      <c r="D1304" s="3">
        <f t="shared" si="119"/>
        <v>42.556917688266196</v>
      </c>
      <c r="E1304" s="3">
        <f t="shared" si="119"/>
        <v>49.15844457341846</v>
      </c>
      <c r="F1304" s="3">
        <f t="shared" si="119"/>
        <v>38.23529411764706</v>
      </c>
      <c r="G1304" s="3">
        <f t="shared" si="119"/>
        <v>39.39393939393939</v>
      </c>
      <c r="H1304" s="3">
        <f t="shared" si="119"/>
        <v>32.91139240506329</v>
      </c>
      <c r="I1304" s="1"/>
      <c r="J1304" s="1"/>
      <c r="K1304" s="1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  <c r="FJ1304" s="2"/>
      <c r="FK1304" s="2"/>
      <c r="FL1304" s="2"/>
      <c r="FM1304" s="2"/>
      <c r="FN1304" s="2"/>
      <c r="FO1304" s="2"/>
      <c r="FP1304" s="2"/>
    </row>
    <row r="1305" spans="1:172" ht="15">
      <c r="A1305" s="2" t="s">
        <v>508</v>
      </c>
      <c r="B1305" s="2">
        <f>D1305+F1305+H1305</f>
        <v>1176</v>
      </c>
      <c r="C1305" s="2">
        <v>494</v>
      </c>
      <c r="D1305" s="2">
        <v>1137</v>
      </c>
      <c r="E1305" s="2">
        <v>485</v>
      </c>
      <c r="F1305" s="2">
        <v>20</v>
      </c>
      <c r="G1305" s="2">
        <v>9</v>
      </c>
      <c r="H1305" s="2">
        <v>19</v>
      </c>
      <c r="I1305" s="1"/>
      <c r="J1305" s="1"/>
      <c r="K1305" s="1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  <c r="FJ1305" s="2"/>
      <c r="FK1305" s="2"/>
      <c r="FL1305" s="2"/>
      <c r="FM1305" s="2"/>
      <c r="FN1305" s="2"/>
      <c r="FO1305" s="2"/>
      <c r="FP1305" s="2"/>
    </row>
    <row r="1306" spans="1:172" ht="15">
      <c r="A1306" s="2" t="s">
        <v>501</v>
      </c>
      <c r="B1306" s="3">
        <f aca="true" t="shared" si="120" ref="B1306:H1306">(B$1305*100/B$1294)</f>
        <v>28.37837837837838</v>
      </c>
      <c r="C1306" s="3">
        <f t="shared" si="120"/>
        <v>28.132118451025057</v>
      </c>
      <c r="D1306" s="3">
        <f t="shared" si="120"/>
        <v>28.446334751063297</v>
      </c>
      <c r="E1306" s="3">
        <f t="shared" si="120"/>
        <v>28.148578061520602</v>
      </c>
      <c r="F1306" s="3">
        <f t="shared" si="120"/>
        <v>29.41176470588235</v>
      </c>
      <c r="G1306" s="3">
        <f t="shared" si="120"/>
        <v>27.272727272727273</v>
      </c>
      <c r="H1306" s="3">
        <f t="shared" si="120"/>
        <v>24.050632911392405</v>
      </c>
      <c r="I1306" s="1"/>
      <c r="J1306" s="1"/>
      <c r="K1306" s="1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  <c r="FJ1306" s="2"/>
      <c r="FK1306" s="2"/>
      <c r="FL1306" s="2"/>
      <c r="FM1306" s="2"/>
      <c r="FN1306" s="2"/>
      <c r="FO1306" s="2"/>
      <c r="FP1306" s="2"/>
    </row>
    <row r="1307" spans="1:172" ht="15">
      <c r="A1307" s="2" t="s">
        <v>509</v>
      </c>
      <c r="B1307" s="2">
        <f>D1307+F1307+H1307</f>
        <v>323</v>
      </c>
      <c r="C1307" s="2">
        <v>40</v>
      </c>
      <c r="D1307" s="2">
        <v>318</v>
      </c>
      <c r="E1307" s="2">
        <v>40</v>
      </c>
      <c r="F1307" s="2">
        <v>1</v>
      </c>
      <c r="G1307" s="2">
        <v>0</v>
      </c>
      <c r="H1307" s="2">
        <v>4</v>
      </c>
      <c r="I1307" s="1"/>
      <c r="J1307" s="1"/>
      <c r="K1307" s="1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  <c r="FJ1307" s="2"/>
      <c r="FK1307" s="2"/>
      <c r="FL1307" s="2"/>
      <c r="FM1307" s="2"/>
      <c r="FN1307" s="2"/>
      <c r="FO1307" s="2"/>
      <c r="FP1307" s="2"/>
    </row>
    <row r="1308" spans="1:172" ht="15">
      <c r="A1308" s="2" t="s">
        <v>510</v>
      </c>
      <c r="B1308" s="2">
        <f aca="true" t="shared" si="121" ref="B1308:B1332">D1308+F1308+H1308</f>
        <v>71</v>
      </c>
      <c r="C1308" s="2">
        <v>59</v>
      </c>
      <c r="D1308" s="2">
        <v>71</v>
      </c>
      <c r="E1308" s="2">
        <v>58</v>
      </c>
      <c r="F1308" s="2">
        <v>0</v>
      </c>
      <c r="G1308" s="2">
        <v>1</v>
      </c>
      <c r="H1308" s="2">
        <v>0</v>
      </c>
      <c r="I1308" s="1"/>
      <c r="J1308" s="1"/>
      <c r="K1308" s="1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  <c r="FJ1308" s="2"/>
      <c r="FK1308" s="2"/>
      <c r="FL1308" s="2"/>
      <c r="FM1308" s="2"/>
      <c r="FN1308" s="2"/>
      <c r="FO1308" s="2"/>
      <c r="FP1308" s="2"/>
    </row>
    <row r="1309" spans="1:172" ht="15">
      <c r="A1309" s="2" t="s">
        <v>511</v>
      </c>
      <c r="B1309" s="2">
        <f t="shared" si="121"/>
        <v>87</v>
      </c>
      <c r="C1309" s="2">
        <v>134</v>
      </c>
      <c r="D1309" s="2">
        <v>84</v>
      </c>
      <c r="E1309" s="2">
        <v>133</v>
      </c>
      <c r="F1309" s="2">
        <v>1</v>
      </c>
      <c r="G1309" s="2">
        <v>1</v>
      </c>
      <c r="H1309" s="2">
        <v>2</v>
      </c>
      <c r="I1309" s="1"/>
      <c r="J1309" s="1"/>
      <c r="K1309" s="1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  <c r="FJ1309" s="2"/>
      <c r="FK1309" s="2"/>
      <c r="FL1309" s="2"/>
      <c r="FM1309" s="2"/>
      <c r="FN1309" s="2"/>
      <c r="FO1309" s="2"/>
      <c r="FP1309" s="2"/>
    </row>
    <row r="1310" spans="1:172" ht="15">
      <c r="A1310" s="2" t="s">
        <v>512</v>
      </c>
      <c r="B1310" s="2">
        <f t="shared" si="121"/>
        <v>96</v>
      </c>
      <c r="C1310" s="2">
        <v>133</v>
      </c>
      <c r="D1310" s="2">
        <v>91</v>
      </c>
      <c r="E1310" s="2">
        <v>131</v>
      </c>
      <c r="F1310" s="2">
        <v>4</v>
      </c>
      <c r="G1310" s="2">
        <v>2</v>
      </c>
      <c r="H1310" s="2">
        <v>1</v>
      </c>
      <c r="I1310" s="1"/>
      <c r="J1310" s="1"/>
      <c r="K1310" s="1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  <c r="FJ1310" s="2"/>
      <c r="FK1310" s="2"/>
      <c r="FL1310" s="2"/>
      <c r="FM1310" s="2"/>
      <c r="FN1310" s="2"/>
      <c r="FO1310" s="2"/>
      <c r="FP1310" s="2"/>
    </row>
    <row r="1311" spans="1:172" ht="15">
      <c r="A1311" s="2" t="s">
        <v>514</v>
      </c>
      <c r="B1311" s="2">
        <f t="shared" si="121"/>
        <v>87</v>
      </c>
      <c r="C1311" s="2">
        <v>85</v>
      </c>
      <c r="D1311" s="2">
        <v>81</v>
      </c>
      <c r="E1311" s="2">
        <v>81</v>
      </c>
      <c r="F1311" s="2">
        <v>4</v>
      </c>
      <c r="G1311" s="2">
        <v>4</v>
      </c>
      <c r="H1311" s="2">
        <v>2</v>
      </c>
      <c r="I1311" s="1"/>
      <c r="J1311" s="1"/>
      <c r="K1311" s="1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  <c r="FJ1311" s="2"/>
      <c r="FK1311" s="2"/>
      <c r="FL1311" s="2"/>
      <c r="FM1311" s="2"/>
      <c r="FN1311" s="2"/>
      <c r="FO1311" s="2"/>
      <c r="FP1311" s="2"/>
    </row>
    <row r="1312" spans="1:172" ht="15">
      <c r="A1312" s="2" t="s">
        <v>515</v>
      </c>
      <c r="B1312" s="2">
        <f t="shared" si="121"/>
        <v>42</v>
      </c>
      <c r="C1312" s="2">
        <v>21</v>
      </c>
      <c r="D1312" s="2">
        <v>40</v>
      </c>
      <c r="E1312" s="2">
        <v>20</v>
      </c>
      <c r="F1312" s="2">
        <v>2</v>
      </c>
      <c r="G1312" s="2">
        <v>1</v>
      </c>
      <c r="H1312" s="2">
        <v>0</v>
      </c>
      <c r="I1312" s="1"/>
      <c r="J1312" s="1"/>
      <c r="K1312" s="1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  <c r="FJ1312" s="2"/>
      <c r="FK1312" s="2"/>
      <c r="FL1312" s="2"/>
      <c r="FM1312" s="2"/>
      <c r="FN1312" s="2"/>
      <c r="FO1312" s="2"/>
      <c r="FP1312" s="2"/>
    </row>
    <row r="1313" spans="1:172" ht="15">
      <c r="A1313" s="2" t="s">
        <v>516</v>
      </c>
      <c r="B1313" s="2">
        <f t="shared" si="121"/>
        <v>42</v>
      </c>
      <c r="C1313" s="2">
        <v>17</v>
      </c>
      <c r="D1313" s="2">
        <v>40</v>
      </c>
      <c r="E1313" s="2">
        <v>17</v>
      </c>
      <c r="F1313" s="2">
        <v>2</v>
      </c>
      <c r="G1313" s="2">
        <v>0</v>
      </c>
      <c r="H1313" s="2">
        <v>0</v>
      </c>
      <c r="I1313" s="1"/>
      <c r="J1313" s="1"/>
      <c r="K1313" s="1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  <c r="FJ1313" s="2"/>
      <c r="FK1313" s="2"/>
      <c r="FL1313" s="2"/>
      <c r="FM1313" s="2"/>
      <c r="FN1313" s="2"/>
      <c r="FO1313" s="2"/>
      <c r="FP1313" s="2"/>
    </row>
    <row r="1314" spans="1:172" ht="15">
      <c r="A1314" s="2" t="s">
        <v>517</v>
      </c>
      <c r="B1314" s="2">
        <f t="shared" si="121"/>
        <v>2299</v>
      </c>
      <c r="C1314" s="2">
        <v>797</v>
      </c>
      <c r="D1314" s="2">
        <v>2210</v>
      </c>
      <c r="E1314" s="2">
        <v>781</v>
      </c>
      <c r="F1314" s="2">
        <v>38</v>
      </c>
      <c r="G1314" s="2">
        <v>16</v>
      </c>
      <c r="H1314" s="2">
        <v>51</v>
      </c>
      <c r="I1314" s="1"/>
      <c r="J1314" s="1"/>
      <c r="K1314" s="1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  <c r="FJ1314" s="2"/>
      <c r="FK1314" s="2"/>
      <c r="FL1314" s="2"/>
      <c r="FM1314" s="2"/>
      <c r="FN1314" s="2"/>
      <c r="FO1314" s="2"/>
      <c r="FP1314" s="2"/>
    </row>
    <row r="1315" spans="1:172" ht="15">
      <c r="A1315" s="2" t="s">
        <v>76</v>
      </c>
      <c r="B1315" s="2"/>
      <c r="C1315" s="2"/>
      <c r="D1315" s="2"/>
      <c r="E1315" s="2"/>
      <c r="F1315" s="2"/>
      <c r="G1315" s="2"/>
      <c r="H1315" s="2"/>
      <c r="I1315" s="1"/>
      <c r="J1315" s="1"/>
      <c r="K1315" s="1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  <c r="FJ1315" s="2"/>
      <c r="FK1315" s="2"/>
      <c r="FL1315" s="2"/>
      <c r="FM1315" s="2"/>
      <c r="FN1315" s="2"/>
      <c r="FO1315" s="2"/>
      <c r="FP1315" s="2"/>
    </row>
    <row r="1316" spans="1:172" ht="15">
      <c r="A1316" s="2" t="s">
        <v>48</v>
      </c>
      <c r="B1316" s="2">
        <f t="shared" si="121"/>
        <v>2032</v>
      </c>
      <c r="C1316" s="2">
        <v>769</v>
      </c>
      <c r="D1316" s="2">
        <v>1958</v>
      </c>
      <c r="E1316" s="2">
        <v>761</v>
      </c>
      <c r="F1316" s="2">
        <v>36</v>
      </c>
      <c r="G1316" s="2">
        <v>8</v>
      </c>
      <c r="H1316" s="2">
        <v>38</v>
      </c>
      <c r="I1316" s="1"/>
      <c r="J1316" s="1"/>
      <c r="K1316" s="1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  <c r="FJ1316" s="2"/>
      <c r="FK1316" s="2"/>
      <c r="FL1316" s="2"/>
      <c r="FM1316" s="2"/>
      <c r="FN1316" s="2"/>
      <c r="FO1316" s="2"/>
      <c r="FP1316" s="2"/>
    </row>
    <row r="1317" spans="1:172" ht="15">
      <c r="A1317" s="2" t="s">
        <v>507</v>
      </c>
      <c r="B1317" s="2">
        <f t="shared" si="121"/>
        <v>688</v>
      </c>
      <c r="C1317" s="2">
        <v>312</v>
      </c>
      <c r="D1317" s="2">
        <v>665</v>
      </c>
      <c r="E1317" s="2">
        <v>311</v>
      </c>
      <c r="F1317" s="2">
        <v>11</v>
      </c>
      <c r="G1317" s="2">
        <v>1</v>
      </c>
      <c r="H1317" s="2">
        <v>12</v>
      </c>
      <c r="I1317" s="1"/>
      <c r="J1317" s="1"/>
      <c r="K1317" s="1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  <c r="FJ1317" s="2"/>
      <c r="FK1317" s="2"/>
      <c r="FL1317" s="2"/>
      <c r="FM1317" s="2"/>
      <c r="FN1317" s="2"/>
      <c r="FO1317" s="2"/>
      <c r="FP1317" s="2"/>
    </row>
    <row r="1318" spans="1:172" ht="15">
      <c r="A1318" s="2" t="s">
        <v>508</v>
      </c>
      <c r="B1318" s="2">
        <f t="shared" si="121"/>
        <v>439</v>
      </c>
      <c r="C1318" s="2">
        <v>152</v>
      </c>
      <c r="D1318" s="2">
        <v>428</v>
      </c>
      <c r="E1318" s="2">
        <v>152</v>
      </c>
      <c r="F1318" s="2">
        <v>4</v>
      </c>
      <c r="G1318" s="2">
        <v>0</v>
      </c>
      <c r="H1318" s="2">
        <v>7</v>
      </c>
      <c r="I1318" s="1"/>
      <c r="J1318" s="1"/>
      <c r="K1318" s="1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  <c r="FJ1318" s="2"/>
      <c r="FK1318" s="2"/>
      <c r="FL1318" s="2"/>
      <c r="FM1318" s="2"/>
      <c r="FN1318" s="2"/>
      <c r="FO1318" s="2"/>
      <c r="FP1318" s="2"/>
    </row>
    <row r="1319" spans="1:172" ht="15">
      <c r="A1319" s="2" t="s">
        <v>509</v>
      </c>
      <c r="B1319" s="2">
        <f t="shared" si="121"/>
        <v>141</v>
      </c>
      <c r="C1319" s="2">
        <v>16</v>
      </c>
      <c r="D1319" s="2">
        <v>137</v>
      </c>
      <c r="E1319" s="2">
        <v>16</v>
      </c>
      <c r="F1319" s="2">
        <v>1</v>
      </c>
      <c r="G1319" s="2">
        <v>0</v>
      </c>
      <c r="H1319" s="2">
        <v>3</v>
      </c>
      <c r="I1319" s="1"/>
      <c r="J1319" s="1"/>
      <c r="K1319" s="1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  <c r="FJ1319" s="2"/>
      <c r="FK1319" s="2"/>
      <c r="FL1319" s="2"/>
      <c r="FM1319" s="2"/>
      <c r="FN1319" s="2"/>
      <c r="FO1319" s="2"/>
      <c r="FP1319" s="2"/>
    </row>
    <row r="1320" spans="1:172" ht="15">
      <c r="A1320" s="2" t="s">
        <v>510</v>
      </c>
      <c r="B1320" s="2">
        <f t="shared" si="121"/>
        <v>31</v>
      </c>
      <c r="C1320" s="2">
        <v>27</v>
      </c>
      <c r="D1320" s="2">
        <v>31</v>
      </c>
      <c r="E1320" s="2">
        <v>27</v>
      </c>
      <c r="F1320" s="2">
        <v>0</v>
      </c>
      <c r="G1320" s="2">
        <v>0</v>
      </c>
      <c r="H1320" s="2">
        <v>0</v>
      </c>
      <c r="I1320" s="1"/>
      <c r="J1320" s="1"/>
      <c r="K1320" s="1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  <c r="FJ1320" s="2"/>
      <c r="FK1320" s="2"/>
      <c r="FL1320" s="2"/>
      <c r="FM1320" s="2"/>
      <c r="FN1320" s="2"/>
      <c r="FO1320" s="2"/>
      <c r="FP1320" s="2"/>
    </row>
    <row r="1321" spans="1:172" ht="15">
      <c r="A1321" s="2" t="s">
        <v>511</v>
      </c>
      <c r="B1321" s="2">
        <f t="shared" si="121"/>
        <v>45</v>
      </c>
      <c r="C1321" s="2">
        <v>70</v>
      </c>
      <c r="D1321" s="2">
        <v>45</v>
      </c>
      <c r="E1321" s="2">
        <v>70</v>
      </c>
      <c r="F1321" s="2">
        <v>0</v>
      </c>
      <c r="G1321" s="2">
        <v>0</v>
      </c>
      <c r="H1321" s="2">
        <v>0</v>
      </c>
      <c r="I1321" s="1"/>
      <c r="J1321" s="1"/>
      <c r="K1321" s="1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  <c r="FJ1321" s="2"/>
      <c r="FK1321" s="2"/>
      <c r="FL1321" s="2"/>
      <c r="FM1321" s="2"/>
      <c r="FN1321" s="2"/>
      <c r="FO1321" s="2"/>
      <c r="FP1321" s="2"/>
    </row>
    <row r="1322" spans="1:172" ht="15">
      <c r="A1322" s="2" t="s">
        <v>512</v>
      </c>
      <c r="B1322" s="2">
        <f t="shared" si="121"/>
        <v>32</v>
      </c>
      <c r="C1322" s="2">
        <v>47</v>
      </c>
      <c r="D1322" s="2">
        <v>24</v>
      </c>
      <c r="E1322" s="2">
        <v>46</v>
      </c>
      <c r="F1322" s="2">
        <v>6</v>
      </c>
      <c r="G1322" s="2">
        <v>1</v>
      </c>
      <c r="H1322" s="2">
        <v>2</v>
      </c>
      <c r="I1322" s="1"/>
      <c r="J1322" s="1"/>
      <c r="K1322" s="1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  <c r="FJ1322" s="2"/>
      <c r="FK1322" s="2"/>
      <c r="FL1322" s="2"/>
      <c r="FM1322" s="2"/>
      <c r="FN1322" s="2"/>
      <c r="FO1322" s="2"/>
      <c r="FP1322" s="2"/>
    </row>
    <row r="1323" spans="1:172" ht="15">
      <c r="A1323" s="2" t="s">
        <v>513</v>
      </c>
      <c r="B1323" s="2">
        <f t="shared" si="121"/>
        <v>635</v>
      </c>
      <c r="C1323" s="2">
        <v>264</v>
      </c>
      <c r="D1323" s="2">
        <v>615</v>
      </c>
      <c r="E1323" s="2">
        <v>264</v>
      </c>
      <c r="F1323" s="2">
        <v>9</v>
      </c>
      <c r="G1323" s="2">
        <v>0</v>
      </c>
      <c r="H1323" s="2">
        <v>11</v>
      </c>
      <c r="I1323" s="1"/>
      <c r="J1323" s="1"/>
      <c r="K1323" s="1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  <c r="FJ1323" s="2"/>
      <c r="FK1323" s="2"/>
      <c r="FL1323" s="2"/>
      <c r="FM1323" s="2"/>
      <c r="FN1323" s="2"/>
      <c r="FO1323" s="2"/>
      <c r="FP1323" s="2"/>
    </row>
    <row r="1324" spans="1:172" ht="15">
      <c r="A1324" s="2" t="s">
        <v>508</v>
      </c>
      <c r="B1324" s="2">
        <f t="shared" si="121"/>
        <v>412</v>
      </c>
      <c r="C1324" s="2">
        <v>141</v>
      </c>
      <c r="D1324" s="2">
        <v>401</v>
      </c>
      <c r="E1324" s="2">
        <v>141</v>
      </c>
      <c r="F1324" s="2">
        <v>4</v>
      </c>
      <c r="G1324" s="2">
        <v>0</v>
      </c>
      <c r="H1324" s="2">
        <v>7</v>
      </c>
      <c r="I1324" s="1"/>
      <c r="J1324" s="1"/>
      <c r="K1324" s="1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  <c r="FJ1324" s="2"/>
      <c r="FK1324" s="2"/>
      <c r="FL1324" s="2"/>
      <c r="FM1324" s="2"/>
      <c r="FN1324" s="2"/>
      <c r="FO1324" s="2"/>
      <c r="FP1324" s="2"/>
    </row>
    <row r="1325" spans="1:172" ht="15">
      <c r="A1325" s="2" t="s">
        <v>509</v>
      </c>
      <c r="B1325" s="2">
        <f t="shared" si="121"/>
        <v>141</v>
      </c>
      <c r="C1325" s="2">
        <v>16</v>
      </c>
      <c r="D1325" s="2">
        <v>137</v>
      </c>
      <c r="E1325" s="2">
        <v>16</v>
      </c>
      <c r="F1325" s="2">
        <v>1</v>
      </c>
      <c r="G1325" s="2">
        <v>0</v>
      </c>
      <c r="H1325" s="2">
        <v>3</v>
      </c>
      <c r="I1325" s="1"/>
      <c r="J1325" s="1"/>
      <c r="K1325" s="1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  <c r="FJ1325" s="2"/>
      <c r="FK1325" s="2"/>
      <c r="FL1325" s="2"/>
      <c r="FM1325" s="2"/>
      <c r="FN1325" s="2"/>
      <c r="FO1325" s="2"/>
      <c r="FP1325" s="2"/>
    </row>
    <row r="1326" spans="1:172" ht="15">
      <c r="A1326" s="2" t="s">
        <v>510</v>
      </c>
      <c r="B1326" s="2">
        <f t="shared" si="121"/>
        <v>25</v>
      </c>
      <c r="C1326" s="2">
        <v>18</v>
      </c>
      <c r="D1326" s="2">
        <v>25</v>
      </c>
      <c r="E1326" s="2">
        <v>18</v>
      </c>
      <c r="F1326" s="2">
        <v>0</v>
      </c>
      <c r="G1326" s="2">
        <v>0</v>
      </c>
      <c r="H1326" s="2">
        <v>0</v>
      </c>
      <c r="I1326" s="1"/>
      <c r="J1326" s="1"/>
      <c r="K1326" s="1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  <c r="FJ1326" s="2"/>
      <c r="FK1326" s="2"/>
      <c r="FL1326" s="2"/>
      <c r="FM1326" s="2"/>
      <c r="FN1326" s="2"/>
      <c r="FO1326" s="2"/>
      <c r="FP1326" s="2"/>
    </row>
    <row r="1327" spans="1:172" ht="15">
      <c r="A1327" s="2" t="s">
        <v>511</v>
      </c>
      <c r="B1327" s="2">
        <f t="shared" si="121"/>
        <v>31</v>
      </c>
      <c r="C1327" s="2">
        <v>52</v>
      </c>
      <c r="D1327" s="2">
        <v>31</v>
      </c>
      <c r="E1327" s="2">
        <v>52</v>
      </c>
      <c r="F1327" s="2">
        <v>0</v>
      </c>
      <c r="G1327" s="2">
        <v>0</v>
      </c>
      <c r="H1327" s="2">
        <v>0</v>
      </c>
      <c r="I1327" s="1"/>
      <c r="J1327" s="1"/>
      <c r="K1327" s="1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</row>
    <row r="1328" spans="1:172" ht="15">
      <c r="A1328" s="2" t="s">
        <v>512</v>
      </c>
      <c r="B1328" s="2">
        <f t="shared" si="121"/>
        <v>26</v>
      </c>
      <c r="C1328" s="2">
        <v>37</v>
      </c>
      <c r="D1328" s="2">
        <v>21</v>
      </c>
      <c r="E1328" s="2">
        <v>37</v>
      </c>
      <c r="F1328" s="2">
        <v>4</v>
      </c>
      <c r="G1328" s="2">
        <v>0</v>
      </c>
      <c r="H1328" s="2">
        <v>1</v>
      </c>
      <c r="I1328" s="1"/>
      <c r="J1328" s="1"/>
      <c r="K1328" s="1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  <c r="FJ1328" s="2"/>
      <c r="FK1328" s="2"/>
      <c r="FL1328" s="2"/>
      <c r="FM1328" s="2"/>
      <c r="FN1328" s="2"/>
      <c r="FO1328" s="2"/>
      <c r="FP1328" s="2"/>
    </row>
    <row r="1329" spans="1:172" ht="15">
      <c r="A1329" s="2" t="s">
        <v>514</v>
      </c>
      <c r="B1329" s="2">
        <f t="shared" si="121"/>
        <v>51</v>
      </c>
      <c r="C1329" s="2">
        <v>45</v>
      </c>
      <c r="D1329" s="2">
        <v>48</v>
      </c>
      <c r="E1329" s="2">
        <v>44</v>
      </c>
      <c r="F1329" s="2">
        <v>2</v>
      </c>
      <c r="G1329" s="2">
        <v>1</v>
      </c>
      <c r="H1329" s="2">
        <v>1</v>
      </c>
      <c r="I1329" s="1"/>
      <c r="J1329" s="1"/>
      <c r="K1329" s="1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2"/>
      <c r="FI1329" s="2"/>
      <c r="FJ1329" s="2"/>
      <c r="FK1329" s="2"/>
      <c r="FL1329" s="2"/>
      <c r="FM1329" s="2"/>
      <c r="FN1329" s="2"/>
      <c r="FO1329" s="2"/>
      <c r="FP1329" s="2"/>
    </row>
    <row r="1330" spans="1:172" ht="15">
      <c r="A1330" s="2" t="s">
        <v>515</v>
      </c>
      <c r="B1330" s="2">
        <f t="shared" si="121"/>
        <v>26</v>
      </c>
      <c r="C1330" s="2">
        <v>11</v>
      </c>
      <c r="D1330" s="2">
        <v>26</v>
      </c>
      <c r="E1330" s="2">
        <v>11</v>
      </c>
      <c r="F1330" s="2">
        <v>0</v>
      </c>
      <c r="G1330" s="2">
        <v>0</v>
      </c>
      <c r="H1330" s="2">
        <v>0</v>
      </c>
      <c r="I1330" s="1"/>
      <c r="J1330" s="1"/>
      <c r="K1330" s="1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2"/>
      <c r="FI1330" s="2"/>
      <c r="FJ1330" s="2"/>
      <c r="FK1330" s="2"/>
      <c r="FL1330" s="2"/>
      <c r="FM1330" s="2"/>
      <c r="FN1330" s="2"/>
      <c r="FO1330" s="2"/>
      <c r="FP1330" s="2"/>
    </row>
    <row r="1331" spans="1:172" ht="15">
      <c r="A1331" s="2" t="s">
        <v>516</v>
      </c>
      <c r="B1331" s="2">
        <f t="shared" si="121"/>
        <v>26</v>
      </c>
      <c r="C1331" s="2">
        <v>11</v>
      </c>
      <c r="D1331" s="2">
        <v>26</v>
      </c>
      <c r="E1331" s="2">
        <v>11</v>
      </c>
      <c r="F1331" s="2">
        <v>0</v>
      </c>
      <c r="G1331" s="2">
        <v>0</v>
      </c>
      <c r="H1331" s="2">
        <v>0</v>
      </c>
      <c r="I1331" s="1"/>
      <c r="J1331" s="1"/>
      <c r="K1331" s="1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  <c r="FJ1331" s="2"/>
      <c r="FK1331" s="2"/>
      <c r="FL1331" s="2"/>
      <c r="FM1331" s="2"/>
      <c r="FN1331" s="2"/>
      <c r="FO1331" s="2"/>
      <c r="FP1331" s="2"/>
    </row>
    <row r="1332" spans="1:172" ht="15">
      <c r="A1332" s="2" t="s">
        <v>517</v>
      </c>
      <c r="B1332" s="2">
        <f t="shared" si="121"/>
        <v>1344</v>
      </c>
      <c r="C1332" s="2">
        <v>457</v>
      </c>
      <c r="D1332" s="2">
        <v>1293</v>
      </c>
      <c r="E1332" s="2">
        <v>450</v>
      </c>
      <c r="F1332" s="2">
        <v>25</v>
      </c>
      <c r="G1332" s="2">
        <v>7</v>
      </c>
      <c r="H1332" s="2">
        <v>26</v>
      </c>
      <c r="I1332" s="1"/>
      <c r="J1332" s="1"/>
      <c r="K1332" s="1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2"/>
      <c r="FI1332" s="2"/>
      <c r="FJ1332" s="2"/>
      <c r="FK1332" s="2"/>
      <c r="FL1332" s="2"/>
      <c r="FM1332" s="2"/>
      <c r="FN1332" s="2"/>
      <c r="FO1332" s="2"/>
      <c r="FP1332" s="2"/>
    </row>
    <row r="1333" spans="1:172" ht="15">
      <c r="A1333" s="8" t="s">
        <v>0</v>
      </c>
      <c r="B1333" s="8" t="s">
        <v>0</v>
      </c>
      <c r="C1333" s="8" t="s">
        <v>0</v>
      </c>
      <c r="D1333" s="8" t="s">
        <v>0</v>
      </c>
      <c r="E1333" s="8" t="s">
        <v>0</v>
      </c>
      <c r="F1333" s="8" t="s">
        <v>0</v>
      </c>
      <c r="G1333" s="8" t="s">
        <v>0</v>
      </c>
      <c r="H1333" s="8" t="s">
        <v>0</v>
      </c>
      <c r="I1333" s="1"/>
      <c r="J1333" s="1"/>
      <c r="K1333" s="1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  <c r="FJ1333" s="2"/>
      <c r="FK1333" s="2"/>
      <c r="FL1333" s="2"/>
      <c r="FM1333" s="2"/>
      <c r="FN1333" s="2"/>
      <c r="FO1333" s="2"/>
      <c r="FP1333" s="2"/>
    </row>
    <row r="1334" spans="1:172" ht="15">
      <c r="A1334" s="2" t="s">
        <v>115</v>
      </c>
      <c r="B1334" s="2"/>
      <c r="C1334" s="2"/>
      <c r="D1334" s="2"/>
      <c r="E1334" s="2"/>
      <c r="F1334" s="2"/>
      <c r="G1334" s="2"/>
      <c r="H1334" s="2"/>
      <c r="I1334" s="1"/>
      <c r="J1334" s="1"/>
      <c r="K1334" s="1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  <c r="FJ1334" s="2"/>
      <c r="FK1334" s="2"/>
      <c r="FL1334" s="2"/>
      <c r="FM1334" s="2"/>
      <c r="FN1334" s="2"/>
      <c r="FO1334" s="2"/>
      <c r="FP1334" s="2"/>
    </row>
    <row r="1335" spans="1:172" ht="15">
      <c r="A1335" s="2" t="s">
        <v>76</v>
      </c>
      <c r="B1335" s="2"/>
      <c r="C1335" s="2"/>
      <c r="D1335" s="2"/>
      <c r="E1335" s="2"/>
      <c r="F1335" s="2"/>
      <c r="G1335" s="2"/>
      <c r="H1335" s="2"/>
      <c r="I1335" s="1"/>
      <c r="J1335" s="1"/>
      <c r="K1335" s="1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  <c r="FJ1335" s="2"/>
      <c r="FK1335" s="2"/>
      <c r="FL1335" s="2"/>
      <c r="FM1335" s="2"/>
      <c r="FN1335" s="2"/>
      <c r="FO1335" s="2"/>
      <c r="FP1335" s="2"/>
    </row>
    <row r="1336" spans="1:172" ht="15">
      <c r="A1336" s="2" t="s">
        <v>518</v>
      </c>
      <c r="B1336" s="2"/>
      <c r="C1336" s="2"/>
      <c r="D1336" s="2"/>
      <c r="E1336" s="2"/>
      <c r="F1336" s="2"/>
      <c r="G1336" s="2"/>
      <c r="H1336" s="2"/>
      <c r="I1336" s="1"/>
      <c r="J1336" s="1"/>
      <c r="K1336" s="1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2"/>
      <c r="FI1336" s="2"/>
      <c r="FJ1336" s="2"/>
      <c r="FK1336" s="2"/>
      <c r="FL1336" s="2"/>
      <c r="FM1336" s="2"/>
      <c r="FN1336" s="2"/>
      <c r="FO1336" s="2"/>
      <c r="FP1336" s="2"/>
    </row>
    <row r="1337" spans="1:172" ht="15">
      <c r="A1337" s="8" t="s">
        <v>0</v>
      </c>
      <c r="B1337" s="8" t="s">
        <v>0</v>
      </c>
      <c r="C1337" s="8" t="s">
        <v>0</v>
      </c>
      <c r="D1337" s="8" t="s">
        <v>0</v>
      </c>
      <c r="E1337" s="8" t="s">
        <v>0</v>
      </c>
      <c r="F1337" s="8" t="s">
        <v>0</v>
      </c>
      <c r="G1337" s="8" t="s">
        <v>0</v>
      </c>
      <c r="H1337" s="8" t="s">
        <v>0</v>
      </c>
      <c r="I1337" s="1"/>
      <c r="J1337" s="1"/>
      <c r="K1337" s="1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2"/>
      <c r="FI1337" s="2"/>
      <c r="FJ1337" s="2"/>
      <c r="FK1337" s="2"/>
      <c r="FL1337" s="2"/>
      <c r="FM1337" s="2"/>
      <c r="FN1337" s="2"/>
      <c r="FO1337" s="2"/>
      <c r="FP1337" s="2"/>
    </row>
    <row r="1338" spans="1:172" ht="15">
      <c r="A1338" s="2"/>
      <c r="B1338" s="9" t="s">
        <v>84</v>
      </c>
      <c r="C1338" s="9" t="s">
        <v>85</v>
      </c>
      <c r="D1338" s="9" t="s">
        <v>84</v>
      </c>
      <c r="E1338" s="9" t="s">
        <v>85</v>
      </c>
      <c r="F1338" s="9" t="s">
        <v>84</v>
      </c>
      <c r="G1338" s="9" t="s">
        <v>85</v>
      </c>
      <c r="H1338" s="9" t="s">
        <v>84</v>
      </c>
      <c r="I1338" s="1"/>
      <c r="J1338" s="1"/>
      <c r="K1338" s="1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2"/>
      <c r="FI1338" s="2"/>
      <c r="FJ1338" s="2"/>
      <c r="FK1338" s="2"/>
      <c r="FL1338" s="2"/>
      <c r="FM1338" s="2"/>
      <c r="FN1338" s="2"/>
      <c r="FO1338" s="2"/>
      <c r="FP1338" s="2"/>
    </row>
    <row r="1339" spans="1:172" ht="15">
      <c r="A1339" s="2"/>
      <c r="B1339" s="9" t="s">
        <v>86</v>
      </c>
      <c r="C1339" s="9" t="s">
        <v>86</v>
      </c>
      <c r="D1339" s="9" t="s">
        <v>86</v>
      </c>
      <c r="E1339" s="9" t="s">
        <v>86</v>
      </c>
      <c r="F1339" s="9" t="s">
        <v>86</v>
      </c>
      <c r="G1339" s="9" t="s">
        <v>86</v>
      </c>
      <c r="H1339" s="9" t="s">
        <v>86</v>
      </c>
      <c r="I1339" s="1"/>
      <c r="J1339" s="1"/>
      <c r="K1339" s="1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2"/>
      <c r="FI1339" s="2"/>
      <c r="FJ1339" s="2"/>
      <c r="FK1339" s="2"/>
      <c r="FL1339" s="2"/>
      <c r="FM1339" s="2"/>
      <c r="FN1339" s="2"/>
      <c r="FO1339" s="2"/>
      <c r="FP1339" s="2"/>
    </row>
    <row r="1340" spans="1:172" ht="15">
      <c r="A1340" s="2" t="s">
        <v>519</v>
      </c>
      <c r="B1340" s="9" t="s">
        <v>1</v>
      </c>
      <c r="C1340" s="9" t="s">
        <v>1</v>
      </c>
      <c r="D1340" s="9" t="s">
        <v>2</v>
      </c>
      <c r="E1340" s="9" t="s">
        <v>2</v>
      </c>
      <c r="F1340" s="9" t="s">
        <v>3</v>
      </c>
      <c r="G1340" s="9" t="s">
        <v>3</v>
      </c>
      <c r="H1340" s="9" t="s">
        <v>5</v>
      </c>
      <c r="I1340" s="1"/>
      <c r="J1340" s="1"/>
      <c r="K1340" s="1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  <c r="FG1340" s="2"/>
      <c r="FH1340" s="2"/>
      <c r="FI1340" s="2"/>
      <c r="FJ1340" s="2"/>
      <c r="FK1340" s="2"/>
      <c r="FL1340" s="2"/>
      <c r="FM1340" s="2"/>
      <c r="FN1340" s="2"/>
      <c r="FO1340" s="2"/>
      <c r="FP1340" s="2"/>
    </row>
    <row r="1341" spans="1:172" ht="15">
      <c r="A1341" s="8" t="s">
        <v>0</v>
      </c>
      <c r="B1341" s="8" t="s">
        <v>0</v>
      </c>
      <c r="C1341" s="8" t="s">
        <v>0</v>
      </c>
      <c r="D1341" s="8" t="s">
        <v>0</v>
      </c>
      <c r="E1341" s="8" t="s">
        <v>0</v>
      </c>
      <c r="F1341" s="8" t="s">
        <v>0</v>
      </c>
      <c r="G1341" s="8" t="s">
        <v>0</v>
      </c>
      <c r="H1341" s="8" t="s">
        <v>0</v>
      </c>
      <c r="I1341" s="1"/>
      <c r="J1341" s="1"/>
      <c r="K1341" s="1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  <c r="FJ1341" s="2"/>
      <c r="FK1341" s="2"/>
      <c r="FL1341" s="2"/>
      <c r="FM1341" s="2"/>
      <c r="FN1341" s="2"/>
      <c r="FO1341" s="2"/>
      <c r="FP1341" s="2"/>
    </row>
    <row r="1342" spans="1:172" ht="15">
      <c r="A1342" s="2" t="s">
        <v>520</v>
      </c>
      <c r="B1342" s="2"/>
      <c r="C1342" s="2"/>
      <c r="D1342" s="2"/>
      <c r="E1342" s="2"/>
      <c r="F1342" s="2"/>
      <c r="G1342" s="2"/>
      <c r="H1342" s="2"/>
      <c r="I1342" s="1"/>
      <c r="J1342" s="1"/>
      <c r="K1342" s="1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2"/>
      <c r="FI1342" s="2"/>
      <c r="FJ1342" s="2"/>
      <c r="FK1342" s="2"/>
      <c r="FL1342" s="2"/>
      <c r="FM1342" s="2"/>
      <c r="FN1342" s="2"/>
      <c r="FO1342" s="2"/>
      <c r="FP1342" s="2"/>
    </row>
    <row r="1343" spans="1:172" ht="15">
      <c r="A1343" s="2" t="s">
        <v>56</v>
      </c>
      <c r="B1343" s="2">
        <f>D1343+F1343+H1343</f>
        <v>2113</v>
      </c>
      <c r="C1343" s="2">
        <v>1053</v>
      </c>
      <c r="D1343" s="2">
        <v>2037</v>
      </c>
      <c r="E1343" s="2">
        <v>1037</v>
      </c>
      <c r="F1343" s="2">
        <v>32</v>
      </c>
      <c r="G1343" s="2">
        <v>16</v>
      </c>
      <c r="H1343" s="2">
        <v>44</v>
      </c>
      <c r="I1343" s="1"/>
      <c r="J1343" s="1"/>
      <c r="K1343" s="1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  <c r="FJ1343" s="2"/>
      <c r="FK1343" s="2"/>
      <c r="FL1343" s="2"/>
      <c r="FM1343" s="2"/>
      <c r="FN1343" s="2"/>
      <c r="FO1343" s="2"/>
      <c r="FP1343" s="2"/>
    </row>
    <row r="1344" spans="1:172" ht="15">
      <c r="A1344" s="2" t="s">
        <v>58</v>
      </c>
      <c r="B1344" s="2">
        <f aca="true" t="shared" si="122" ref="B1344:B1350">D1344+F1344+H1344</f>
        <v>58</v>
      </c>
      <c r="C1344" s="2">
        <v>44</v>
      </c>
      <c r="D1344" s="2">
        <v>53</v>
      </c>
      <c r="E1344" s="2">
        <v>44</v>
      </c>
      <c r="F1344" s="2">
        <v>2</v>
      </c>
      <c r="G1344" s="2">
        <v>0</v>
      </c>
      <c r="H1344" s="2">
        <v>3</v>
      </c>
      <c r="I1344" s="1"/>
      <c r="J1344" s="1"/>
      <c r="K1344" s="1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  <c r="FG1344" s="2"/>
      <c r="FH1344" s="2"/>
      <c r="FI1344" s="2"/>
      <c r="FJ1344" s="2"/>
      <c r="FK1344" s="2"/>
      <c r="FL1344" s="2"/>
      <c r="FM1344" s="2"/>
      <c r="FN1344" s="2"/>
      <c r="FO1344" s="2"/>
      <c r="FP1344" s="2"/>
    </row>
    <row r="1345" spans="1:172" ht="15">
      <c r="A1345" s="2" t="s">
        <v>60</v>
      </c>
      <c r="B1345" s="2">
        <f t="shared" si="122"/>
        <v>317</v>
      </c>
      <c r="C1345" s="2">
        <v>146</v>
      </c>
      <c r="D1345" s="2">
        <v>303</v>
      </c>
      <c r="E1345" s="2">
        <v>141</v>
      </c>
      <c r="F1345" s="2">
        <v>7</v>
      </c>
      <c r="G1345" s="2">
        <v>5</v>
      </c>
      <c r="H1345" s="2">
        <v>7</v>
      </c>
      <c r="I1345" s="1"/>
      <c r="J1345" s="1"/>
      <c r="K1345" s="1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  <c r="EW1345" s="2"/>
      <c r="EX1345" s="2"/>
      <c r="EY1345" s="2"/>
      <c r="EZ1345" s="2"/>
      <c r="FA1345" s="2"/>
      <c r="FB1345" s="2"/>
      <c r="FC1345" s="2"/>
      <c r="FD1345" s="2"/>
      <c r="FE1345" s="2"/>
      <c r="FF1345" s="2"/>
      <c r="FG1345" s="2"/>
      <c r="FH1345" s="2"/>
      <c r="FI1345" s="2"/>
      <c r="FJ1345" s="2"/>
      <c r="FK1345" s="2"/>
      <c r="FL1345" s="2"/>
      <c r="FM1345" s="2"/>
      <c r="FN1345" s="2"/>
      <c r="FO1345" s="2"/>
      <c r="FP1345" s="2"/>
    </row>
    <row r="1346" spans="1:172" ht="15">
      <c r="A1346" s="2" t="s">
        <v>62</v>
      </c>
      <c r="B1346" s="2">
        <f t="shared" si="122"/>
        <v>918</v>
      </c>
      <c r="C1346" s="2">
        <v>350</v>
      </c>
      <c r="D1346" s="2">
        <v>880</v>
      </c>
      <c r="E1346" s="2">
        <v>348</v>
      </c>
      <c r="F1346" s="2">
        <v>16</v>
      </c>
      <c r="G1346" s="2">
        <v>2</v>
      </c>
      <c r="H1346" s="2">
        <v>22</v>
      </c>
      <c r="I1346" s="1"/>
      <c r="J1346" s="1"/>
      <c r="K1346" s="1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  <c r="FJ1346" s="2"/>
      <c r="FK1346" s="2"/>
      <c r="FL1346" s="2"/>
      <c r="FM1346" s="2"/>
      <c r="FN1346" s="2"/>
      <c r="FO1346" s="2"/>
      <c r="FP1346" s="2"/>
    </row>
    <row r="1347" spans="1:172" ht="15">
      <c r="A1347" s="2" t="s">
        <v>64</v>
      </c>
      <c r="B1347" s="2">
        <f t="shared" si="122"/>
        <v>83</v>
      </c>
      <c r="C1347" s="2">
        <v>54</v>
      </c>
      <c r="D1347" s="2">
        <v>83</v>
      </c>
      <c r="E1347" s="2">
        <v>54</v>
      </c>
      <c r="F1347" s="2">
        <v>0</v>
      </c>
      <c r="G1347" s="2">
        <v>0</v>
      </c>
      <c r="H1347" s="2">
        <v>0</v>
      </c>
      <c r="I1347" s="1"/>
      <c r="J1347" s="1"/>
      <c r="K1347" s="1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2"/>
      <c r="FI1347" s="2"/>
      <c r="FJ1347" s="2"/>
      <c r="FK1347" s="2"/>
      <c r="FL1347" s="2"/>
      <c r="FM1347" s="2"/>
      <c r="FN1347" s="2"/>
      <c r="FO1347" s="2"/>
      <c r="FP1347" s="2"/>
    </row>
    <row r="1348" spans="1:172" ht="15">
      <c r="A1348" s="2" t="s">
        <v>521</v>
      </c>
      <c r="B1348" s="2">
        <f t="shared" si="122"/>
        <v>155</v>
      </c>
      <c r="C1348" s="2">
        <v>139</v>
      </c>
      <c r="D1348" s="2">
        <v>149</v>
      </c>
      <c r="E1348" s="2">
        <v>133</v>
      </c>
      <c r="F1348" s="2">
        <v>2</v>
      </c>
      <c r="G1348" s="2">
        <v>6</v>
      </c>
      <c r="H1348" s="2">
        <v>4</v>
      </c>
      <c r="I1348" s="1"/>
      <c r="J1348" s="1"/>
      <c r="K1348" s="1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2"/>
      <c r="FI1348" s="2"/>
      <c r="FJ1348" s="2"/>
      <c r="FK1348" s="2"/>
      <c r="FL1348" s="2"/>
      <c r="FM1348" s="2"/>
      <c r="FN1348" s="2"/>
      <c r="FO1348" s="2"/>
      <c r="FP1348" s="2"/>
    </row>
    <row r="1349" spans="1:172" ht="15">
      <c r="A1349" s="2" t="s">
        <v>67</v>
      </c>
      <c r="B1349" s="2">
        <f t="shared" si="122"/>
        <v>396</v>
      </c>
      <c r="C1349" s="2">
        <v>319</v>
      </c>
      <c r="D1349" s="2">
        <v>387</v>
      </c>
      <c r="E1349" s="2">
        <v>316</v>
      </c>
      <c r="F1349" s="2">
        <v>3</v>
      </c>
      <c r="G1349" s="2">
        <v>3</v>
      </c>
      <c r="H1349" s="2">
        <v>6</v>
      </c>
      <c r="I1349" s="1"/>
      <c r="J1349" s="1"/>
      <c r="K1349" s="1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  <c r="EW1349" s="2"/>
      <c r="EX1349" s="2"/>
      <c r="EY1349" s="2"/>
      <c r="EZ1349" s="2"/>
      <c r="FA1349" s="2"/>
      <c r="FB1349" s="2"/>
      <c r="FC1349" s="2"/>
      <c r="FD1349" s="2"/>
      <c r="FE1349" s="2"/>
      <c r="FF1349" s="2"/>
      <c r="FG1349" s="2"/>
      <c r="FH1349" s="2"/>
      <c r="FI1349" s="2"/>
      <c r="FJ1349" s="2"/>
      <c r="FK1349" s="2"/>
      <c r="FL1349" s="2"/>
      <c r="FM1349" s="2"/>
      <c r="FN1349" s="2"/>
      <c r="FO1349" s="2"/>
      <c r="FP1349" s="2"/>
    </row>
    <row r="1350" spans="1:172" ht="15">
      <c r="A1350" s="2" t="s">
        <v>522</v>
      </c>
      <c r="B1350" s="2">
        <f t="shared" si="122"/>
        <v>185</v>
      </c>
      <c r="C1350" s="2">
        <v>0</v>
      </c>
      <c r="D1350" s="2">
        <v>181</v>
      </c>
      <c r="E1350" s="2">
        <v>0</v>
      </c>
      <c r="F1350" s="2">
        <v>2</v>
      </c>
      <c r="G1350" s="2">
        <v>0</v>
      </c>
      <c r="H1350" s="2">
        <v>2</v>
      </c>
      <c r="I1350" s="1"/>
      <c r="J1350" s="1"/>
      <c r="K1350" s="1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2"/>
      <c r="FI1350" s="2"/>
      <c r="FJ1350" s="2"/>
      <c r="FK1350" s="2"/>
      <c r="FL1350" s="2"/>
      <c r="FM1350" s="2"/>
      <c r="FN1350" s="2"/>
      <c r="FO1350" s="2"/>
      <c r="FP1350" s="2"/>
    </row>
    <row r="1351" spans="1:172" ht="15">
      <c r="A1351" s="2"/>
      <c r="B1351" s="2"/>
      <c r="C1351" s="2"/>
      <c r="D1351" s="2"/>
      <c r="E1351" s="2"/>
      <c r="F1351" s="2"/>
      <c r="G1351" s="2"/>
      <c r="H1351" s="2"/>
      <c r="I1351" s="1"/>
      <c r="J1351" s="1"/>
      <c r="K1351" s="1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2"/>
      <c r="FI1351" s="2"/>
      <c r="FJ1351" s="2"/>
      <c r="FK1351" s="2"/>
      <c r="FL1351" s="2"/>
      <c r="FM1351" s="2"/>
      <c r="FN1351" s="2"/>
      <c r="FO1351" s="2"/>
      <c r="FP1351" s="2"/>
    </row>
    <row r="1352" spans="1:172" ht="15">
      <c r="A1352" s="2" t="s">
        <v>56</v>
      </c>
      <c r="B1352" s="3">
        <f aca="true" t="shared" si="123" ref="B1352:H1352">(B1343*100/B$1343)</f>
        <v>100</v>
      </c>
      <c r="C1352" s="3">
        <f t="shared" si="123"/>
        <v>100</v>
      </c>
      <c r="D1352" s="3">
        <f t="shared" si="123"/>
        <v>100</v>
      </c>
      <c r="E1352" s="3">
        <f t="shared" si="123"/>
        <v>100</v>
      </c>
      <c r="F1352" s="3">
        <f t="shared" si="123"/>
        <v>100</v>
      </c>
      <c r="G1352" s="3">
        <f t="shared" si="123"/>
        <v>100</v>
      </c>
      <c r="H1352" s="3">
        <f t="shared" si="123"/>
        <v>100</v>
      </c>
      <c r="I1352" s="1"/>
      <c r="J1352" s="1"/>
      <c r="K1352" s="1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  <c r="FG1352" s="2"/>
      <c r="FH1352" s="2"/>
      <c r="FI1352" s="2"/>
      <c r="FJ1352" s="2"/>
      <c r="FK1352" s="2"/>
      <c r="FL1352" s="2"/>
      <c r="FM1352" s="2"/>
      <c r="FN1352" s="2"/>
      <c r="FO1352" s="2"/>
      <c r="FP1352" s="2"/>
    </row>
    <row r="1353" spans="1:172" ht="15">
      <c r="A1353" s="2" t="s">
        <v>58</v>
      </c>
      <c r="B1353" s="3">
        <f aca="true" t="shared" si="124" ref="B1353:H1353">(B$1344*100/B$1343)</f>
        <v>2.7449124467581636</v>
      </c>
      <c r="C1353" s="3">
        <f t="shared" si="124"/>
        <v>4.178537511870845</v>
      </c>
      <c r="D1353" s="3">
        <f t="shared" si="124"/>
        <v>2.6018654884634267</v>
      </c>
      <c r="E1353" s="3">
        <f t="shared" si="124"/>
        <v>4.243008678881389</v>
      </c>
      <c r="F1353" s="3">
        <f t="shared" si="124"/>
        <v>6.25</v>
      </c>
      <c r="G1353" s="3">
        <f t="shared" si="124"/>
        <v>0</v>
      </c>
      <c r="H1353" s="3">
        <f t="shared" si="124"/>
        <v>6.818181818181818</v>
      </c>
      <c r="I1353" s="1"/>
      <c r="J1353" s="1"/>
      <c r="K1353" s="1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  <c r="EW1353" s="2"/>
      <c r="EX1353" s="2"/>
      <c r="EY1353" s="2"/>
      <c r="EZ1353" s="2"/>
      <c r="FA1353" s="2"/>
      <c r="FB1353" s="2"/>
      <c r="FC1353" s="2"/>
      <c r="FD1353" s="2"/>
      <c r="FE1353" s="2"/>
      <c r="FF1353" s="2"/>
      <c r="FG1353" s="2"/>
      <c r="FH1353" s="2"/>
      <c r="FI1353" s="2"/>
      <c r="FJ1353" s="2"/>
      <c r="FK1353" s="2"/>
      <c r="FL1353" s="2"/>
      <c r="FM1353" s="2"/>
      <c r="FN1353" s="2"/>
      <c r="FO1353" s="2"/>
      <c r="FP1353" s="2"/>
    </row>
    <row r="1354" spans="1:172" ht="15">
      <c r="A1354" s="2" t="s">
        <v>60</v>
      </c>
      <c r="B1354" s="3">
        <f aca="true" t="shared" si="125" ref="B1354:H1354">(B$1345*100/B$1343)</f>
        <v>15.002366303833412</v>
      </c>
      <c r="C1354" s="3">
        <f t="shared" si="125"/>
        <v>13.865147198480532</v>
      </c>
      <c r="D1354" s="3">
        <f t="shared" si="125"/>
        <v>14.874815905743741</v>
      </c>
      <c r="E1354" s="3">
        <f t="shared" si="125"/>
        <v>13.596914175506267</v>
      </c>
      <c r="F1354" s="3">
        <f t="shared" si="125"/>
        <v>21.875</v>
      </c>
      <c r="G1354" s="3">
        <f t="shared" si="125"/>
        <v>31.25</v>
      </c>
      <c r="H1354" s="3">
        <f t="shared" si="125"/>
        <v>15.909090909090908</v>
      </c>
      <c r="I1354" s="1"/>
      <c r="J1354" s="1"/>
      <c r="K1354" s="1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2"/>
      <c r="FI1354" s="2"/>
      <c r="FJ1354" s="2"/>
      <c r="FK1354" s="2"/>
      <c r="FL1354" s="2"/>
      <c r="FM1354" s="2"/>
      <c r="FN1354" s="2"/>
      <c r="FO1354" s="2"/>
      <c r="FP1354" s="2"/>
    </row>
    <row r="1355" spans="1:172" ht="15">
      <c r="A1355" s="2" t="s">
        <v>62</v>
      </c>
      <c r="B1355" s="3">
        <f aca="true" t="shared" si="126" ref="B1355:H1355">(B$1346*100/B$1343)</f>
        <v>43.44533838144818</v>
      </c>
      <c r="C1355" s="3">
        <f t="shared" si="126"/>
        <v>33.238366571699906</v>
      </c>
      <c r="D1355" s="3">
        <f t="shared" si="126"/>
        <v>43.20078546882671</v>
      </c>
      <c r="E1355" s="3">
        <f t="shared" si="126"/>
        <v>33.55834136933462</v>
      </c>
      <c r="F1355" s="3">
        <f t="shared" si="126"/>
        <v>50</v>
      </c>
      <c r="G1355" s="3">
        <f t="shared" si="126"/>
        <v>12.5</v>
      </c>
      <c r="H1355" s="3">
        <f t="shared" si="126"/>
        <v>50</v>
      </c>
      <c r="I1355" s="1"/>
      <c r="J1355" s="1"/>
      <c r="K1355" s="1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  <c r="EW1355" s="2"/>
      <c r="EX1355" s="2"/>
      <c r="EY1355" s="2"/>
      <c r="EZ1355" s="2"/>
      <c r="FA1355" s="2"/>
      <c r="FB1355" s="2"/>
      <c r="FC1355" s="2"/>
      <c r="FD1355" s="2"/>
      <c r="FE1355" s="2"/>
      <c r="FF1355" s="2"/>
      <c r="FG1355" s="2"/>
      <c r="FH1355" s="2"/>
      <c r="FI1355" s="2"/>
      <c r="FJ1355" s="2"/>
      <c r="FK1355" s="2"/>
      <c r="FL1355" s="2"/>
      <c r="FM1355" s="2"/>
      <c r="FN1355" s="2"/>
      <c r="FO1355" s="2"/>
      <c r="FP1355" s="2"/>
    </row>
    <row r="1356" spans="1:172" ht="15">
      <c r="A1356" s="2" t="s">
        <v>64</v>
      </c>
      <c r="B1356" s="3">
        <f aca="true" t="shared" si="127" ref="B1356:H1356">(B$1347*100/B$1343)</f>
        <v>3.928064363464269</v>
      </c>
      <c r="C1356" s="3">
        <f t="shared" si="127"/>
        <v>5.128205128205129</v>
      </c>
      <c r="D1356" s="3">
        <f t="shared" si="127"/>
        <v>4.074619538537064</v>
      </c>
      <c r="E1356" s="3">
        <f t="shared" si="127"/>
        <v>5.207328833172613</v>
      </c>
      <c r="F1356" s="3">
        <f t="shared" si="127"/>
        <v>0</v>
      </c>
      <c r="G1356" s="3">
        <f t="shared" si="127"/>
        <v>0</v>
      </c>
      <c r="H1356" s="3">
        <f t="shared" si="127"/>
        <v>0</v>
      </c>
      <c r="I1356" s="1"/>
      <c r="J1356" s="1"/>
      <c r="K1356" s="1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  <c r="FG1356" s="2"/>
      <c r="FH1356" s="2"/>
      <c r="FI1356" s="2"/>
      <c r="FJ1356" s="2"/>
      <c r="FK1356" s="2"/>
      <c r="FL1356" s="2"/>
      <c r="FM1356" s="2"/>
      <c r="FN1356" s="2"/>
      <c r="FO1356" s="2"/>
      <c r="FP1356" s="2"/>
    </row>
    <row r="1357" spans="1:172" ht="15">
      <c r="A1357" s="2" t="s">
        <v>66</v>
      </c>
      <c r="B1357" s="3">
        <f aca="true" t="shared" si="128" ref="B1357:H1357">(B$1348*100/B$1343)</f>
        <v>7.335541883577851</v>
      </c>
      <c r="C1357" s="3">
        <f t="shared" si="128"/>
        <v>13.200379867046534</v>
      </c>
      <c r="D1357" s="3">
        <f t="shared" si="128"/>
        <v>7.314678448699067</v>
      </c>
      <c r="E1357" s="3">
        <f t="shared" si="128"/>
        <v>12.825458052073289</v>
      </c>
      <c r="F1357" s="3">
        <f t="shared" si="128"/>
        <v>6.25</v>
      </c>
      <c r="G1357" s="3">
        <f t="shared" si="128"/>
        <v>37.5</v>
      </c>
      <c r="H1357" s="3">
        <f t="shared" si="128"/>
        <v>9.090909090909092</v>
      </c>
      <c r="I1357" s="1"/>
      <c r="J1357" s="1"/>
      <c r="K1357" s="1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  <c r="FJ1357" s="2"/>
      <c r="FK1357" s="2"/>
      <c r="FL1357" s="2"/>
      <c r="FM1357" s="2"/>
      <c r="FN1357" s="2"/>
      <c r="FO1357" s="2"/>
      <c r="FP1357" s="2"/>
    </row>
    <row r="1358" spans="1:172" ht="15">
      <c r="A1358" s="2" t="s">
        <v>67</v>
      </c>
      <c r="B1358" s="3">
        <f aca="true" t="shared" si="129" ref="B1358:H1358">(B$1349*100/B$1343)</f>
        <v>18.741126360624705</v>
      </c>
      <c r="C1358" s="3">
        <f t="shared" si="129"/>
        <v>30.29439696106363</v>
      </c>
      <c r="D1358" s="3">
        <f t="shared" si="129"/>
        <v>18.998527245949926</v>
      </c>
      <c r="E1358" s="3">
        <f t="shared" si="129"/>
        <v>30.4725168756027</v>
      </c>
      <c r="F1358" s="3">
        <f t="shared" si="129"/>
        <v>9.375</v>
      </c>
      <c r="G1358" s="3">
        <f t="shared" si="129"/>
        <v>18.75</v>
      </c>
      <c r="H1358" s="3">
        <f t="shared" si="129"/>
        <v>13.636363636363637</v>
      </c>
      <c r="I1358" s="1"/>
      <c r="J1358" s="1"/>
      <c r="K1358" s="1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2"/>
      <c r="FI1358" s="2"/>
      <c r="FJ1358" s="2"/>
      <c r="FK1358" s="2"/>
      <c r="FL1358" s="2"/>
      <c r="FM1358" s="2"/>
      <c r="FN1358" s="2"/>
      <c r="FO1358" s="2"/>
      <c r="FP1358" s="2"/>
    </row>
    <row r="1359" spans="1:172" ht="15">
      <c r="A1359" s="2" t="s">
        <v>522</v>
      </c>
      <c r="B1359" s="3">
        <f aca="true" t="shared" si="130" ref="B1359:H1359">(B$1350*100/B$1343)</f>
        <v>8.755324183625177</v>
      </c>
      <c r="C1359" s="3">
        <f t="shared" si="130"/>
        <v>0</v>
      </c>
      <c r="D1359" s="3">
        <f t="shared" si="130"/>
        <v>8.885616102110948</v>
      </c>
      <c r="E1359" s="3">
        <f t="shared" si="130"/>
        <v>0</v>
      </c>
      <c r="F1359" s="3">
        <f t="shared" si="130"/>
        <v>6.25</v>
      </c>
      <c r="G1359" s="3">
        <f t="shared" si="130"/>
        <v>0</v>
      </c>
      <c r="H1359" s="3">
        <f t="shared" si="130"/>
        <v>4.545454545454546</v>
      </c>
      <c r="I1359" s="1"/>
      <c r="J1359" s="1"/>
      <c r="K1359" s="1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2"/>
      <c r="FI1359" s="2"/>
      <c r="FJ1359" s="2"/>
      <c r="FK1359" s="2"/>
      <c r="FL1359" s="2"/>
      <c r="FM1359" s="2"/>
      <c r="FN1359" s="2"/>
      <c r="FO1359" s="2"/>
      <c r="FP1359" s="2"/>
    </row>
    <row r="1360" spans="1:172" ht="15">
      <c r="A1360" s="2"/>
      <c r="B1360" s="2"/>
      <c r="C1360" s="2"/>
      <c r="D1360" s="2"/>
      <c r="E1360" s="2"/>
      <c r="F1360" s="2"/>
      <c r="G1360" s="2"/>
      <c r="H1360" s="2"/>
      <c r="I1360" s="1"/>
      <c r="J1360" s="1"/>
      <c r="K1360" s="1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2"/>
      <c r="FI1360" s="2"/>
      <c r="FJ1360" s="2"/>
      <c r="FK1360" s="2"/>
      <c r="FL1360" s="2"/>
      <c r="FM1360" s="2"/>
      <c r="FN1360" s="2"/>
      <c r="FO1360" s="2"/>
      <c r="FP1360" s="2"/>
    </row>
    <row r="1361" spans="1:172" ht="15">
      <c r="A1361" s="2" t="s">
        <v>56</v>
      </c>
      <c r="B1361" s="3">
        <v>100</v>
      </c>
      <c r="C1361" s="3">
        <v>100</v>
      </c>
      <c r="D1361" s="3">
        <v>100</v>
      </c>
      <c r="E1361" s="3">
        <v>100</v>
      </c>
      <c r="F1361" s="3">
        <v>100</v>
      </c>
      <c r="G1361" s="3">
        <v>100</v>
      </c>
      <c r="H1361" s="3">
        <v>100</v>
      </c>
      <c r="I1361" s="1"/>
      <c r="J1361" s="1"/>
      <c r="K1361" s="1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  <c r="EW1361" s="2"/>
      <c r="EX1361" s="2"/>
      <c r="EY1361" s="2"/>
      <c r="EZ1361" s="2"/>
      <c r="FA1361" s="2"/>
      <c r="FB1361" s="2"/>
      <c r="FC1361" s="2"/>
      <c r="FD1361" s="2"/>
      <c r="FE1361" s="2"/>
      <c r="FF1361" s="2"/>
      <c r="FG1361" s="2"/>
      <c r="FH1361" s="2"/>
      <c r="FI1361" s="2"/>
      <c r="FJ1361" s="2"/>
      <c r="FK1361" s="2"/>
      <c r="FL1361" s="2"/>
      <c r="FM1361" s="2"/>
      <c r="FN1361" s="2"/>
      <c r="FO1361" s="2"/>
      <c r="FP1361" s="2"/>
    </row>
    <row r="1362" spans="1:172" ht="15">
      <c r="A1362" s="2" t="s">
        <v>58</v>
      </c>
      <c r="B1362" s="3">
        <f aca="true" t="shared" si="131" ref="B1362:H1362">(B$1344*100/(B$1343-B$1350))</f>
        <v>3.008298755186722</v>
      </c>
      <c r="C1362" s="3">
        <f t="shared" si="131"/>
        <v>4.178537511870845</v>
      </c>
      <c r="D1362" s="3">
        <f t="shared" si="131"/>
        <v>2.855603448275862</v>
      </c>
      <c r="E1362" s="3">
        <f t="shared" si="131"/>
        <v>4.243008678881389</v>
      </c>
      <c r="F1362" s="3">
        <f t="shared" si="131"/>
        <v>6.666666666666667</v>
      </c>
      <c r="G1362" s="3">
        <f t="shared" si="131"/>
        <v>0</v>
      </c>
      <c r="H1362" s="3">
        <f t="shared" si="131"/>
        <v>7.142857142857143</v>
      </c>
      <c r="I1362" s="1"/>
      <c r="J1362" s="1"/>
      <c r="K1362" s="1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2"/>
      <c r="FI1362" s="2"/>
      <c r="FJ1362" s="2"/>
      <c r="FK1362" s="2"/>
      <c r="FL1362" s="2"/>
      <c r="FM1362" s="2"/>
      <c r="FN1362" s="2"/>
      <c r="FO1362" s="2"/>
      <c r="FP1362" s="2"/>
    </row>
    <row r="1363" spans="1:172" ht="15">
      <c r="A1363" s="2" t="s">
        <v>60</v>
      </c>
      <c r="B1363" s="3">
        <f aca="true" t="shared" si="132" ref="B1363:H1363">(B$1345*100/(B$1343-B$1350))</f>
        <v>16.441908713692946</v>
      </c>
      <c r="C1363" s="3">
        <f t="shared" si="132"/>
        <v>13.865147198480532</v>
      </c>
      <c r="D1363" s="3">
        <f t="shared" si="132"/>
        <v>16.325431034482758</v>
      </c>
      <c r="E1363" s="3">
        <f t="shared" si="132"/>
        <v>13.596914175506267</v>
      </c>
      <c r="F1363" s="3">
        <f t="shared" si="132"/>
        <v>23.333333333333332</v>
      </c>
      <c r="G1363" s="3">
        <f t="shared" si="132"/>
        <v>31.25</v>
      </c>
      <c r="H1363" s="3">
        <f t="shared" si="132"/>
        <v>16.666666666666668</v>
      </c>
      <c r="I1363" s="1"/>
      <c r="J1363" s="1"/>
      <c r="K1363" s="1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  <c r="EW1363" s="2"/>
      <c r="EX1363" s="2"/>
      <c r="EY1363" s="2"/>
      <c r="EZ1363" s="2"/>
      <c r="FA1363" s="2"/>
      <c r="FB1363" s="2"/>
      <c r="FC1363" s="2"/>
      <c r="FD1363" s="2"/>
      <c r="FE1363" s="2"/>
      <c r="FF1363" s="2"/>
      <c r="FG1363" s="2"/>
      <c r="FH1363" s="2"/>
      <c r="FI1363" s="2"/>
      <c r="FJ1363" s="2"/>
      <c r="FK1363" s="2"/>
      <c r="FL1363" s="2"/>
      <c r="FM1363" s="2"/>
      <c r="FN1363" s="2"/>
      <c r="FO1363" s="2"/>
      <c r="FP1363" s="2"/>
    </row>
    <row r="1364" spans="1:172" ht="15">
      <c r="A1364" s="2" t="s">
        <v>62</v>
      </c>
      <c r="B1364" s="3">
        <f aca="true" t="shared" si="133" ref="B1364:H1364">(B$1346*100/(B$1343-B$1350))</f>
        <v>47.614107883817425</v>
      </c>
      <c r="C1364" s="3">
        <f t="shared" si="133"/>
        <v>33.238366571699906</v>
      </c>
      <c r="D1364" s="3">
        <f t="shared" si="133"/>
        <v>47.41379310344828</v>
      </c>
      <c r="E1364" s="3">
        <f t="shared" si="133"/>
        <v>33.55834136933462</v>
      </c>
      <c r="F1364" s="3">
        <f t="shared" si="133"/>
        <v>53.333333333333336</v>
      </c>
      <c r="G1364" s="3">
        <f t="shared" si="133"/>
        <v>12.5</v>
      </c>
      <c r="H1364" s="3">
        <f t="shared" si="133"/>
        <v>52.38095238095238</v>
      </c>
      <c r="I1364" s="1"/>
      <c r="J1364" s="1"/>
      <c r="K1364" s="1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2"/>
      <c r="FI1364" s="2"/>
      <c r="FJ1364" s="2"/>
      <c r="FK1364" s="2"/>
      <c r="FL1364" s="2"/>
      <c r="FM1364" s="2"/>
      <c r="FN1364" s="2"/>
      <c r="FO1364" s="2"/>
      <c r="FP1364" s="2"/>
    </row>
    <row r="1365" spans="1:172" ht="15">
      <c r="A1365" s="2" t="s">
        <v>64</v>
      </c>
      <c r="B1365" s="3">
        <f aca="true" t="shared" si="134" ref="B1365:H1365">(B$1347*100/(B$1343-B$1350))</f>
        <v>4.304979253112033</v>
      </c>
      <c r="C1365" s="3">
        <f t="shared" si="134"/>
        <v>5.128205128205129</v>
      </c>
      <c r="D1365" s="3">
        <f t="shared" si="134"/>
        <v>4.4719827586206895</v>
      </c>
      <c r="E1365" s="3">
        <f t="shared" si="134"/>
        <v>5.207328833172613</v>
      </c>
      <c r="F1365" s="3">
        <f t="shared" si="134"/>
        <v>0</v>
      </c>
      <c r="G1365" s="3">
        <f t="shared" si="134"/>
        <v>0</v>
      </c>
      <c r="H1365" s="3">
        <f t="shared" si="134"/>
        <v>0</v>
      </c>
      <c r="I1365" s="1"/>
      <c r="J1365" s="1"/>
      <c r="K1365" s="1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  <c r="EW1365" s="2"/>
      <c r="EX1365" s="2"/>
      <c r="EY1365" s="2"/>
      <c r="EZ1365" s="2"/>
      <c r="FA1365" s="2"/>
      <c r="FB1365" s="2"/>
      <c r="FC1365" s="2"/>
      <c r="FD1365" s="2"/>
      <c r="FE1365" s="2"/>
      <c r="FF1365" s="2"/>
      <c r="FG1365" s="2"/>
      <c r="FH1365" s="2"/>
      <c r="FI1365" s="2"/>
      <c r="FJ1365" s="2"/>
      <c r="FK1365" s="2"/>
      <c r="FL1365" s="2"/>
      <c r="FM1365" s="2"/>
      <c r="FN1365" s="2"/>
      <c r="FO1365" s="2"/>
      <c r="FP1365" s="2"/>
    </row>
    <row r="1366" spans="1:172" ht="15">
      <c r="A1366" s="2" t="s">
        <v>66</v>
      </c>
      <c r="B1366" s="3">
        <f aca="true" t="shared" si="135" ref="B1366:H1366">(B$1348*100/(B$1343-B$1350))</f>
        <v>8.03941908713693</v>
      </c>
      <c r="C1366" s="3">
        <f t="shared" si="135"/>
        <v>13.200379867046534</v>
      </c>
      <c r="D1366" s="3">
        <f t="shared" si="135"/>
        <v>8.02801724137931</v>
      </c>
      <c r="E1366" s="3">
        <f t="shared" si="135"/>
        <v>12.825458052073289</v>
      </c>
      <c r="F1366" s="3">
        <f t="shared" si="135"/>
        <v>6.666666666666667</v>
      </c>
      <c r="G1366" s="3">
        <f t="shared" si="135"/>
        <v>37.5</v>
      </c>
      <c r="H1366" s="3">
        <f t="shared" si="135"/>
        <v>9.523809523809524</v>
      </c>
      <c r="I1366" s="1"/>
      <c r="J1366" s="1"/>
      <c r="K1366" s="1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  <c r="FG1366" s="2"/>
      <c r="FH1366" s="2"/>
      <c r="FI1366" s="2"/>
      <c r="FJ1366" s="2"/>
      <c r="FK1366" s="2"/>
      <c r="FL1366" s="2"/>
      <c r="FM1366" s="2"/>
      <c r="FN1366" s="2"/>
      <c r="FO1366" s="2"/>
      <c r="FP1366" s="2"/>
    </row>
    <row r="1367" spans="1:172" ht="15">
      <c r="A1367" s="2" t="s">
        <v>67</v>
      </c>
      <c r="B1367" s="3">
        <f aca="true" t="shared" si="136" ref="B1367:H1367">(B$1349*100/(B$1343-B$1350))</f>
        <v>20.53941908713693</v>
      </c>
      <c r="C1367" s="3">
        <f t="shared" si="136"/>
        <v>30.29439696106363</v>
      </c>
      <c r="D1367" s="3">
        <f t="shared" si="136"/>
        <v>20.851293103448278</v>
      </c>
      <c r="E1367" s="3">
        <f t="shared" si="136"/>
        <v>30.4725168756027</v>
      </c>
      <c r="F1367" s="3">
        <f t="shared" si="136"/>
        <v>10</v>
      </c>
      <c r="G1367" s="3">
        <f t="shared" si="136"/>
        <v>18.75</v>
      </c>
      <c r="H1367" s="3">
        <f t="shared" si="136"/>
        <v>14.285714285714286</v>
      </c>
      <c r="I1367" s="1"/>
      <c r="J1367" s="1"/>
      <c r="K1367" s="1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2"/>
      <c r="FI1367" s="2"/>
      <c r="FJ1367" s="2"/>
      <c r="FK1367" s="2"/>
      <c r="FL1367" s="2"/>
      <c r="FM1367" s="2"/>
      <c r="FN1367" s="2"/>
      <c r="FO1367" s="2"/>
      <c r="FP1367" s="2"/>
    </row>
    <row r="1368" spans="1:172" ht="15">
      <c r="A1368" s="2" t="s">
        <v>522</v>
      </c>
      <c r="B1368" s="2"/>
      <c r="C1368" s="2"/>
      <c r="D1368" s="2"/>
      <c r="E1368" s="2"/>
      <c r="F1368" s="2"/>
      <c r="G1368" s="2"/>
      <c r="H1368" s="2"/>
      <c r="I1368" s="1"/>
      <c r="J1368" s="1"/>
      <c r="K1368" s="1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  <c r="FG1368" s="2"/>
      <c r="FH1368" s="2"/>
      <c r="FI1368" s="2"/>
      <c r="FJ1368" s="2"/>
      <c r="FK1368" s="2"/>
      <c r="FL1368" s="2"/>
      <c r="FM1368" s="2"/>
      <c r="FN1368" s="2"/>
      <c r="FO1368" s="2"/>
      <c r="FP1368" s="2"/>
    </row>
    <row r="1369" spans="1:172" ht="15">
      <c r="A1369" s="2"/>
      <c r="B1369" s="2"/>
      <c r="C1369" s="2"/>
      <c r="D1369" s="2"/>
      <c r="E1369" s="2"/>
      <c r="F1369" s="2"/>
      <c r="G1369" s="2"/>
      <c r="H1369" s="2"/>
      <c r="I1369" s="1"/>
      <c r="J1369" s="1"/>
      <c r="K1369" s="1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2"/>
      <c r="FI1369" s="2"/>
      <c r="FJ1369" s="2"/>
      <c r="FK1369" s="2"/>
      <c r="FL1369" s="2"/>
      <c r="FM1369" s="2"/>
      <c r="FN1369" s="2"/>
      <c r="FO1369" s="2"/>
      <c r="FP1369" s="2"/>
    </row>
    <row r="1370" spans="1:172" ht="15">
      <c r="A1370" s="2"/>
      <c r="B1370" s="2"/>
      <c r="C1370" s="2"/>
      <c r="D1370" s="2"/>
      <c r="E1370" s="2"/>
      <c r="F1370" s="2"/>
      <c r="G1370" s="2"/>
      <c r="H1370" s="2"/>
      <c r="I1370" s="1"/>
      <c r="J1370" s="1"/>
      <c r="K1370" s="1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  <c r="FG1370" s="2"/>
      <c r="FH1370" s="2"/>
      <c r="FI1370" s="2"/>
      <c r="FJ1370" s="2"/>
      <c r="FK1370" s="2"/>
      <c r="FL1370" s="2"/>
      <c r="FM1370" s="2"/>
      <c r="FN1370" s="2"/>
      <c r="FO1370" s="2"/>
      <c r="FP1370" s="2"/>
    </row>
    <row r="1371" spans="1:172" ht="15">
      <c r="A1371" s="2"/>
      <c r="B1371" s="2"/>
      <c r="C1371" s="2"/>
      <c r="D1371" s="2"/>
      <c r="E1371" s="2"/>
      <c r="F1371" s="2"/>
      <c r="G1371" s="2"/>
      <c r="H1371" s="2"/>
      <c r="I1371" s="1"/>
      <c r="J1371" s="1"/>
      <c r="K1371" s="1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2"/>
      <c r="FI1371" s="2"/>
      <c r="FJ1371" s="2"/>
      <c r="FK1371" s="2"/>
      <c r="FL1371" s="2"/>
      <c r="FM1371" s="2"/>
      <c r="FN1371" s="2"/>
      <c r="FO1371" s="2"/>
      <c r="FP1371" s="2"/>
    </row>
    <row r="1372" spans="1:172" ht="15">
      <c r="A1372" s="2"/>
      <c r="B1372" s="2"/>
      <c r="C1372" s="2"/>
      <c r="D1372" s="2"/>
      <c r="E1372" s="2"/>
      <c r="F1372" s="2"/>
      <c r="G1372" s="2"/>
      <c r="H1372" s="2"/>
      <c r="I1372" s="1"/>
      <c r="J1372" s="1"/>
      <c r="K1372" s="1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2"/>
      <c r="FI1372" s="2"/>
      <c r="FJ1372" s="2"/>
      <c r="FK1372" s="2"/>
      <c r="FL1372" s="2"/>
      <c r="FM1372" s="2"/>
      <c r="FN1372" s="2"/>
      <c r="FO1372" s="2"/>
      <c r="FP1372" s="2"/>
    </row>
    <row r="1373" spans="1:172" ht="15">
      <c r="A1373" s="2"/>
      <c r="B1373" s="2"/>
      <c r="C1373" s="2"/>
      <c r="D1373" s="2"/>
      <c r="E1373" s="2"/>
      <c r="F1373" s="2"/>
      <c r="G1373" s="2"/>
      <c r="H1373" s="2"/>
      <c r="I1373" s="1"/>
      <c r="J1373" s="1"/>
      <c r="K1373" s="1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  <c r="EW1373" s="2"/>
      <c r="EX1373" s="2"/>
      <c r="EY1373" s="2"/>
      <c r="EZ1373" s="2"/>
      <c r="FA1373" s="2"/>
      <c r="FB1373" s="2"/>
      <c r="FC1373" s="2"/>
      <c r="FD1373" s="2"/>
      <c r="FE1373" s="2"/>
      <c r="FF1373" s="2"/>
      <c r="FG1373" s="2"/>
      <c r="FH1373" s="2"/>
      <c r="FI1373" s="2"/>
      <c r="FJ1373" s="2"/>
      <c r="FK1373" s="2"/>
      <c r="FL1373" s="2"/>
      <c r="FM1373" s="2"/>
      <c r="FN1373" s="2"/>
      <c r="FO1373" s="2"/>
      <c r="FP1373" s="2"/>
    </row>
    <row r="1374" spans="1:172" ht="15">
      <c r="A1374" s="2"/>
      <c r="B1374" s="2"/>
      <c r="C1374" s="2"/>
      <c r="D1374" s="2"/>
      <c r="E1374" s="2"/>
      <c r="F1374" s="2"/>
      <c r="G1374" s="2"/>
      <c r="H1374" s="2"/>
      <c r="I1374" s="1"/>
      <c r="J1374" s="1"/>
      <c r="K1374" s="1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  <c r="FG1374" s="2"/>
      <c r="FH1374" s="2"/>
      <c r="FI1374" s="2"/>
      <c r="FJ1374" s="2"/>
      <c r="FK1374" s="2"/>
      <c r="FL1374" s="2"/>
      <c r="FM1374" s="2"/>
      <c r="FN1374" s="2"/>
      <c r="FO1374" s="2"/>
      <c r="FP1374" s="2"/>
    </row>
    <row r="1375" spans="1:172" ht="15">
      <c r="A1375" s="2" t="s">
        <v>523</v>
      </c>
      <c r="B1375" s="2"/>
      <c r="C1375" s="2"/>
      <c r="D1375" s="2"/>
      <c r="E1375" s="2"/>
      <c r="F1375" s="2"/>
      <c r="G1375" s="2"/>
      <c r="H1375" s="2"/>
      <c r="I1375" s="1"/>
      <c r="J1375" s="1"/>
      <c r="K1375" s="1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  <c r="EW1375" s="2"/>
      <c r="EX1375" s="2"/>
      <c r="EY1375" s="2"/>
      <c r="EZ1375" s="2"/>
      <c r="FA1375" s="2"/>
      <c r="FB1375" s="2"/>
      <c r="FC1375" s="2"/>
      <c r="FD1375" s="2"/>
      <c r="FE1375" s="2"/>
      <c r="FF1375" s="2"/>
      <c r="FG1375" s="2"/>
      <c r="FH1375" s="2"/>
      <c r="FI1375" s="2"/>
      <c r="FJ1375" s="2"/>
      <c r="FK1375" s="2"/>
      <c r="FL1375" s="2"/>
      <c r="FM1375" s="2"/>
      <c r="FN1375" s="2"/>
      <c r="FO1375" s="2"/>
      <c r="FP1375" s="2"/>
    </row>
    <row r="1376" spans="1:172" ht="15">
      <c r="A1376" s="2" t="s">
        <v>524</v>
      </c>
      <c r="B1376" s="2">
        <f>D1376+F1376+H1376</f>
        <v>2113</v>
      </c>
      <c r="C1376" s="1">
        <v>1053</v>
      </c>
      <c r="D1376" s="2">
        <v>2037</v>
      </c>
      <c r="E1376" s="1">
        <v>1037</v>
      </c>
      <c r="F1376" s="2">
        <v>32</v>
      </c>
      <c r="G1376" s="1">
        <v>16</v>
      </c>
      <c r="H1376" s="2">
        <v>44</v>
      </c>
      <c r="I1376" s="1"/>
      <c r="J1376" s="1"/>
      <c r="K1376" s="1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  <c r="FG1376" s="2"/>
      <c r="FH1376" s="2"/>
      <c r="FI1376" s="2"/>
      <c r="FJ1376" s="2"/>
      <c r="FK1376" s="2"/>
      <c r="FL1376" s="2"/>
      <c r="FM1376" s="2"/>
      <c r="FN1376" s="2"/>
      <c r="FO1376" s="2"/>
      <c r="FP1376" s="2"/>
    </row>
    <row r="1377" spans="1:172" ht="15">
      <c r="A1377" s="2" t="s">
        <v>525</v>
      </c>
      <c r="B1377" s="2">
        <f aca="true" t="shared" si="137" ref="B1377:B1408">D1377+F1377+H1377</f>
        <v>38</v>
      </c>
      <c r="C1377" s="1">
        <v>38</v>
      </c>
      <c r="D1377" s="2">
        <v>38</v>
      </c>
      <c r="E1377" s="1">
        <v>38</v>
      </c>
      <c r="F1377" s="2">
        <v>0</v>
      </c>
      <c r="G1377" s="1">
        <v>0</v>
      </c>
      <c r="H1377" s="2">
        <v>0</v>
      </c>
      <c r="I1377" s="1"/>
      <c r="J1377" s="1"/>
      <c r="K1377" s="1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  <c r="EW1377" s="2"/>
      <c r="EX1377" s="2"/>
      <c r="EY1377" s="2"/>
      <c r="EZ1377" s="2"/>
      <c r="FA1377" s="2"/>
      <c r="FB1377" s="2"/>
      <c r="FC1377" s="2"/>
      <c r="FD1377" s="2"/>
      <c r="FE1377" s="2"/>
      <c r="FF1377" s="2"/>
      <c r="FG1377" s="2"/>
      <c r="FH1377" s="2"/>
      <c r="FI1377" s="2"/>
      <c r="FJ1377" s="2"/>
      <c r="FK1377" s="2"/>
      <c r="FL1377" s="2"/>
      <c r="FM1377" s="2"/>
      <c r="FN1377" s="2"/>
      <c r="FO1377" s="2"/>
      <c r="FP1377" s="2"/>
    </row>
    <row r="1378" spans="1:172" ht="15">
      <c r="A1378" s="2" t="s">
        <v>526</v>
      </c>
      <c r="B1378" s="2">
        <f t="shared" si="137"/>
        <v>6</v>
      </c>
      <c r="C1378" s="1">
        <v>3</v>
      </c>
      <c r="D1378" s="2">
        <v>6</v>
      </c>
      <c r="E1378" s="1">
        <v>3</v>
      </c>
      <c r="F1378" s="2">
        <v>0</v>
      </c>
      <c r="G1378" s="1">
        <v>0</v>
      </c>
      <c r="H1378" s="2">
        <v>0</v>
      </c>
      <c r="I1378" s="1"/>
      <c r="J1378" s="1"/>
      <c r="K1378" s="1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  <c r="FG1378" s="2"/>
      <c r="FH1378" s="2"/>
      <c r="FI1378" s="2"/>
      <c r="FJ1378" s="2"/>
      <c r="FK1378" s="2"/>
      <c r="FL1378" s="2"/>
      <c r="FM1378" s="2"/>
      <c r="FN1378" s="2"/>
      <c r="FO1378" s="2"/>
      <c r="FP1378" s="2"/>
    </row>
    <row r="1379" spans="1:172" ht="15">
      <c r="A1379" s="2" t="s">
        <v>527</v>
      </c>
      <c r="B1379" s="2">
        <f t="shared" si="137"/>
        <v>12</v>
      </c>
      <c r="C1379" s="1">
        <v>3</v>
      </c>
      <c r="D1379" s="2">
        <v>12</v>
      </c>
      <c r="E1379" s="1">
        <v>3</v>
      </c>
      <c r="F1379" s="2">
        <v>0</v>
      </c>
      <c r="G1379" s="1">
        <v>0</v>
      </c>
      <c r="H1379" s="2">
        <v>0</v>
      </c>
      <c r="I1379" s="1"/>
      <c r="J1379" s="1"/>
      <c r="K1379" s="1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  <c r="FH1379" s="2"/>
      <c r="FI1379" s="2"/>
      <c r="FJ1379" s="2"/>
      <c r="FK1379" s="2"/>
      <c r="FL1379" s="2"/>
      <c r="FM1379" s="2"/>
      <c r="FN1379" s="2"/>
      <c r="FO1379" s="2"/>
      <c r="FP1379" s="2"/>
    </row>
    <row r="1380" spans="1:172" ht="15">
      <c r="A1380" s="2" t="s">
        <v>528</v>
      </c>
      <c r="B1380" s="2">
        <f t="shared" si="137"/>
        <v>225</v>
      </c>
      <c r="C1380" s="1">
        <v>236</v>
      </c>
      <c r="D1380" s="2">
        <v>221</v>
      </c>
      <c r="E1380" s="1">
        <v>235</v>
      </c>
      <c r="F1380" s="2">
        <v>1</v>
      </c>
      <c r="G1380" s="1">
        <v>1</v>
      </c>
      <c r="H1380" s="2">
        <v>3</v>
      </c>
      <c r="I1380" s="1"/>
      <c r="J1380" s="1"/>
      <c r="K1380" s="1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2"/>
      <c r="FI1380" s="2"/>
      <c r="FJ1380" s="2"/>
      <c r="FK1380" s="2"/>
      <c r="FL1380" s="2"/>
      <c r="FM1380" s="2"/>
      <c r="FN1380" s="2"/>
      <c r="FO1380" s="2"/>
      <c r="FP1380" s="2"/>
    </row>
    <row r="1381" spans="1:172" ht="15">
      <c r="A1381" s="2" t="s">
        <v>529</v>
      </c>
      <c r="B1381" s="2">
        <f t="shared" si="137"/>
        <v>39</v>
      </c>
      <c r="C1381" s="1">
        <v>61</v>
      </c>
      <c r="D1381" s="2">
        <v>39</v>
      </c>
      <c r="E1381" s="1">
        <v>61</v>
      </c>
      <c r="F1381" s="2">
        <v>0</v>
      </c>
      <c r="G1381" s="1">
        <v>0</v>
      </c>
      <c r="H1381" s="2">
        <v>0</v>
      </c>
      <c r="I1381" s="1"/>
      <c r="J1381" s="1"/>
      <c r="K1381" s="1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  <c r="FJ1381" s="2"/>
      <c r="FK1381" s="2"/>
      <c r="FL1381" s="2"/>
      <c r="FM1381" s="2"/>
      <c r="FN1381" s="2"/>
      <c r="FO1381" s="2"/>
      <c r="FP1381" s="2"/>
    </row>
    <row r="1382" spans="1:172" ht="15">
      <c r="A1382" s="2" t="s">
        <v>530</v>
      </c>
      <c r="B1382" s="2">
        <f t="shared" si="137"/>
        <v>20</v>
      </c>
      <c r="C1382" s="1">
        <v>36</v>
      </c>
      <c r="D1382" s="2">
        <v>20</v>
      </c>
      <c r="E1382" s="1">
        <v>36</v>
      </c>
      <c r="F1382" s="2">
        <v>0</v>
      </c>
      <c r="G1382" s="1">
        <v>0</v>
      </c>
      <c r="H1382" s="2">
        <v>0</v>
      </c>
      <c r="I1382" s="1"/>
      <c r="J1382" s="1"/>
      <c r="K1382" s="1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2"/>
      <c r="FI1382" s="2"/>
      <c r="FJ1382" s="2"/>
      <c r="FK1382" s="2"/>
      <c r="FL1382" s="2"/>
      <c r="FM1382" s="2"/>
      <c r="FN1382" s="2"/>
      <c r="FO1382" s="2"/>
      <c r="FP1382" s="2"/>
    </row>
    <row r="1383" spans="1:172" ht="15">
      <c r="A1383" s="2" t="s">
        <v>531</v>
      </c>
      <c r="B1383" s="2">
        <f t="shared" si="137"/>
        <v>19</v>
      </c>
      <c r="C1383" s="1">
        <v>25</v>
      </c>
      <c r="D1383" s="2">
        <v>19</v>
      </c>
      <c r="E1383" s="1">
        <v>25</v>
      </c>
      <c r="F1383" s="2">
        <v>0</v>
      </c>
      <c r="G1383" s="1">
        <v>0</v>
      </c>
      <c r="H1383" s="2">
        <v>0</v>
      </c>
      <c r="I1383" s="1"/>
      <c r="J1383" s="1"/>
      <c r="K1383" s="1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2"/>
      <c r="FI1383" s="2"/>
      <c r="FJ1383" s="2"/>
      <c r="FK1383" s="2"/>
      <c r="FL1383" s="2"/>
      <c r="FM1383" s="2"/>
      <c r="FN1383" s="2"/>
      <c r="FO1383" s="2"/>
      <c r="FP1383" s="2"/>
    </row>
    <row r="1384" spans="1:172" ht="15">
      <c r="A1384" s="2" t="s">
        <v>532</v>
      </c>
      <c r="B1384" s="2">
        <f t="shared" si="137"/>
        <v>0</v>
      </c>
      <c r="C1384" s="1"/>
      <c r="D1384" s="2"/>
      <c r="E1384" s="1"/>
      <c r="F1384" s="2"/>
      <c r="G1384" s="1"/>
      <c r="H1384" s="2"/>
      <c r="I1384" s="1"/>
      <c r="J1384" s="1"/>
      <c r="K1384" s="1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  <c r="FG1384" s="2"/>
      <c r="FH1384" s="2"/>
      <c r="FI1384" s="2"/>
      <c r="FJ1384" s="2"/>
      <c r="FK1384" s="2"/>
      <c r="FL1384" s="2"/>
      <c r="FM1384" s="2"/>
      <c r="FN1384" s="2"/>
      <c r="FO1384" s="2"/>
      <c r="FP1384" s="2"/>
    </row>
    <row r="1385" spans="1:172" ht="15">
      <c r="A1385" s="2" t="s">
        <v>533</v>
      </c>
      <c r="B1385" s="2">
        <f t="shared" si="137"/>
        <v>93</v>
      </c>
      <c r="C1385" s="1">
        <v>69</v>
      </c>
      <c r="D1385" s="2">
        <v>86</v>
      </c>
      <c r="E1385" s="1">
        <v>66</v>
      </c>
      <c r="F1385" s="2">
        <v>1</v>
      </c>
      <c r="G1385" s="1">
        <v>3</v>
      </c>
      <c r="H1385" s="2">
        <v>6</v>
      </c>
      <c r="I1385" s="1"/>
      <c r="J1385" s="1"/>
      <c r="K1385" s="1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  <c r="EW1385" s="2"/>
      <c r="EX1385" s="2"/>
      <c r="EY1385" s="2"/>
      <c r="EZ1385" s="2"/>
      <c r="FA1385" s="2"/>
      <c r="FB1385" s="2"/>
      <c r="FC1385" s="2"/>
      <c r="FD1385" s="2"/>
      <c r="FE1385" s="2"/>
      <c r="FF1385" s="2"/>
      <c r="FG1385" s="2"/>
      <c r="FH1385" s="2"/>
      <c r="FI1385" s="2"/>
      <c r="FJ1385" s="2"/>
      <c r="FK1385" s="2"/>
      <c r="FL1385" s="2"/>
      <c r="FM1385" s="2"/>
      <c r="FN1385" s="2"/>
      <c r="FO1385" s="2"/>
      <c r="FP1385" s="2"/>
    </row>
    <row r="1386" spans="1:172" ht="15">
      <c r="A1386" s="2" t="s">
        <v>534</v>
      </c>
      <c r="B1386" s="2">
        <f t="shared" si="137"/>
        <v>20</v>
      </c>
      <c r="C1386" s="2">
        <f aca="true" t="shared" si="138" ref="C1386:H1386">SUM(C$1559:C$1560)</f>
        <v>14</v>
      </c>
      <c r="D1386" s="2">
        <f t="shared" si="138"/>
        <v>20</v>
      </c>
      <c r="E1386" s="2">
        <f t="shared" si="138"/>
        <v>12</v>
      </c>
      <c r="F1386" s="2">
        <f t="shared" si="138"/>
        <v>0</v>
      </c>
      <c r="G1386" s="2">
        <f t="shared" si="138"/>
        <v>2</v>
      </c>
      <c r="H1386" s="2">
        <f t="shared" si="138"/>
        <v>0</v>
      </c>
      <c r="I1386" s="1"/>
      <c r="J1386" s="1"/>
      <c r="K1386" s="1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  <c r="FG1386" s="2"/>
      <c r="FH1386" s="2"/>
      <c r="FI1386" s="2"/>
      <c r="FJ1386" s="2"/>
      <c r="FK1386" s="2"/>
      <c r="FL1386" s="2"/>
      <c r="FM1386" s="2"/>
      <c r="FN1386" s="2"/>
      <c r="FO1386" s="2"/>
      <c r="FP1386" s="2"/>
    </row>
    <row r="1387" spans="1:172" ht="15">
      <c r="A1387" s="2" t="s">
        <v>535</v>
      </c>
      <c r="B1387" s="2">
        <f t="shared" si="137"/>
        <v>787</v>
      </c>
      <c r="C1387" s="1">
        <v>266</v>
      </c>
      <c r="D1387" s="2">
        <v>759</v>
      </c>
      <c r="E1387" s="1">
        <v>263</v>
      </c>
      <c r="F1387" s="2">
        <v>13</v>
      </c>
      <c r="G1387" s="1">
        <v>3</v>
      </c>
      <c r="H1387" s="2">
        <v>15</v>
      </c>
      <c r="I1387" s="1"/>
      <c r="J1387" s="1"/>
      <c r="K1387" s="1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  <c r="EW1387" s="2"/>
      <c r="EX1387" s="2"/>
      <c r="EY1387" s="2"/>
      <c r="EZ1387" s="2"/>
      <c r="FA1387" s="2"/>
      <c r="FB1387" s="2"/>
      <c r="FC1387" s="2"/>
      <c r="FD1387" s="2"/>
      <c r="FE1387" s="2"/>
      <c r="FF1387" s="2"/>
      <c r="FG1387" s="2"/>
      <c r="FH1387" s="2"/>
      <c r="FI1387" s="2"/>
      <c r="FJ1387" s="2"/>
      <c r="FK1387" s="2"/>
      <c r="FL1387" s="2"/>
      <c r="FM1387" s="2"/>
      <c r="FN1387" s="2"/>
      <c r="FO1387" s="2"/>
      <c r="FP1387" s="2"/>
    </row>
    <row r="1388" spans="1:172" ht="15">
      <c r="A1388" s="2" t="s">
        <v>501</v>
      </c>
      <c r="B1388" s="3">
        <f aca="true" t="shared" si="139" ref="B1388:H1388">(B$1387*100/B$1376)</f>
        <v>37.24562233790819</v>
      </c>
      <c r="C1388" s="3">
        <f t="shared" si="139"/>
        <v>25.261158594491928</v>
      </c>
      <c r="D1388" s="3">
        <f t="shared" si="139"/>
        <v>37.26067746686304</v>
      </c>
      <c r="E1388" s="3">
        <f t="shared" si="139"/>
        <v>25.36162005785921</v>
      </c>
      <c r="F1388" s="3">
        <f t="shared" si="139"/>
        <v>40.625</v>
      </c>
      <c r="G1388" s="3">
        <f t="shared" si="139"/>
        <v>18.75</v>
      </c>
      <c r="H1388" s="3">
        <f t="shared" si="139"/>
        <v>34.09090909090909</v>
      </c>
      <c r="I1388" s="1"/>
      <c r="J1388" s="1"/>
      <c r="K1388" s="1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  <c r="FG1388" s="2"/>
      <c r="FH1388" s="2"/>
      <c r="FI1388" s="2"/>
      <c r="FJ1388" s="2"/>
      <c r="FK1388" s="2"/>
      <c r="FL1388" s="2"/>
      <c r="FM1388" s="2"/>
      <c r="FN1388" s="2"/>
      <c r="FO1388" s="2"/>
      <c r="FP1388" s="2"/>
    </row>
    <row r="1389" spans="1:172" ht="15">
      <c r="A1389" s="2" t="s">
        <v>536</v>
      </c>
      <c r="B1389" s="2">
        <f t="shared" si="137"/>
        <v>467</v>
      </c>
      <c r="C1389" s="1">
        <v>165</v>
      </c>
      <c r="D1389" s="2">
        <v>448</v>
      </c>
      <c r="E1389" s="1">
        <v>164</v>
      </c>
      <c r="F1389" s="2">
        <v>9</v>
      </c>
      <c r="G1389" s="1">
        <v>1</v>
      </c>
      <c r="H1389" s="2">
        <v>10</v>
      </c>
      <c r="I1389" s="1"/>
      <c r="J1389" s="1"/>
      <c r="K1389" s="1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  <c r="EW1389" s="2"/>
      <c r="EX1389" s="2"/>
      <c r="EY1389" s="2"/>
      <c r="EZ1389" s="2"/>
      <c r="FA1389" s="2"/>
      <c r="FB1389" s="2"/>
      <c r="FC1389" s="2"/>
      <c r="FD1389" s="2"/>
      <c r="FE1389" s="2"/>
      <c r="FF1389" s="2"/>
      <c r="FG1389" s="2"/>
      <c r="FH1389" s="2"/>
      <c r="FI1389" s="2"/>
      <c r="FJ1389" s="2"/>
      <c r="FK1389" s="2"/>
      <c r="FL1389" s="2"/>
      <c r="FM1389" s="2"/>
      <c r="FN1389" s="2"/>
      <c r="FO1389" s="2"/>
      <c r="FP1389" s="2"/>
    </row>
    <row r="1390" spans="1:172" ht="15">
      <c r="A1390" s="2" t="s">
        <v>537</v>
      </c>
      <c r="B1390" s="2">
        <f t="shared" si="137"/>
        <v>16</v>
      </c>
      <c r="C1390" s="1">
        <v>19</v>
      </c>
      <c r="D1390" s="2">
        <v>15</v>
      </c>
      <c r="E1390" s="1">
        <v>19</v>
      </c>
      <c r="F1390" s="2">
        <v>0</v>
      </c>
      <c r="G1390" s="1">
        <v>0</v>
      </c>
      <c r="H1390" s="2">
        <v>1</v>
      </c>
      <c r="I1390" s="1"/>
      <c r="J1390" s="1"/>
      <c r="K1390" s="1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  <c r="FG1390" s="2"/>
      <c r="FH1390" s="2"/>
      <c r="FI1390" s="2"/>
      <c r="FJ1390" s="2"/>
      <c r="FK1390" s="2"/>
      <c r="FL1390" s="2"/>
      <c r="FM1390" s="2"/>
      <c r="FN1390" s="2"/>
      <c r="FO1390" s="2"/>
      <c r="FP1390" s="2"/>
    </row>
    <row r="1391" spans="1:172" ht="15">
      <c r="A1391" s="2" t="s">
        <v>538</v>
      </c>
      <c r="B1391" s="2">
        <f t="shared" si="137"/>
        <v>685</v>
      </c>
      <c r="C1391" s="1">
        <v>319</v>
      </c>
      <c r="D1391" s="2">
        <v>653</v>
      </c>
      <c r="E1391" s="1">
        <v>315</v>
      </c>
      <c r="F1391" s="2">
        <v>16</v>
      </c>
      <c r="G1391" s="1">
        <v>4</v>
      </c>
      <c r="H1391" s="2">
        <v>16</v>
      </c>
      <c r="I1391" s="1"/>
      <c r="J1391" s="1"/>
      <c r="K1391" s="1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  <c r="EW1391" s="2"/>
      <c r="EX1391" s="2"/>
      <c r="EY1391" s="2"/>
      <c r="EZ1391" s="2"/>
      <c r="FA1391" s="2"/>
      <c r="FB1391" s="2"/>
      <c r="FC1391" s="2"/>
      <c r="FD1391" s="2"/>
      <c r="FE1391" s="2"/>
      <c r="FF1391" s="2"/>
      <c r="FG1391" s="2"/>
      <c r="FH1391" s="2"/>
      <c r="FI1391" s="2"/>
      <c r="FJ1391" s="2"/>
      <c r="FK1391" s="2"/>
      <c r="FL1391" s="2"/>
      <c r="FM1391" s="2"/>
      <c r="FN1391" s="2"/>
      <c r="FO1391" s="2"/>
      <c r="FP1391" s="2"/>
    </row>
    <row r="1392" spans="1:172" ht="15">
      <c r="A1392" s="2" t="s">
        <v>501</v>
      </c>
      <c r="B1392" s="3">
        <f aca="true" t="shared" si="140" ref="B1392:H1392">(B$1391*100/B$1376)</f>
        <v>32.418362517747276</v>
      </c>
      <c r="C1392" s="3">
        <f t="shared" si="140"/>
        <v>30.29439696106363</v>
      </c>
      <c r="D1392" s="3">
        <f t="shared" si="140"/>
        <v>32.05694648993618</v>
      </c>
      <c r="E1392" s="3">
        <f t="shared" si="140"/>
        <v>30.376084860173577</v>
      </c>
      <c r="F1392" s="3">
        <f t="shared" si="140"/>
        <v>50</v>
      </c>
      <c r="G1392" s="3">
        <f t="shared" si="140"/>
        <v>25</v>
      </c>
      <c r="H1392" s="3">
        <f t="shared" si="140"/>
        <v>36.36363636363637</v>
      </c>
      <c r="I1392" s="1"/>
      <c r="J1392" s="1"/>
      <c r="K1392" s="1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  <c r="FG1392" s="2"/>
      <c r="FH1392" s="2"/>
      <c r="FI1392" s="2"/>
      <c r="FJ1392" s="2"/>
      <c r="FK1392" s="2"/>
      <c r="FL1392" s="2"/>
      <c r="FM1392" s="2"/>
      <c r="FN1392" s="2"/>
      <c r="FO1392" s="2"/>
      <c r="FP1392" s="2"/>
    </row>
    <row r="1393" spans="1:172" ht="15">
      <c r="A1393" s="2" t="s">
        <v>539</v>
      </c>
      <c r="B1393" s="2">
        <f t="shared" si="137"/>
        <v>106</v>
      </c>
      <c r="C1393" s="1">
        <v>65</v>
      </c>
      <c r="D1393" s="2">
        <v>105</v>
      </c>
      <c r="E1393" s="1">
        <v>65</v>
      </c>
      <c r="F1393" s="2">
        <v>1</v>
      </c>
      <c r="G1393" s="1">
        <v>0</v>
      </c>
      <c r="H1393" s="2">
        <v>0</v>
      </c>
      <c r="I1393" s="1"/>
      <c r="J1393" s="1"/>
      <c r="K1393" s="1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  <c r="EW1393" s="2"/>
      <c r="EX1393" s="2"/>
      <c r="EY1393" s="2"/>
      <c r="EZ1393" s="2"/>
      <c r="FA1393" s="2"/>
      <c r="FB1393" s="2"/>
      <c r="FC1393" s="2"/>
      <c r="FD1393" s="2"/>
      <c r="FE1393" s="2"/>
      <c r="FF1393" s="2"/>
      <c r="FG1393" s="2"/>
      <c r="FH1393" s="2"/>
      <c r="FI1393" s="2"/>
      <c r="FJ1393" s="2"/>
      <c r="FK1393" s="2"/>
      <c r="FL1393" s="2"/>
      <c r="FM1393" s="2"/>
      <c r="FN1393" s="2"/>
      <c r="FO1393" s="2"/>
      <c r="FP1393" s="2"/>
    </row>
    <row r="1394" spans="1:172" ht="15">
      <c r="A1394" s="2" t="s">
        <v>540</v>
      </c>
      <c r="B1394" s="2">
        <f t="shared" si="137"/>
        <v>40</v>
      </c>
      <c r="C1394" s="1">
        <v>15</v>
      </c>
      <c r="D1394" s="2">
        <v>38</v>
      </c>
      <c r="E1394" s="1">
        <v>15</v>
      </c>
      <c r="F1394" s="2">
        <v>0</v>
      </c>
      <c r="G1394" s="1">
        <v>0</v>
      </c>
      <c r="H1394" s="2">
        <v>2</v>
      </c>
      <c r="I1394" s="1"/>
      <c r="J1394" s="1"/>
      <c r="K1394" s="1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  <c r="FG1394" s="2"/>
      <c r="FH1394" s="2"/>
      <c r="FI1394" s="2"/>
      <c r="FJ1394" s="2"/>
      <c r="FK1394" s="2"/>
      <c r="FL1394" s="2"/>
      <c r="FM1394" s="2"/>
      <c r="FN1394" s="2"/>
      <c r="FO1394" s="2"/>
      <c r="FP1394" s="2"/>
    </row>
    <row r="1395" spans="1:172" ht="15">
      <c r="A1395" s="2" t="s">
        <v>541</v>
      </c>
      <c r="B1395" s="2">
        <f t="shared" si="137"/>
        <v>0</v>
      </c>
      <c r="C1395" s="1">
        <v>8</v>
      </c>
      <c r="D1395" s="2">
        <v>0</v>
      </c>
      <c r="E1395" s="1">
        <v>8</v>
      </c>
      <c r="F1395" s="2">
        <v>0</v>
      </c>
      <c r="G1395" s="1">
        <v>0</v>
      </c>
      <c r="H1395" s="2">
        <v>0</v>
      </c>
      <c r="I1395" s="1"/>
      <c r="J1395" s="1"/>
      <c r="K1395" s="1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  <c r="EW1395" s="2"/>
      <c r="EX1395" s="2"/>
      <c r="EY1395" s="2"/>
      <c r="EZ1395" s="2"/>
      <c r="FA1395" s="2"/>
      <c r="FB1395" s="2"/>
      <c r="FC1395" s="2"/>
      <c r="FD1395" s="2"/>
      <c r="FE1395" s="2"/>
      <c r="FF1395" s="2"/>
      <c r="FG1395" s="2"/>
      <c r="FH1395" s="2"/>
      <c r="FI1395" s="2"/>
      <c r="FJ1395" s="2"/>
      <c r="FK1395" s="2"/>
      <c r="FL1395" s="2"/>
      <c r="FM1395" s="2"/>
      <c r="FN1395" s="2"/>
      <c r="FO1395" s="2"/>
      <c r="FP1395" s="2"/>
    </row>
    <row r="1396" spans="1:172" ht="15">
      <c r="A1396" s="2" t="s">
        <v>542</v>
      </c>
      <c r="B1396" s="2">
        <f t="shared" si="137"/>
        <v>414</v>
      </c>
      <c r="C1396" s="1">
        <v>146</v>
      </c>
      <c r="D1396" s="2">
        <v>392</v>
      </c>
      <c r="E1396" s="1">
        <v>145</v>
      </c>
      <c r="F1396" s="2">
        <v>11</v>
      </c>
      <c r="G1396" s="1">
        <v>1</v>
      </c>
      <c r="H1396" s="2">
        <v>11</v>
      </c>
      <c r="I1396" s="1"/>
      <c r="J1396" s="1"/>
      <c r="K1396" s="1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  <c r="FG1396" s="2"/>
      <c r="FH1396" s="2"/>
      <c r="FI1396" s="2"/>
      <c r="FJ1396" s="2"/>
      <c r="FK1396" s="2"/>
      <c r="FL1396" s="2"/>
      <c r="FM1396" s="2"/>
      <c r="FN1396" s="2"/>
      <c r="FO1396" s="2"/>
      <c r="FP1396" s="2"/>
    </row>
    <row r="1397" spans="1:172" ht="15">
      <c r="A1397" s="2" t="s">
        <v>543</v>
      </c>
      <c r="B1397" s="2">
        <f t="shared" si="137"/>
        <v>368</v>
      </c>
      <c r="C1397" s="1">
        <v>120</v>
      </c>
      <c r="D1397" s="2">
        <v>346</v>
      </c>
      <c r="E1397" s="1">
        <v>119</v>
      </c>
      <c r="F1397" s="2">
        <v>11</v>
      </c>
      <c r="G1397" s="1">
        <v>1</v>
      </c>
      <c r="H1397" s="2">
        <v>11</v>
      </c>
      <c r="I1397" s="1"/>
      <c r="J1397" s="1"/>
      <c r="K1397" s="1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  <c r="EW1397" s="2"/>
      <c r="EX1397" s="2"/>
      <c r="EY1397" s="2"/>
      <c r="EZ1397" s="2"/>
      <c r="FA1397" s="2"/>
      <c r="FB1397" s="2"/>
      <c r="FC1397" s="2"/>
      <c r="FD1397" s="2"/>
      <c r="FE1397" s="2"/>
      <c r="FF1397" s="2"/>
      <c r="FG1397" s="2"/>
      <c r="FH1397" s="2"/>
      <c r="FI1397" s="2"/>
      <c r="FJ1397" s="2"/>
      <c r="FK1397" s="2"/>
      <c r="FL1397" s="2"/>
      <c r="FM1397" s="2"/>
      <c r="FN1397" s="2"/>
      <c r="FO1397" s="2"/>
      <c r="FP1397" s="2"/>
    </row>
    <row r="1398" spans="1:172" ht="15">
      <c r="A1398" s="2" t="s">
        <v>501</v>
      </c>
      <c r="B1398" s="3">
        <f aca="true" t="shared" si="141" ref="B1398:H1398">(B$1397*100/B$1376)</f>
        <v>17.415996213913868</v>
      </c>
      <c r="C1398" s="3">
        <f t="shared" si="141"/>
        <v>11.396011396011396</v>
      </c>
      <c r="D1398" s="3">
        <f t="shared" si="141"/>
        <v>16.985763377515955</v>
      </c>
      <c r="E1398" s="3">
        <f t="shared" si="141"/>
        <v>11.475409836065573</v>
      </c>
      <c r="F1398" s="3">
        <f t="shared" si="141"/>
        <v>34.375</v>
      </c>
      <c r="G1398" s="3">
        <f t="shared" si="141"/>
        <v>6.25</v>
      </c>
      <c r="H1398" s="3">
        <f t="shared" si="141"/>
        <v>25</v>
      </c>
      <c r="I1398" s="1"/>
      <c r="J1398" s="1"/>
      <c r="K1398" s="1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  <c r="FG1398" s="2"/>
      <c r="FH1398" s="2"/>
      <c r="FI1398" s="2"/>
      <c r="FJ1398" s="2"/>
      <c r="FK1398" s="2"/>
      <c r="FL1398" s="2"/>
      <c r="FM1398" s="2"/>
      <c r="FN1398" s="2"/>
      <c r="FO1398" s="2"/>
      <c r="FP1398" s="2"/>
    </row>
    <row r="1399" spans="1:172" ht="15">
      <c r="A1399" s="2" t="s">
        <v>544</v>
      </c>
      <c r="B1399" s="2">
        <f t="shared" si="137"/>
        <v>83</v>
      </c>
      <c r="C1399" s="1">
        <v>23</v>
      </c>
      <c r="D1399" s="2">
        <v>82</v>
      </c>
      <c r="E1399" s="1">
        <v>23</v>
      </c>
      <c r="F1399" s="2">
        <v>0</v>
      </c>
      <c r="G1399" s="1">
        <v>0</v>
      </c>
      <c r="H1399" s="2">
        <v>1</v>
      </c>
      <c r="I1399" s="1"/>
      <c r="J1399" s="1"/>
      <c r="K1399" s="1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2"/>
      <c r="FI1399" s="2"/>
      <c r="FJ1399" s="2"/>
      <c r="FK1399" s="2"/>
      <c r="FL1399" s="2"/>
      <c r="FM1399" s="2"/>
      <c r="FN1399" s="2"/>
      <c r="FO1399" s="2"/>
      <c r="FP1399" s="2"/>
    </row>
    <row r="1400" spans="1:172" ht="15">
      <c r="A1400" s="2" t="s">
        <v>545</v>
      </c>
      <c r="B1400" s="2">
        <f t="shared" si="137"/>
        <v>42</v>
      </c>
      <c r="C1400" s="1">
        <v>62</v>
      </c>
      <c r="D1400" s="2">
        <v>36</v>
      </c>
      <c r="E1400" s="1">
        <v>59</v>
      </c>
      <c r="F1400" s="2">
        <v>4</v>
      </c>
      <c r="G1400" s="1">
        <v>3</v>
      </c>
      <c r="H1400" s="2">
        <v>2</v>
      </c>
      <c r="I1400" s="1"/>
      <c r="J1400" s="1"/>
      <c r="K1400" s="1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  <c r="FG1400" s="2"/>
      <c r="FH1400" s="2"/>
      <c r="FI1400" s="2"/>
      <c r="FJ1400" s="2"/>
      <c r="FK1400" s="2"/>
      <c r="FL1400" s="2"/>
      <c r="FM1400" s="2"/>
      <c r="FN1400" s="2"/>
      <c r="FO1400" s="2"/>
      <c r="FP1400" s="2"/>
    </row>
    <row r="1401" spans="1:172" ht="15">
      <c r="A1401" s="2" t="s">
        <v>546</v>
      </c>
      <c r="B1401" s="2">
        <f t="shared" si="137"/>
        <v>0</v>
      </c>
      <c r="C1401" s="1">
        <v>4</v>
      </c>
      <c r="D1401" s="2">
        <v>0</v>
      </c>
      <c r="E1401" s="1">
        <v>4</v>
      </c>
      <c r="F1401" s="2">
        <v>0</v>
      </c>
      <c r="G1401" s="1">
        <v>0</v>
      </c>
      <c r="H1401" s="2">
        <v>0</v>
      </c>
      <c r="I1401" s="1"/>
      <c r="J1401" s="1"/>
      <c r="K1401" s="1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  <c r="EW1401" s="2"/>
      <c r="EX1401" s="2"/>
      <c r="EY1401" s="2"/>
      <c r="EZ1401" s="2"/>
      <c r="FA1401" s="2"/>
      <c r="FB1401" s="2"/>
      <c r="FC1401" s="2"/>
      <c r="FD1401" s="2"/>
      <c r="FE1401" s="2"/>
      <c r="FF1401" s="2"/>
      <c r="FG1401" s="2"/>
      <c r="FH1401" s="2"/>
      <c r="FI1401" s="2"/>
      <c r="FJ1401" s="2"/>
      <c r="FK1401" s="2"/>
      <c r="FL1401" s="2"/>
      <c r="FM1401" s="2"/>
      <c r="FN1401" s="2"/>
      <c r="FO1401" s="2"/>
      <c r="FP1401" s="2"/>
    </row>
    <row r="1402" spans="1:172" ht="15">
      <c r="A1402" s="2" t="s">
        <v>547</v>
      </c>
      <c r="B1402" s="2">
        <f t="shared" si="137"/>
        <v>1</v>
      </c>
      <c r="C1402" s="1">
        <v>6</v>
      </c>
      <c r="D1402" s="2">
        <v>1</v>
      </c>
      <c r="E1402" s="1">
        <v>6</v>
      </c>
      <c r="F1402" s="2">
        <v>0</v>
      </c>
      <c r="G1402" s="1">
        <v>0</v>
      </c>
      <c r="H1402" s="2">
        <v>0</v>
      </c>
      <c r="I1402" s="1"/>
      <c r="J1402" s="1"/>
      <c r="K1402" s="1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  <c r="FG1402" s="2"/>
      <c r="FH1402" s="2"/>
      <c r="FI1402" s="2"/>
      <c r="FJ1402" s="2"/>
      <c r="FK1402" s="2"/>
      <c r="FL1402" s="2"/>
      <c r="FM1402" s="2"/>
      <c r="FN1402" s="2"/>
      <c r="FO1402" s="2"/>
      <c r="FP1402" s="2"/>
    </row>
    <row r="1403" spans="1:172" ht="15">
      <c r="A1403" s="2" t="s">
        <v>548</v>
      </c>
      <c r="B1403" s="2">
        <f t="shared" si="137"/>
        <v>12</v>
      </c>
      <c r="C1403" s="1">
        <v>25</v>
      </c>
      <c r="D1403" s="2">
        <v>10</v>
      </c>
      <c r="E1403" s="1">
        <v>22</v>
      </c>
      <c r="F1403" s="2">
        <v>1</v>
      </c>
      <c r="G1403" s="1">
        <v>3</v>
      </c>
      <c r="H1403" s="2">
        <v>1</v>
      </c>
      <c r="I1403" s="1"/>
      <c r="J1403" s="1"/>
      <c r="K1403" s="1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  <c r="EW1403" s="2"/>
      <c r="EX1403" s="2"/>
      <c r="EY1403" s="2"/>
      <c r="EZ1403" s="2"/>
      <c r="FA1403" s="2"/>
      <c r="FB1403" s="2"/>
      <c r="FC1403" s="2"/>
      <c r="FD1403" s="2"/>
      <c r="FE1403" s="2"/>
      <c r="FF1403" s="2"/>
      <c r="FG1403" s="2"/>
      <c r="FH1403" s="2"/>
      <c r="FI1403" s="2"/>
      <c r="FJ1403" s="2"/>
      <c r="FK1403" s="2"/>
      <c r="FL1403" s="2"/>
      <c r="FM1403" s="2"/>
      <c r="FN1403" s="2"/>
      <c r="FO1403" s="2"/>
      <c r="FP1403" s="2"/>
    </row>
    <row r="1404" spans="1:172" ht="15">
      <c r="A1404" s="2" t="s">
        <v>549</v>
      </c>
      <c r="B1404" s="2">
        <f t="shared" si="137"/>
        <v>2</v>
      </c>
      <c r="C1404" s="1">
        <v>1</v>
      </c>
      <c r="D1404" s="2">
        <v>2</v>
      </c>
      <c r="E1404" s="1">
        <v>1</v>
      </c>
      <c r="F1404" s="2">
        <v>0</v>
      </c>
      <c r="G1404" s="1">
        <v>0</v>
      </c>
      <c r="H1404" s="2">
        <v>0</v>
      </c>
      <c r="I1404" s="1"/>
      <c r="J1404" s="1"/>
      <c r="K1404" s="1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  <c r="FG1404" s="2"/>
      <c r="FH1404" s="2"/>
      <c r="FI1404" s="2"/>
      <c r="FJ1404" s="2"/>
      <c r="FK1404" s="2"/>
      <c r="FL1404" s="2"/>
      <c r="FM1404" s="2"/>
      <c r="FN1404" s="2"/>
      <c r="FO1404" s="2"/>
      <c r="FP1404" s="2"/>
    </row>
    <row r="1405" spans="1:172" ht="15">
      <c r="A1405" s="2" t="s">
        <v>550</v>
      </c>
      <c r="B1405" s="2">
        <f t="shared" si="137"/>
        <v>21</v>
      </c>
      <c r="C1405" s="1">
        <v>12</v>
      </c>
      <c r="D1405" s="2">
        <v>18</v>
      </c>
      <c r="E1405" s="1">
        <v>12</v>
      </c>
      <c r="F1405" s="2">
        <v>2</v>
      </c>
      <c r="G1405" s="1">
        <v>0</v>
      </c>
      <c r="H1405" s="2">
        <v>1</v>
      </c>
      <c r="I1405" s="1"/>
      <c r="J1405" s="1"/>
      <c r="K1405" s="1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  <c r="EW1405" s="2"/>
      <c r="EX1405" s="2"/>
      <c r="EY1405" s="2"/>
      <c r="EZ1405" s="2"/>
      <c r="FA1405" s="2"/>
      <c r="FB1405" s="2"/>
      <c r="FC1405" s="2"/>
      <c r="FD1405" s="2"/>
      <c r="FE1405" s="2"/>
      <c r="FF1405" s="2"/>
      <c r="FG1405" s="2"/>
      <c r="FH1405" s="2"/>
      <c r="FI1405" s="2"/>
      <c r="FJ1405" s="2"/>
      <c r="FK1405" s="2"/>
      <c r="FL1405" s="2"/>
      <c r="FM1405" s="2"/>
      <c r="FN1405" s="2"/>
      <c r="FO1405" s="2"/>
      <c r="FP1405" s="2"/>
    </row>
    <row r="1406" spans="1:172" ht="15">
      <c r="A1406" s="2" t="s">
        <v>551</v>
      </c>
      <c r="B1406" s="2">
        <f t="shared" si="137"/>
        <v>6</v>
      </c>
      <c r="C1406" s="1">
        <v>14</v>
      </c>
      <c r="D1406" s="2">
        <v>5</v>
      </c>
      <c r="E1406" s="1">
        <v>14</v>
      </c>
      <c r="F1406" s="2">
        <v>1</v>
      </c>
      <c r="G1406" s="1">
        <v>0</v>
      </c>
      <c r="H1406" s="2">
        <v>0</v>
      </c>
      <c r="I1406" s="1"/>
      <c r="J1406" s="1"/>
      <c r="K1406" s="1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  <c r="FG1406" s="2"/>
      <c r="FH1406" s="2"/>
      <c r="FI1406" s="2"/>
      <c r="FJ1406" s="2"/>
      <c r="FK1406" s="2"/>
      <c r="FL1406" s="2"/>
      <c r="FM1406" s="2"/>
      <c r="FN1406" s="2"/>
      <c r="FO1406" s="2"/>
      <c r="FP1406" s="2"/>
    </row>
    <row r="1407" spans="1:172" ht="15">
      <c r="A1407" s="2" t="s">
        <v>552</v>
      </c>
      <c r="B1407" s="2">
        <f t="shared" si="137"/>
        <v>24</v>
      </c>
      <c r="C1407" s="1">
        <v>14</v>
      </c>
      <c r="D1407" s="2">
        <v>23</v>
      </c>
      <c r="E1407" s="1">
        <v>14</v>
      </c>
      <c r="F1407" s="2">
        <v>0</v>
      </c>
      <c r="G1407" s="1">
        <v>0</v>
      </c>
      <c r="H1407" s="2">
        <v>1</v>
      </c>
      <c r="I1407" s="1"/>
      <c r="J1407" s="1"/>
      <c r="K1407" s="1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  <c r="EW1407" s="2"/>
      <c r="EX1407" s="2"/>
      <c r="EY1407" s="2"/>
      <c r="EZ1407" s="2"/>
      <c r="FA1407" s="2"/>
      <c r="FB1407" s="2"/>
      <c r="FC1407" s="2"/>
      <c r="FD1407" s="2"/>
      <c r="FE1407" s="2"/>
      <c r="FF1407" s="2"/>
      <c r="FG1407" s="2"/>
      <c r="FH1407" s="2"/>
      <c r="FI1407" s="2"/>
      <c r="FJ1407" s="2"/>
      <c r="FK1407" s="2"/>
      <c r="FL1407" s="2"/>
      <c r="FM1407" s="2"/>
      <c r="FN1407" s="2"/>
      <c r="FO1407" s="2"/>
      <c r="FP1407" s="2"/>
    </row>
    <row r="1408" spans="1:172" ht="15">
      <c r="A1408" s="2" t="s">
        <v>522</v>
      </c>
      <c r="B1408" s="2">
        <f t="shared" si="137"/>
        <v>168</v>
      </c>
      <c r="C1408" s="1">
        <v>11</v>
      </c>
      <c r="D1408" s="2">
        <v>165</v>
      </c>
      <c r="E1408" s="1">
        <v>8</v>
      </c>
      <c r="F1408" s="2">
        <v>1</v>
      </c>
      <c r="G1408" s="1">
        <v>3</v>
      </c>
      <c r="H1408" s="2">
        <v>2</v>
      </c>
      <c r="I1408" s="1"/>
      <c r="J1408" s="1"/>
      <c r="K1408" s="1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  <c r="FG1408" s="2"/>
      <c r="FH1408" s="2"/>
      <c r="FI1408" s="2"/>
      <c r="FJ1408" s="2"/>
      <c r="FK1408" s="2"/>
      <c r="FL1408" s="2"/>
      <c r="FM1408" s="2"/>
      <c r="FN1408" s="2"/>
      <c r="FO1408" s="2"/>
      <c r="FP1408" s="2"/>
    </row>
    <row r="1409" spans="1:172" ht="15">
      <c r="A1409" s="2" t="s">
        <v>76</v>
      </c>
      <c r="B1409" s="2"/>
      <c r="C1409" s="1"/>
      <c r="D1409" s="2"/>
      <c r="E1409" s="1"/>
      <c r="F1409" s="2"/>
      <c r="G1409" s="1"/>
      <c r="H1409" s="2"/>
      <c r="I1409" s="1"/>
      <c r="J1409" s="1"/>
      <c r="K1409" s="1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  <c r="EW1409" s="2"/>
      <c r="EX1409" s="2"/>
      <c r="EY1409" s="2"/>
      <c r="EZ1409" s="2"/>
      <c r="FA1409" s="2"/>
      <c r="FB1409" s="2"/>
      <c r="FC1409" s="2"/>
      <c r="FD1409" s="2"/>
      <c r="FE1409" s="2"/>
      <c r="FF1409" s="2"/>
      <c r="FG1409" s="2"/>
      <c r="FH1409" s="2"/>
      <c r="FI1409" s="2"/>
      <c r="FJ1409" s="2"/>
      <c r="FK1409" s="2"/>
      <c r="FL1409" s="2"/>
      <c r="FM1409" s="2"/>
      <c r="FN1409" s="2"/>
      <c r="FO1409" s="2"/>
      <c r="FP1409" s="2"/>
    </row>
    <row r="1410" spans="1:172" ht="15">
      <c r="A1410" s="2" t="s">
        <v>553</v>
      </c>
      <c r="B1410" s="2"/>
      <c r="C1410" s="1"/>
      <c r="D1410" s="2"/>
      <c r="E1410" s="1"/>
      <c r="F1410" s="2"/>
      <c r="G1410" s="1"/>
      <c r="H1410" s="2"/>
      <c r="I1410" s="1"/>
      <c r="J1410" s="1"/>
      <c r="K1410" s="1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  <c r="FG1410" s="2"/>
      <c r="FH1410" s="2"/>
      <c r="FI1410" s="2"/>
      <c r="FJ1410" s="2"/>
      <c r="FK1410" s="2"/>
      <c r="FL1410" s="2"/>
      <c r="FM1410" s="2"/>
      <c r="FN1410" s="2"/>
      <c r="FO1410" s="2"/>
      <c r="FP1410" s="2"/>
    </row>
    <row r="1411" spans="1:172" ht="15">
      <c r="A1411" s="2" t="s">
        <v>524</v>
      </c>
      <c r="B1411" s="2">
        <f>D1411+F1411+H1411</f>
        <v>2113</v>
      </c>
      <c r="C1411" s="1">
        <v>1053</v>
      </c>
      <c r="D1411" s="2">
        <v>2037</v>
      </c>
      <c r="E1411" s="1">
        <v>1037</v>
      </c>
      <c r="F1411" s="2">
        <v>32</v>
      </c>
      <c r="G1411" s="1">
        <v>16</v>
      </c>
      <c r="H1411" s="2">
        <v>44</v>
      </c>
      <c r="I1411" s="1"/>
      <c r="J1411" s="1"/>
      <c r="K1411" s="1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  <c r="EW1411" s="2"/>
      <c r="EX1411" s="2"/>
      <c r="EY1411" s="2"/>
      <c r="EZ1411" s="2"/>
      <c r="FA1411" s="2"/>
      <c r="FB1411" s="2"/>
      <c r="FC1411" s="2"/>
      <c r="FD1411" s="2"/>
      <c r="FE1411" s="2"/>
      <c r="FF1411" s="2"/>
      <c r="FG1411" s="2"/>
      <c r="FH1411" s="2"/>
      <c r="FI1411" s="2"/>
      <c r="FJ1411" s="2"/>
      <c r="FK1411" s="2"/>
      <c r="FL1411" s="2"/>
      <c r="FM1411" s="2"/>
      <c r="FN1411" s="2"/>
      <c r="FO1411" s="2"/>
      <c r="FP1411" s="2"/>
    </row>
    <row r="1412" spans="1:172" ht="15">
      <c r="A1412" s="2" t="s">
        <v>554</v>
      </c>
      <c r="B1412" s="2">
        <f>D1412+F1412+H1412</f>
        <v>1908</v>
      </c>
      <c r="C1412" s="1">
        <v>997</v>
      </c>
      <c r="D1412" s="2">
        <v>1838</v>
      </c>
      <c r="E1412" s="1">
        <v>981</v>
      </c>
      <c r="F1412" s="2">
        <v>29</v>
      </c>
      <c r="G1412" s="1">
        <v>16</v>
      </c>
      <c r="H1412" s="2">
        <v>41</v>
      </c>
      <c r="I1412" s="1"/>
      <c r="J1412" s="1"/>
      <c r="K1412" s="1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  <c r="FG1412" s="2"/>
      <c r="FH1412" s="2"/>
      <c r="FI1412" s="2"/>
      <c r="FJ1412" s="2"/>
      <c r="FK1412" s="2"/>
      <c r="FL1412" s="2"/>
      <c r="FM1412" s="2"/>
      <c r="FN1412" s="2"/>
      <c r="FO1412" s="2"/>
      <c r="FP1412" s="2"/>
    </row>
    <row r="1413" spans="1:172" ht="15">
      <c r="A1413" s="2" t="s">
        <v>436</v>
      </c>
      <c r="B1413" s="3">
        <f aca="true" t="shared" si="142" ref="B1413:H1413">(B$1412*100/B$1411)</f>
        <v>90.29815428300994</v>
      </c>
      <c r="C1413" s="3">
        <f t="shared" si="142"/>
        <v>94.68186134852802</v>
      </c>
      <c r="D1413" s="3">
        <f t="shared" si="142"/>
        <v>90.23073146784488</v>
      </c>
      <c r="E1413" s="3">
        <f t="shared" si="142"/>
        <v>94.59980713596914</v>
      </c>
      <c r="F1413" s="3">
        <f t="shared" si="142"/>
        <v>90.625</v>
      </c>
      <c r="G1413" s="3">
        <f t="shared" si="142"/>
        <v>100</v>
      </c>
      <c r="H1413" s="3">
        <f t="shared" si="142"/>
        <v>93.18181818181819</v>
      </c>
      <c r="I1413" s="1"/>
      <c r="J1413" s="1"/>
      <c r="K1413" s="1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  <c r="EW1413" s="2"/>
      <c r="EX1413" s="2"/>
      <c r="EY1413" s="2"/>
      <c r="EZ1413" s="2"/>
      <c r="FA1413" s="2"/>
      <c r="FB1413" s="2"/>
      <c r="FC1413" s="2"/>
      <c r="FD1413" s="2"/>
      <c r="FE1413" s="2"/>
      <c r="FF1413" s="2"/>
      <c r="FG1413" s="2"/>
      <c r="FH1413" s="2"/>
      <c r="FI1413" s="2"/>
      <c r="FJ1413" s="2"/>
      <c r="FK1413" s="2"/>
      <c r="FL1413" s="2"/>
      <c r="FM1413" s="2"/>
      <c r="FN1413" s="2"/>
      <c r="FO1413" s="2"/>
      <c r="FP1413" s="2"/>
    </row>
    <row r="1414" spans="1:172" ht="15">
      <c r="A1414" s="2" t="s">
        <v>555</v>
      </c>
      <c r="B1414" s="2">
        <f>D1414+F1414+H1414</f>
        <v>33</v>
      </c>
      <c r="C1414" s="1">
        <v>44</v>
      </c>
      <c r="D1414" s="2">
        <v>31</v>
      </c>
      <c r="E1414" s="1">
        <v>44</v>
      </c>
      <c r="F1414" s="2">
        <v>1</v>
      </c>
      <c r="G1414" s="1">
        <v>0</v>
      </c>
      <c r="H1414" s="2">
        <v>1</v>
      </c>
      <c r="I1414" s="1"/>
      <c r="J1414" s="1"/>
      <c r="K1414" s="1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  <c r="FG1414" s="2"/>
      <c r="FH1414" s="2"/>
      <c r="FI1414" s="2"/>
      <c r="FJ1414" s="2"/>
      <c r="FK1414" s="2"/>
      <c r="FL1414" s="2"/>
      <c r="FM1414" s="2"/>
      <c r="FN1414" s="2"/>
      <c r="FO1414" s="2"/>
      <c r="FP1414" s="2"/>
    </row>
    <row r="1415" spans="1:172" ht="15">
      <c r="A1415" s="2" t="s">
        <v>556</v>
      </c>
      <c r="B1415" s="2">
        <f>D1415+F1415+H1415</f>
        <v>8</v>
      </c>
      <c r="C1415" s="1">
        <v>12</v>
      </c>
      <c r="D1415" s="2">
        <v>8</v>
      </c>
      <c r="E1415" s="1">
        <v>12</v>
      </c>
      <c r="F1415" s="2">
        <v>0</v>
      </c>
      <c r="G1415" s="1">
        <v>0</v>
      </c>
      <c r="H1415" s="2">
        <v>0</v>
      </c>
      <c r="I1415" s="1"/>
      <c r="J1415" s="1"/>
      <c r="K1415" s="1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  <c r="EW1415" s="2"/>
      <c r="EX1415" s="2"/>
      <c r="EY1415" s="2"/>
      <c r="EZ1415" s="2"/>
      <c r="FA1415" s="2"/>
      <c r="FB1415" s="2"/>
      <c r="FC1415" s="2"/>
      <c r="FD1415" s="2"/>
      <c r="FE1415" s="2"/>
      <c r="FF1415" s="2"/>
      <c r="FG1415" s="2"/>
      <c r="FH1415" s="2"/>
      <c r="FI1415" s="2"/>
      <c r="FJ1415" s="2"/>
      <c r="FK1415" s="2"/>
      <c r="FL1415" s="2"/>
      <c r="FM1415" s="2"/>
      <c r="FN1415" s="2"/>
      <c r="FO1415" s="2"/>
      <c r="FP1415" s="2"/>
    </row>
    <row r="1416" spans="1:172" ht="15">
      <c r="A1416" s="2" t="s">
        <v>557</v>
      </c>
      <c r="B1416" s="2">
        <f>D1416+F1416+H1416</f>
        <v>1</v>
      </c>
      <c r="C1416" s="1">
        <v>0</v>
      </c>
      <c r="D1416" s="2">
        <v>0</v>
      </c>
      <c r="E1416" s="1">
        <v>0</v>
      </c>
      <c r="F1416" s="2">
        <v>1</v>
      </c>
      <c r="G1416" s="1">
        <v>0</v>
      </c>
      <c r="H1416" s="2">
        <v>0</v>
      </c>
      <c r="I1416" s="1"/>
      <c r="J1416" s="1"/>
      <c r="K1416" s="1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  <c r="FG1416" s="2"/>
      <c r="FH1416" s="2"/>
      <c r="FI1416" s="2"/>
      <c r="FJ1416" s="2"/>
      <c r="FK1416" s="2"/>
      <c r="FL1416" s="2"/>
      <c r="FM1416" s="2"/>
      <c r="FN1416" s="2"/>
      <c r="FO1416" s="2"/>
      <c r="FP1416" s="2"/>
    </row>
    <row r="1417" spans="1:172" ht="15">
      <c r="A1417" s="2" t="s">
        <v>522</v>
      </c>
      <c r="B1417" s="2">
        <f>D1417+F1417+H1417</f>
        <v>163</v>
      </c>
      <c r="C1417" s="1">
        <v>0</v>
      </c>
      <c r="D1417" s="2">
        <v>160</v>
      </c>
      <c r="E1417" s="1">
        <v>0</v>
      </c>
      <c r="F1417" s="2">
        <v>1</v>
      </c>
      <c r="G1417" s="1">
        <v>0</v>
      </c>
      <c r="H1417" s="2">
        <v>2</v>
      </c>
      <c r="I1417" s="1"/>
      <c r="J1417" s="1"/>
      <c r="K1417" s="1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  <c r="EW1417" s="2"/>
      <c r="EX1417" s="2"/>
      <c r="EY1417" s="2"/>
      <c r="EZ1417" s="2"/>
      <c r="FA1417" s="2"/>
      <c r="FB1417" s="2"/>
      <c r="FC1417" s="2"/>
      <c r="FD1417" s="2"/>
      <c r="FE1417" s="2"/>
      <c r="FF1417" s="2"/>
      <c r="FG1417" s="2"/>
      <c r="FH1417" s="2"/>
      <c r="FI1417" s="2"/>
      <c r="FJ1417" s="2"/>
      <c r="FK1417" s="2"/>
      <c r="FL1417" s="2"/>
      <c r="FM1417" s="2"/>
      <c r="FN1417" s="2"/>
      <c r="FO1417" s="2"/>
      <c r="FP1417" s="2"/>
    </row>
    <row r="1418" spans="1:172" ht="15">
      <c r="A1418" s="8" t="s">
        <v>0</v>
      </c>
      <c r="B1418" s="8" t="s">
        <v>0</v>
      </c>
      <c r="C1418" s="8" t="s">
        <v>0</v>
      </c>
      <c r="D1418" s="8" t="s">
        <v>0</v>
      </c>
      <c r="E1418" s="8" t="s">
        <v>0</v>
      </c>
      <c r="F1418" s="8" t="s">
        <v>0</v>
      </c>
      <c r="G1418" s="8" t="s">
        <v>0</v>
      </c>
      <c r="H1418" s="8" t="s">
        <v>0</v>
      </c>
      <c r="I1418" s="1"/>
      <c r="J1418" s="1"/>
      <c r="K1418" s="1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2"/>
      <c r="FI1418" s="2"/>
      <c r="FJ1418" s="2"/>
      <c r="FK1418" s="2"/>
      <c r="FL1418" s="2"/>
      <c r="FM1418" s="2"/>
      <c r="FN1418" s="2"/>
      <c r="FO1418" s="2"/>
      <c r="FP1418" s="2"/>
    </row>
    <row r="1419" spans="1:172" ht="15">
      <c r="A1419" s="2" t="s">
        <v>115</v>
      </c>
      <c r="B1419" s="2"/>
      <c r="C1419" s="1"/>
      <c r="D1419" s="2"/>
      <c r="E1419" s="1"/>
      <c r="F1419" s="2"/>
      <c r="G1419" s="1"/>
      <c r="H1419" s="2"/>
      <c r="I1419" s="1"/>
      <c r="J1419" s="1"/>
      <c r="K1419" s="1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2"/>
      <c r="FI1419" s="2"/>
      <c r="FJ1419" s="2"/>
      <c r="FK1419" s="2"/>
      <c r="FL1419" s="2"/>
      <c r="FM1419" s="2"/>
      <c r="FN1419" s="2"/>
      <c r="FO1419" s="2"/>
      <c r="FP1419" s="2"/>
    </row>
    <row r="1420" spans="1:172" ht="15">
      <c r="A1420" s="2"/>
      <c r="B1420" s="2"/>
      <c r="C1420" s="2"/>
      <c r="D1420" s="2"/>
      <c r="E1420" s="2"/>
      <c r="F1420" s="2"/>
      <c r="G1420" s="2"/>
      <c r="H1420" s="2"/>
      <c r="I1420" s="1"/>
      <c r="J1420" s="1"/>
      <c r="K1420" s="1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  <c r="FG1420" s="2"/>
      <c r="FH1420" s="2"/>
      <c r="FI1420" s="2"/>
      <c r="FJ1420" s="2"/>
      <c r="FK1420" s="2"/>
      <c r="FL1420" s="2"/>
      <c r="FM1420" s="2"/>
      <c r="FN1420" s="2"/>
      <c r="FO1420" s="2"/>
      <c r="FP1420" s="2"/>
    </row>
    <row r="1421" spans="1:172" ht="15">
      <c r="A1421" s="2"/>
      <c r="B1421" s="2"/>
      <c r="C1421" s="2"/>
      <c r="D1421" s="2"/>
      <c r="E1421" s="2"/>
      <c r="F1421" s="2"/>
      <c r="G1421" s="2"/>
      <c r="H1421" s="2"/>
      <c r="I1421" s="1"/>
      <c r="J1421" s="1"/>
      <c r="K1421" s="1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  <c r="EW1421" s="2"/>
      <c r="EX1421" s="2"/>
      <c r="EY1421" s="2"/>
      <c r="EZ1421" s="2"/>
      <c r="FA1421" s="2"/>
      <c r="FB1421" s="2"/>
      <c r="FC1421" s="2"/>
      <c r="FD1421" s="2"/>
      <c r="FE1421" s="2"/>
      <c r="FF1421" s="2"/>
      <c r="FG1421" s="2"/>
      <c r="FH1421" s="2"/>
      <c r="FI1421" s="2"/>
      <c r="FJ1421" s="2"/>
      <c r="FK1421" s="2"/>
      <c r="FL1421" s="2"/>
      <c r="FM1421" s="2"/>
      <c r="FN1421" s="2"/>
      <c r="FO1421" s="2"/>
      <c r="FP1421" s="2"/>
    </row>
    <row r="1422" spans="1:172" ht="15">
      <c r="A1422" s="2"/>
      <c r="B1422" s="2"/>
      <c r="C1422" s="2"/>
      <c r="D1422" s="2"/>
      <c r="E1422" s="2"/>
      <c r="F1422" s="2"/>
      <c r="G1422" s="2"/>
      <c r="H1422" s="2"/>
      <c r="I1422" s="1"/>
      <c r="J1422" s="1"/>
      <c r="K1422" s="1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2"/>
      <c r="FI1422" s="2"/>
      <c r="FJ1422" s="2"/>
      <c r="FK1422" s="2"/>
      <c r="FL1422" s="2"/>
      <c r="FM1422" s="2"/>
      <c r="FN1422" s="2"/>
      <c r="FO1422" s="2"/>
      <c r="FP1422" s="2"/>
    </row>
    <row r="1423" spans="1:172" ht="15">
      <c r="A1423" s="2"/>
      <c r="B1423" s="2"/>
      <c r="C1423" s="2"/>
      <c r="D1423" s="2"/>
      <c r="E1423" s="2"/>
      <c r="F1423" s="2"/>
      <c r="G1423" s="2"/>
      <c r="H1423" s="2"/>
      <c r="I1423" s="1"/>
      <c r="J1423" s="1"/>
      <c r="K1423" s="1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2"/>
      <c r="FI1423" s="2"/>
      <c r="FJ1423" s="2"/>
      <c r="FK1423" s="2"/>
      <c r="FL1423" s="2"/>
      <c r="FM1423" s="2"/>
      <c r="FN1423" s="2"/>
      <c r="FO1423" s="2"/>
      <c r="FP1423" s="2"/>
    </row>
    <row r="1424" spans="1:172" ht="15">
      <c r="A1424" s="2"/>
      <c r="B1424" s="2"/>
      <c r="C1424" s="2"/>
      <c r="D1424" s="2"/>
      <c r="E1424" s="2"/>
      <c r="F1424" s="2"/>
      <c r="G1424" s="2"/>
      <c r="H1424" s="2"/>
      <c r="I1424" s="1"/>
      <c r="J1424" s="1"/>
      <c r="K1424" s="1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2"/>
      <c r="FI1424" s="2"/>
      <c r="FJ1424" s="2"/>
      <c r="FK1424" s="2"/>
      <c r="FL1424" s="2"/>
      <c r="FM1424" s="2"/>
      <c r="FN1424" s="2"/>
      <c r="FO1424" s="2"/>
      <c r="FP1424" s="2"/>
    </row>
    <row r="1425" spans="1:172" ht="15">
      <c r="A1425" s="2"/>
      <c r="B1425" s="2"/>
      <c r="C1425" s="2"/>
      <c r="D1425" s="2"/>
      <c r="E1425" s="2"/>
      <c r="F1425" s="2"/>
      <c r="G1425" s="2"/>
      <c r="H1425" s="2"/>
      <c r="I1425" s="1"/>
      <c r="J1425" s="1"/>
      <c r="K1425" s="1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  <c r="FJ1425" s="2"/>
      <c r="FK1425" s="2"/>
      <c r="FL1425" s="2"/>
      <c r="FM1425" s="2"/>
      <c r="FN1425" s="2"/>
      <c r="FO1425" s="2"/>
      <c r="FP1425" s="2"/>
    </row>
    <row r="1426" spans="1:172" ht="15">
      <c r="A1426" s="2"/>
      <c r="B1426" s="2"/>
      <c r="C1426" s="2"/>
      <c r="D1426" s="2"/>
      <c r="E1426" s="2"/>
      <c r="F1426" s="2"/>
      <c r="G1426" s="2"/>
      <c r="H1426" s="2"/>
      <c r="I1426" s="1"/>
      <c r="J1426" s="1"/>
      <c r="K1426" s="1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2"/>
      <c r="FI1426" s="2"/>
      <c r="FJ1426" s="2"/>
      <c r="FK1426" s="2"/>
      <c r="FL1426" s="2"/>
      <c r="FM1426" s="2"/>
      <c r="FN1426" s="2"/>
      <c r="FO1426" s="2"/>
      <c r="FP1426" s="2"/>
    </row>
    <row r="1427" spans="1:172" ht="15">
      <c r="A1427" s="2"/>
      <c r="B1427" s="2"/>
      <c r="C1427" s="2"/>
      <c r="D1427" s="2"/>
      <c r="E1427" s="2"/>
      <c r="F1427" s="2"/>
      <c r="G1427" s="2"/>
      <c r="H1427" s="2"/>
      <c r="I1427" s="1"/>
      <c r="J1427" s="1"/>
      <c r="K1427" s="1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2"/>
      <c r="FI1427" s="2"/>
      <c r="FJ1427" s="2"/>
      <c r="FK1427" s="2"/>
      <c r="FL1427" s="2"/>
      <c r="FM1427" s="2"/>
      <c r="FN1427" s="2"/>
      <c r="FO1427" s="2"/>
      <c r="FP1427" s="2"/>
    </row>
    <row r="1428" spans="1:172" ht="15">
      <c r="A1428" s="2"/>
      <c r="B1428" s="2"/>
      <c r="C1428" s="2"/>
      <c r="D1428" s="2"/>
      <c r="E1428" s="2"/>
      <c r="F1428" s="2"/>
      <c r="G1428" s="2"/>
      <c r="H1428" s="2"/>
      <c r="I1428" s="1"/>
      <c r="J1428" s="1"/>
      <c r="K1428" s="1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2"/>
      <c r="FI1428" s="2"/>
      <c r="FJ1428" s="2"/>
      <c r="FK1428" s="2"/>
      <c r="FL1428" s="2"/>
      <c r="FM1428" s="2"/>
      <c r="FN1428" s="2"/>
      <c r="FO1428" s="2"/>
      <c r="FP1428" s="2"/>
    </row>
    <row r="1429" spans="1:172" ht="15">
      <c r="A1429" s="2"/>
      <c r="B1429" s="2"/>
      <c r="C1429" s="2"/>
      <c r="D1429" s="2"/>
      <c r="E1429" s="2"/>
      <c r="F1429" s="2"/>
      <c r="G1429" s="2"/>
      <c r="H1429" s="2"/>
      <c r="I1429" s="1"/>
      <c r="J1429" s="1"/>
      <c r="K1429" s="1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2"/>
      <c r="FI1429" s="2"/>
      <c r="FJ1429" s="2"/>
      <c r="FK1429" s="2"/>
      <c r="FL1429" s="2"/>
      <c r="FM1429" s="2"/>
      <c r="FN1429" s="2"/>
      <c r="FO1429" s="2"/>
      <c r="FP1429" s="2"/>
    </row>
    <row r="1430" spans="1:172" ht="15">
      <c r="A1430" s="2"/>
      <c r="B1430" s="2"/>
      <c r="C1430" s="2"/>
      <c r="D1430" s="2"/>
      <c r="E1430" s="2"/>
      <c r="F1430" s="2"/>
      <c r="G1430" s="2"/>
      <c r="H1430" s="2"/>
      <c r="I1430" s="1"/>
      <c r="J1430" s="1"/>
      <c r="K1430" s="1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2"/>
      <c r="FI1430" s="2"/>
      <c r="FJ1430" s="2"/>
      <c r="FK1430" s="2"/>
      <c r="FL1430" s="2"/>
      <c r="FM1430" s="2"/>
      <c r="FN1430" s="2"/>
      <c r="FO1430" s="2"/>
      <c r="FP1430" s="2"/>
    </row>
    <row r="1431" spans="1:172" ht="15">
      <c r="A1431" s="2"/>
      <c r="B1431" s="2"/>
      <c r="C1431" s="2"/>
      <c r="D1431" s="2"/>
      <c r="E1431" s="2"/>
      <c r="F1431" s="2"/>
      <c r="G1431" s="2"/>
      <c r="H1431" s="2"/>
      <c r="I1431" s="1"/>
      <c r="J1431" s="1"/>
      <c r="K1431" s="1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  <c r="FJ1431" s="2"/>
      <c r="FK1431" s="2"/>
      <c r="FL1431" s="2"/>
      <c r="FM1431" s="2"/>
      <c r="FN1431" s="2"/>
      <c r="FO1431" s="2"/>
      <c r="FP1431" s="2"/>
    </row>
    <row r="1432" spans="1:172" ht="15">
      <c r="A1432" s="2"/>
      <c r="B1432" s="2"/>
      <c r="C1432" s="2"/>
      <c r="D1432" s="2"/>
      <c r="E1432" s="2"/>
      <c r="F1432" s="2"/>
      <c r="G1432" s="2"/>
      <c r="H1432" s="2"/>
      <c r="I1432" s="1"/>
      <c r="J1432" s="1"/>
      <c r="K1432" s="1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2"/>
      <c r="FI1432" s="2"/>
      <c r="FJ1432" s="2"/>
      <c r="FK1432" s="2"/>
      <c r="FL1432" s="2"/>
      <c r="FM1432" s="2"/>
      <c r="FN1432" s="2"/>
      <c r="FO1432" s="2"/>
      <c r="FP1432" s="2"/>
    </row>
    <row r="1433" spans="1:172" ht="15">
      <c r="A1433" s="2"/>
      <c r="B1433" s="2"/>
      <c r="C1433" s="2"/>
      <c r="D1433" s="2"/>
      <c r="E1433" s="2"/>
      <c r="F1433" s="2"/>
      <c r="G1433" s="2"/>
      <c r="H1433" s="2"/>
      <c r="I1433" s="1"/>
      <c r="J1433" s="1"/>
      <c r="K1433" s="1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2"/>
      <c r="FI1433" s="2"/>
      <c r="FJ1433" s="2"/>
      <c r="FK1433" s="2"/>
      <c r="FL1433" s="2"/>
      <c r="FM1433" s="2"/>
      <c r="FN1433" s="2"/>
      <c r="FO1433" s="2"/>
      <c r="FP1433" s="2"/>
    </row>
    <row r="1434" spans="1:172" ht="15">
      <c r="A1434" s="2"/>
      <c r="B1434" s="2"/>
      <c r="C1434" s="2"/>
      <c r="D1434" s="2"/>
      <c r="E1434" s="2"/>
      <c r="F1434" s="2"/>
      <c r="G1434" s="2"/>
      <c r="H1434" s="2"/>
      <c r="I1434" s="1"/>
      <c r="J1434" s="1"/>
      <c r="K1434" s="1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2"/>
      <c r="FI1434" s="2"/>
      <c r="FJ1434" s="2"/>
      <c r="FK1434" s="2"/>
      <c r="FL1434" s="2"/>
      <c r="FM1434" s="2"/>
      <c r="FN1434" s="2"/>
      <c r="FO1434" s="2"/>
      <c r="FP1434" s="2"/>
    </row>
    <row r="1435" spans="1:172" ht="15">
      <c r="A1435" s="2"/>
      <c r="B1435" s="2"/>
      <c r="C1435" s="2"/>
      <c r="D1435" s="2"/>
      <c r="E1435" s="2"/>
      <c r="F1435" s="2"/>
      <c r="G1435" s="2"/>
      <c r="H1435" s="2"/>
      <c r="I1435" s="1"/>
      <c r="J1435" s="1"/>
      <c r="K1435" s="1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2"/>
      <c r="FI1435" s="2"/>
      <c r="FJ1435" s="2"/>
      <c r="FK1435" s="2"/>
      <c r="FL1435" s="2"/>
      <c r="FM1435" s="2"/>
      <c r="FN1435" s="2"/>
      <c r="FO1435" s="2"/>
      <c r="FP1435" s="2"/>
    </row>
    <row r="1436" spans="1:172" ht="15">
      <c r="A1436" s="2"/>
      <c r="B1436" s="2"/>
      <c r="C1436" s="2"/>
      <c r="D1436" s="2"/>
      <c r="E1436" s="2"/>
      <c r="F1436" s="2"/>
      <c r="G1436" s="2"/>
      <c r="H1436" s="2"/>
      <c r="I1436" s="1"/>
      <c r="J1436" s="1"/>
      <c r="K1436" s="1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2"/>
      <c r="FI1436" s="2"/>
      <c r="FJ1436" s="2"/>
      <c r="FK1436" s="2"/>
      <c r="FL1436" s="2"/>
      <c r="FM1436" s="2"/>
      <c r="FN1436" s="2"/>
      <c r="FO1436" s="2"/>
      <c r="FP1436" s="2"/>
    </row>
    <row r="1437" spans="1:172" ht="15">
      <c r="A1437" s="2"/>
      <c r="B1437" s="2"/>
      <c r="C1437" s="2"/>
      <c r="D1437" s="2"/>
      <c r="E1437" s="2"/>
      <c r="F1437" s="2"/>
      <c r="G1437" s="2"/>
      <c r="H1437" s="2"/>
      <c r="I1437" s="1"/>
      <c r="J1437" s="1"/>
      <c r="K1437" s="1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2"/>
      <c r="FI1437" s="2"/>
      <c r="FJ1437" s="2"/>
      <c r="FK1437" s="2"/>
      <c r="FL1437" s="2"/>
      <c r="FM1437" s="2"/>
      <c r="FN1437" s="2"/>
      <c r="FO1437" s="2"/>
      <c r="FP1437" s="2"/>
    </row>
    <row r="1438" spans="1:172" ht="15">
      <c r="A1438" s="2" t="s">
        <v>76</v>
      </c>
      <c r="B1438" s="2"/>
      <c r="C1438" s="2"/>
      <c r="D1438" s="2"/>
      <c r="E1438" s="2"/>
      <c r="F1438" s="2"/>
      <c r="G1438" s="2"/>
      <c r="H1438" s="2"/>
      <c r="I1438" s="1"/>
      <c r="J1438" s="1"/>
      <c r="K1438" s="1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2"/>
      <c r="FI1438" s="2"/>
      <c r="FJ1438" s="2"/>
      <c r="FK1438" s="2"/>
      <c r="FL1438" s="2"/>
      <c r="FM1438" s="2"/>
      <c r="FN1438" s="2"/>
      <c r="FO1438" s="2"/>
      <c r="FP1438" s="2"/>
    </row>
    <row r="1439" spans="1:172" ht="15">
      <c r="A1439" s="2" t="s">
        <v>518</v>
      </c>
      <c r="B1439" s="2"/>
      <c r="C1439" s="2"/>
      <c r="D1439" s="2"/>
      <c r="E1439" s="2"/>
      <c r="F1439" s="2"/>
      <c r="G1439" s="2"/>
      <c r="H1439" s="2"/>
      <c r="I1439" s="1"/>
      <c r="J1439" s="1"/>
      <c r="K1439" s="1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2"/>
      <c r="FI1439" s="2"/>
      <c r="FJ1439" s="2"/>
      <c r="FK1439" s="2"/>
      <c r="FL1439" s="2"/>
      <c r="FM1439" s="2"/>
      <c r="FN1439" s="2"/>
      <c r="FO1439" s="2"/>
      <c r="FP1439" s="2"/>
    </row>
    <row r="1440" spans="1:172" ht="15">
      <c r="A1440" s="8" t="s">
        <v>0</v>
      </c>
      <c r="B1440" s="8" t="s">
        <v>0</v>
      </c>
      <c r="C1440" s="8" t="s">
        <v>0</v>
      </c>
      <c r="D1440" s="8" t="s">
        <v>0</v>
      </c>
      <c r="E1440" s="8" t="s">
        <v>0</v>
      </c>
      <c r="F1440" s="8" t="s">
        <v>0</v>
      </c>
      <c r="G1440" s="8" t="s">
        <v>0</v>
      </c>
      <c r="H1440" s="8" t="s">
        <v>0</v>
      </c>
      <c r="I1440" s="1"/>
      <c r="J1440" s="1"/>
      <c r="K1440" s="1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  <c r="FG1440" s="2"/>
      <c r="FH1440" s="2"/>
      <c r="FI1440" s="2"/>
      <c r="FJ1440" s="2"/>
      <c r="FK1440" s="2"/>
      <c r="FL1440" s="2"/>
      <c r="FM1440" s="2"/>
      <c r="FN1440" s="2"/>
      <c r="FO1440" s="2"/>
      <c r="FP1440" s="2"/>
    </row>
    <row r="1441" spans="1:172" ht="15">
      <c r="A1441" s="2"/>
      <c r="B1441" s="9" t="s">
        <v>84</v>
      </c>
      <c r="C1441" s="9" t="s">
        <v>85</v>
      </c>
      <c r="D1441" s="9" t="s">
        <v>84</v>
      </c>
      <c r="E1441" s="9" t="s">
        <v>85</v>
      </c>
      <c r="F1441" s="9" t="s">
        <v>84</v>
      </c>
      <c r="G1441" s="9" t="s">
        <v>85</v>
      </c>
      <c r="H1441" s="9" t="s">
        <v>84</v>
      </c>
      <c r="I1441" s="1"/>
      <c r="J1441" s="1"/>
      <c r="K1441" s="1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  <c r="EW1441" s="2"/>
      <c r="EX1441" s="2"/>
      <c r="EY1441" s="2"/>
      <c r="EZ1441" s="2"/>
      <c r="FA1441" s="2"/>
      <c r="FB1441" s="2"/>
      <c r="FC1441" s="2"/>
      <c r="FD1441" s="2"/>
      <c r="FE1441" s="2"/>
      <c r="FF1441" s="2"/>
      <c r="FG1441" s="2"/>
      <c r="FH1441" s="2"/>
      <c r="FI1441" s="2"/>
      <c r="FJ1441" s="2"/>
      <c r="FK1441" s="2"/>
      <c r="FL1441" s="2"/>
      <c r="FM1441" s="2"/>
      <c r="FN1441" s="2"/>
      <c r="FO1441" s="2"/>
      <c r="FP1441" s="2"/>
    </row>
    <row r="1442" spans="1:172" ht="15">
      <c r="A1442" s="2"/>
      <c r="B1442" s="9" t="s">
        <v>86</v>
      </c>
      <c r="C1442" s="9" t="s">
        <v>86</v>
      </c>
      <c r="D1442" s="9" t="s">
        <v>86</v>
      </c>
      <c r="E1442" s="9" t="s">
        <v>86</v>
      </c>
      <c r="F1442" s="9" t="s">
        <v>86</v>
      </c>
      <c r="G1442" s="9" t="s">
        <v>86</v>
      </c>
      <c r="H1442" s="9" t="s">
        <v>86</v>
      </c>
      <c r="I1442" s="1"/>
      <c r="J1442" s="1"/>
      <c r="K1442" s="1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  <c r="FG1442" s="2"/>
      <c r="FH1442" s="2"/>
      <c r="FI1442" s="2"/>
      <c r="FJ1442" s="2"/>
      <c r="FK1442" s="2"/>
      <c r="FL1442" s="2"/>
      <c r="FM1442" s="2"/>
      <c r="FN1442" s="2"/>
      <c r="FO1442" s="2"/>
      <c r="FP1442" s="2"/>
    </row>
    <row r="1443" spans="1:172" ht="15">
      <c r="A1443" s="2" t="s">
        <v>519</v>
      </c>
      <c r="B1443" s="9" t="s">
        <v>1</v>
      </c>
      <c r="C1443" s="9" t="s">
        <v>1</v>
      </c>
      <c r="D1443" s="9" t="s">
        <v>2</v>
      </c>
      <c r="E1443" s="9" t="s">
        <v>2</v>
      </c>
      <c r="F1443" s="9" t="s">
        <v>3</v>
      </c>
      <c r="G1443" s="9" t="s">
        <v>3</v>
      </c>
      <c r="H1443" s="9" t="s">
        <v>5</v>
      </c>
      <c r="I1443" s="1"/>
      <c r="J1443" s="1"/>
      <c r="K1443" s="1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  <c r="EW1443" s="2"/>
      <c r="EX1443" s="2"/>
      <c r="EY1443" s="2"/>
      <c r="EZ1443" s="2"/>
      <c r="FA1443" s="2"/>
      <c r="FB1443" s="2"/>
      <c r="FC1443" s="2"/>
      <c r="FD1443" s="2"/>
      <c r="FE1443" s="2"/>
      <c r="FF1443" s="2"/>
      <c r="FG1443" s="2"/>
      <c r="FH1443" s="2"/>
      <c r="FI1443" s="2"/>
      <c r="FJ1443" s="2"/>
      <c r="FK1443" s="2"/>
      <c r="FL1443" s="2"/>
      <c r="FM1443" s="2"/>
      <c r="FN1443" s="2"/>
      <c r="FO1443" s="2"/>
      <c r="FP1443" s="2"/>
    </row>
    <row r="1444" spans="1:172" ht="15">
      <c r="A1444" s="8" t="s">
        <v>0</v>
      </c>
      <c r="B1444" s="8" t="s">
        <v>0</v>
      </c>
      <c r="C1444" s="8" t="s">
        <v>0</v>
      </c>
      <c r="D1444" s="8" t="s">
        <v>0</v>
      </c>
      <c r="E1444" s="8" t="s">
        <v>0</v>
      </c>
      <c r="F1444" s="8" t="s">
        <v>0</v>
      </c>
      <c r="G1444" s="8" t="s">
        <v>0</v>
      </c>
      <c r="H1444" s="8" t="s">
        <v>0</v>
      </c>
      <c r="I1444" s="1"/>
      <c r="J1444" s="1"/>
      <c r="K1444" s="1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  <c r="FG1444" s="2"/>
      <c r="FH1444" s="2"/>
      <c r="FI1444" s="2"/>
      <c r="FJ1444" s="2"/>
      <c r="FK1444" s="2"/>
      <c r="FL1444" s="2"/>
      <c r="FM1444" s="2"/>
      <c r="FN1444" s="2"/>
      <c r="FO1444" s="2"/>
      <c r="FP1444" s="2"/>
    </row>
    <row r="1445" spans="1:172" ht="15">
      <c r="A1445" s="2" t="s">
        <v>520</v>
      </c>
      <c r="B1445" s="2"/>
      <c r="C1445" s="2"/>
      <c r="D1445" s="2"/>
      <c r="E1445" s="2"/>
      <c r="F1445" s="2"/>
      <c r="G1445" s="2"/>
      <c r="H1445" s="2"/>
      <c r="I1445" s="1"/>
      <c r="J1445" s="1"/>
      <c r="K1445" s="1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  <c r="EW1445" s="2"/>
      <c r="EX1445" s="2"/>
      <c r="EY1445" s="2"/>
      <c r="EZ1445" s="2"/>
      <c r="FA1445" s="2"/>
      <c r="FB1445" s="2"/>
      <c r="FC1445" s="2"/>
      <c r="FD1445" s="2"/>
      <c r="FE1445" s="2"/>
      <c r="FF1445" s="2"/>
      <c r="FG1445" s="2"/>
      <c r="FH1445" s="2"/>
      <c r="FI1445" s="2"/>
      <c r="FJ1445" s="2"/>
      <c r="FK1445" s="2"/>
      <c r="FL1445" s="2"/>
      <c r="FM1445" s="2"/>
      <c r="FN1445" s="2"/>
      <c r="FO1445" s="2"/>
      <c r="FP1445" s="2"/>
    </row>
    <row r="1446" spans="1:172" ht="15">
      <c r="A1446" s="2" t="s">
        <v>76</v>
      </c>
      <c r="B1446" s="2">
        <f aca="true" t="shared" si="143" ref="B1446:H1446">(B1448+B1455+B1461+B1469+B1471+B1476+B1480)</f>
        <v>2082</v>
      </c>
      <c r="C1446" s="2">
        <f t="shared" si="143"/>
        <v>1052</v>
      </c>
      <c r="D1446" s="2">
        <f t="shared" si="143"/>
        <v>2008</v>
      </c>
      <c r="E1446" s="2">
        <f t="shared" si="143"/>
        <v>1036</v>
      </c>
      <c r="F1446" s="2">
        <f t="shared" si="143"/>
        <v>32</v>
      </c>
      <c r="G1446" s="2">
        <f t="shared" si="143"/>
        <v>16</v>
      </c>
      <c r="H1446" s="2">
        <f t="shared" si="143"/>
        <v>42</v>
      </c>
      <c r="I1446" s="1"/>
      <c r="J1446" s="1"/>
      <c r="K1446" s="1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  <c r="FG1446" s="2"/>
      <c r="FH1446" s="2"/>
      <c r="FI1446" s="2"/>
      <c r="FJ1446" s="2"/>
      <c r="FK1446" s="2"/>
      <c r="FL1446" s="2"/>
      <c r="FM1446" s="2"/>
      <c r="FN1446" s="2"/>
      <c r="FO1446" s="2"/>
      <c r="FP1446" s="2"/>
    </row>
    <row r="1447" spans="1:172" ht="15">
      <c r="A1447" s="2" t="s">
        <v>56</v>
      </c>
      <c r="B1447" s="2">
        <v>2083</v>
      </c>
      <c r="C1447" s="2">
        <v>1053</v>
      </c>
      <c r="D1447" s="2">
        <v>2009</v>
      </c>
      <c r="E1447" s="2">
        <v>1037</v>
      </c>
      <c r="F1447" s="2">
        <v>32</v>
      </c>
      <c r="G1447" s="2">
        <v>16</v>
      </c>
      <c r="H1447" s="2">
        <v>42</v>
      </c>
      <c r="I1447" s="1"/>
      <c r="J1447" s="1"/>
      <c r="K1447" s="1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  <c r="FJ1447" s="2"/>
      <c r="FK1447" s="2"/>
      <c r="FL1447" s="2"/>
      <c r="FM1447" s="2"/>
      <c r="FN1447" s="2"/>
      <c r="FO1447" s="2"/>
      <c r="FP1447" s="2"/>
    </row>
    <row r="1448" spans="1:172" ht="15">
      <c r="A1448" s="2" t="s">
        <v>58</v>
      </c>
      <c r="B1448" s="2">
        <v>59</v>
      </c>
      <c r="C1448" s="2">
        <v>44</v>
      </c>
      <c r="D1448" s="2">
        <v>53</v>
      </c>
      <c r="E1448" s="2">
        <v>44</v>
      </c>
      <c r="F1448" s="2">
        <v>2</v>
      </c>
      <c r="G1448" s="2">
        <v>0</v>
      </c>
      <c r="H1448" s="2">
        <v>4</v>
      </c>
      <c r="I1448" s="1"/>
      <c r="J1448" s="1"/>
      <c r="K1448" s="1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  <c r="FG1448" s="2"/>
      <c r="FH1448" s="2"/>
      <c r="FI1448" s="2"/>
      <c r="FJ1448" s="2"/>
      <c r="FK1448" s="2"/>
      <c r="FL1448" s="2"/>
      <c r="FM1448" s="2"/>
      <c r="FN1448" s="2"/>
      <c r="FO1448" s="2"/>
      <c r="FP1448" s="2"/>
    </row>
    <row r="1449" spans="1:172" ht="15">
      <c r="A1449" s="2" t="s">
        <v>558</v>
      </c>
      <c r="B1449" s="2">
        <v>26</v>
      </c>
      <c r="C1449" s="2">
        <v>17</v>
      </c>
      <c r="D1449" s="2">
        <v>25</v>
      </c>
      <c r="E1449" s="2">
        <v>17</v>
      </c>
      <c r="F1449" s="2">
        <v>0</v>
      </c>
      <c r="G1449" s="2">
        <v>0</v>
      </c>
      <c r="H1449" s="2">
        <v>1</v>
      </c>
      <c r="I1449" s="1"/>
      <c r="J1449" s="1"/>
      <c r="K1449" s="1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  <c r="EW1449" s="2"/>
      <c r="EX1449" s="2"/>
      <c r="EY1449" s="2"/>
      <c r="EZ1449" s="2"/>
      <c r="FA1449" s="2"/>
      <c r="FB1449" s="2"/>
      <c r="FC1449" s="2"/>
      <c r="FD1449" s="2"/>
      <c r="FE1449" s="2"/>
      <c r="FF1449" s="2"/>
      <c r="FG1449" s="2"/>
      <c r="FH1449" s="2"/>
      <c r="FI1449" s="2"/>
      <c r="FJ1449" s="2"/>
      <c r="FK1449" s="2"/>
      <c r="FL1449" s="2"/>
      <c r="FM1449" s="2"/>
      <c r="FN1449" s="2"/>
      <c r="FO1449" s="2"/>
      <c r="FP1449" s="2"/>
    </row>
    <row r="1450" spans="1:172" ht="15">
      <c r="A1450" s="2" t="s">
        <v>559</v>
      </c>
      <c r="B1450" s="2">
        <v>9</v>
      </c>
      <c r="C1450" s="2">
        <v>5</v>
      </c>
      <c r="D1450" s="2">
        <v>8</v>
      </c>
      <c r="E1450" s="2">
        <v>5</v>
      </c>
      <c r="F1450" s="2">
        <v>0</v>
      </c>
      <c r="G1450" s="2">
        <v>0</v>
      </c>
      <c r="H1450" s="2">
        <v>1</v>
      </c>
      <c r="I1450" s="1"/>
      <c r="J1450" s="1"/>
      <c r="K1450" s="1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  <c r="FG1450" s="2"/>
      <c r="FH1450" s="2"/>
      <c r="FI1450" s="2"/>
      <c r="FJ1450" s="2"/>
      <c r="FK1450" s="2"/>
      <c r="FL1450" s="2"/>
      <c r="FM1450" s="2"/>
      <c r="FN1450" s="2"/>
      <c r="FO1450" s="2"/>
      <c r="FP1450" s="2"/>
    </row>
    <row r="1451" spans="1:172" ht="15">
      <c r="A1451" s="2" t="s">
        <v>560</v>
      </c>
      <c r="B1451" s="2">
        <v>33</v>
      </c>
      <c r="C1451" s="2">
        <v>27</v>
      </c>
      <c r="D1451" s="2">
        <v>28</v>
      </c>
      <c r="E1451" s="2">
        <v>27</v>
      </c>
      <c r="F1451" s="2">
        <v>2</v>
      </c>
      <c r="G1451" s="2">
        <v>0</v>
      </c>
      <c r="H1451" s="2">
        <v>3</v>
      </c>
      <c r="I1451" s="1"/>
      <c r="J1451" s="1"/>
      <c r="K1451" s="1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  <c r="EW1451" s="2"/>
      <c r="EX1451" s="2"/>
      <c r="EY1451" s="2"/>
      <c r="EZ1451" s="2"/>
      <c r="FA1451" s="2"/>
      <c r="FB1451" s="2"/>
      <c r="FC1451" s="2"/>
      <c r="FD1451" s="2"/>
      <c r="FE1451" s="2"/>
      <c r="FF1451" s="2"/>
      <c r="FG1451" s="2"/>
      <c r="FH1451" s="2"/>
      <c r="FI1451" s="2"/>
      <c r="FJ1451" s="2"/>
      <c r="FK1451" s="2"/>
      <c r="FL1451" s="2"/>
      <c r="FM1451" s="2"/>
      <c r="FN1451" s="2"/>
      <c r="FO1451" s="2"/>
      <c r="FP1451" s="2"/>
    </row>
    <row r="1452" spans="1:172" ht="15">
      <c r="A1452" s="2" t="s">
        <v>561</v>
      </c>
      <c r="B1452" s="2">
        <v>3</v>
      </c>
      <c r="C1452" s="2">
        <v>0</v>
      </c>
      <c r="D1452" s="2">
        <v>2</v>
      </c>
      <c r="E1452" s="2">
        <v>0</v>
      </c>
      <c r="F1452" s="2">
        <v>0</v>
      </c>
      <c r="G1452" s="2">
        <v>0</v>
      </c>
      <c r="H1452" s="2">
        <v>1</v>
      </c>
      <c r="I1452" s="1"/>
      <c r="J1452" s="1"/>
      <c r="K1452" s="1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  <c r="FG1452" s="2"/>
      <c r="FH1452" s="2"/>
      <c r="FI1452" s="2"/>
      <c r="FJ1452" s="2"/>
      <c r="FK1452" s="2"/>
      <c r="FL1452" s="2"/>
      <c r="FM1452" s="2"/>
      <c r="FN1452" s="2"/>
      <c r="FO1452" s="2"/>
      <c r="FP1452" s="2"/>
    </row>
    <row r="1453" spans="1:172" ht="15">
      <c r="A1453" s="2" t="s">
        <v>562</v>
      </c>
      <c r="B1453" s="2">
        <v>16</v>
      </c>
      <c r="C1453" s="2">
        <v>8</v>
      </c>
      <c r="D1453" s="2">
        <v>15</v>
      </c>
      <c r="E1453" s="2">
        <v>8</v>
      </c>
      <c r="F1453" s="2">
        <v>1</v>
      </c>
      <c r="G1453" s="2">
        <v>0</v>
      </c>
      <c r="H1453" s="2">
        <v>0</v>
      </c>
      <c r="I1453" s="1"/>
      <c r="J1453" s="1"/>
      <c r="K1453" s="1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  <c r="EW1453" s="2"/>
      <c r="EX1453" s="2"/>
      <c r="EY1453" s="2"/>
      <c r="EZ1453" s="2"/>
      <c r="FA1453" s="2"/>
      <c r="FB1453" s="2"/>
      <c r="FC1453" s="2"/>
      <c r="FD1453" s="2"/>
      <c r="FE1453" s="2"/>
      <c r="FF1453" s="2"/>
      <c r="FG1453" s="2"/>
      <c r="FH1453" s="2"/>
      <c r="FI1453" s="2"/>
      <c r="FJ1453" s="2"/>
      <c r="FK1453" s="2"/>
      <c r="FL1453" s="2"/>
      <c r="FM1453" s="2"/>
      <c r="FN1453" s="2"/>
      <c r="FO1453" s="2"/>
      <c r="FP1453" s="2"/>
    </row>
    <row r="1454" spans="1:172" ht="15">
      <c r="A1454" s="2" t="s">
        <v>76</v>
      </c>
      <c r="B1454" s="2"/>
      <c r="C1454" s="2"/>
      <c r="D1454" s="2"/>
      <c r="E1454" s="2"/>
      <c r="F1454" s="2"/>
      <c r="G1454" s="2"/>
      <c r="H1454" s="2"/>
      <c r="I1454" s="1"/>
      <c r="J1454" s="1"/>
      <c r="K1454" s="1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  <c r="FG1454" s="2"/>
      <c r="FH1454" s="2"/>
      <c r="FI1454" s="2"/>
      <c r="FJ1454" s="2"/>
      <c r="FK1454" s="2"/>
      <c r="FL1454" s="2"/>
      <c r="FM1454" s="2"/>
      <c r="FN1454" s="2"/>
      <c r="FO1454" s="2"/>
      <c r="FP1454" s="2"/>
    </row>
    <row r="1455" spans="1:172" ht="15">
      <c r="A1455" s="2" t="s">
        <v>60</v>
      </c>
      <c r="B1455" s="2">
        <v>316</v>
      </c>
      <c r="C1455" s="2">
        <v>146</v>
      </c>
      <c r="D1455" s="2">
        <v>303</v>
      </c>
      <c r="E1455" s="2">
        <v>141</v>
      </c>
      <c r="F1455" s="2">
        <v>7</v>
      </c>
      <c r="G1455" s="2">
        <v>5</v>
      </c>
      <c r="H1455" s="2">
        <v>6</v>
      </c>
      <c r="I1455" s="1"/>
      <c r="J1455" s="1"/>
      <c r="K1455" s="1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  <c r="EW1455" s="2"/>
      <c r="EX1455" s="2"/>
      <c r="EY1455" s="2"/>
      <c r="EZ1455" s="2"/>
      <c r="FA1455" s="2"/>
      <c r="FB1455" s="2"/>
      <c r="FC1455" s="2"/>
      <c r="FD1455" s="2"/>
      <c r="FE1455" s="2"/>
      <c r="FF1455" s="2"/>
      <c r="FG1455" s="2"/>
      <c r="FH1455" s="2"/>
      <c r="FI1455" s="2"/>
      <c r="FJ1455" s="2"/>
      <c r="FK1455" s="2"/>
      <c r="FL1455" s="2"/>
      <c r="FM1455" s="2"/>
      <c r="FN1455" s="2"/>
      <c r="FO1455" s="2"/>
      <c r="FP1455" s="2"/>
    </row>
    <row r="1456" spans="1:172" ht="15">
      <c r="A1456" s="2" t="s">
        <v>563</v>
      </c>
      <c r="B1456" s="2">
        <v>7</v>
      </c>
      <c r="C1456" s="2">
        <v>13</v>
      </c>
      <c r="D1456" s="2">
        <v>7</v>
      </c>
      <c r="E1456" s="2">
        <v>13</v>
      </c>
      <c r="F1456" s="2">
        <v>0</v>
      </c>
      <c r="G1456" s="2">
        <v>0</v>
      </c>
      <c r="H1456" s="2">
        <v>0</v>
      </c>
      <c r="I1456" s="1"/>
      <c r="J1456" s="1"/>
      <c r="K1456" s="1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  <c r="FG1456" s="2"/>
      <c r="FH1456" s="2"/>
      <c r="FI1456" s="2"/>
      <c r="FJ1456" s="2"/>
      <c r="FK1456" s="2"/>
      <c r="FL1456" s="2"/>
      <c r="FM1456" s="2"/>
      <c r="FN1456" s="2"/>
      <c r="FO1456" s="2"/>
      <c r="FP1456" s="2"/>
    </row>
    <row r="1457" spans="1:172" ht="15">
      <c r="A1457" s="2" t="s">
        <v>564</v>
      </c>
      <c r="B1457" s="2">
        <v>171</v>
      </c>
      <c r="C1457" s="2">
        <v>63</v>
      </c>
      <c r="D1457" s="2">
        <v>165</v>
      </c>
      <c r="E1457" s="2">
        <v>59</v>
      </c>
      <c r="F1457" s="2">
        <v>3</v>
      </c>
      <c r="G1457" s="2">
        <v>4</v>
      </c>
      <c r="H1457" s="2">
        <v>3</v>
      </c>
      <c r="I1457" s="1"/>
      <c r="J1457" s="1"/>
      <c r="K1457" s="1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2"/>
      <c r="FI1457" s="2"/>
      <c r="FJ1457" s="2"/>
      <c r="FK1457" s="2"/>
      <c r="FL1457" s="2"/>
      <c r="FM1457" s="2"/>
      <c r="FN1457" s="2"/>
      <c r="FO1457" s="2"/>
      <c r="FP1457" s="2"/>
    </row>
    <row r="1458" spans="1:172" ht="15">
      <c r="A1458" s="2" t="s">
        <v>565</v>
      </c>
      <c r="B1458" s="2">
        <v>138</v>
      </c>
      <c r="C1458" s="2">
        <v>70</v>
      </c>
      <c r="D1458" s="2">
        <v>131</v>
      </c>
      <c r="E1458" s="2">
        <v>69</v>
      </c>
      <c r="F1458" s="2">
        <v>4</v>
      </c>
      <c r="G1458" s="2">
        <v>1</v>
      </c>
      <c r="H1458" s="2">
        <v>3</v>
      </c>
      <c r="I1458" s="1"/>
      <c r="J1458" s="1"/>
      <c r="K1458" s="1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  <c r="FG1458" s="2"/>
      <c r="FH1458" s="2"/>
      <c r="FI1458" s="2"/>
      <c r="FJ1458" s="2"/>
      <c r="FK1458" s="2"/>
      <c r="FL1458" s="2"/>
      <c r="FM1458" s="2"/>
      <c r="FN1458" s="2"/>
      <c r="FO1458" s="2"/>
      <c r="FP1458" s="2"/>
    </row>
    <row r="1459" spans="1:172" ht="15">
      <c r="A1459" s="2" t="s">
        <v>566</v>
      </c>
      <c r="B1459" s="2">
        <v>6</v>
      </c>
      <c r="C1459" s="2">
        <v>12</v>
      </c>
      <c r="D1459" s="2">
        <v>5</v>
      </c>
      <c r="E1459" s="2">
        <v>12</v>
      </c>
      <c r="F1459" s="2">
        <v>0</v>
      </c>
      <c r="G1459" s="2">
        <v>0</v>
      </c>
      <c r="H1459" s="2">
        <v>1</v>
      </c>
      <c r="I1459" s="1"/>
      <c r="J1459" s="1"/>
      <c r="K1459" s="1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  <c r="EW1459" s="2"/>
      <c r="EX1459" s="2"/>
      <c r="EY1459" s="2"/>
      <c r="EZ1459" s="2"/>
      <c r="FA1459" s="2"/>
      <c r="FB1459" s="2"/>
      <c r="FC1459" s="2"/>
      <c r="FD1459" s="2"/>
      <c r="FE1459" s="2"/>
      <c r="FF1459" s="2"/>
      <c r="FG1459" s="2"/>
      <c r="FH1459" s="2"/>
      <c r="FI1459" s="2"/>
      <c r="FJ1459" s="2"/>
      <c r="FK1459" s="2"/>
      <c r="FL1459" s="2"/>
      <c r="FM1459" s="2"/>
      <c r="FN1459" s="2"/>
      <c r="FO1459" s="2"/>
      <c r="FP1459" s="2"/>
    </row>
    <row r="1460" spans="1:172" ht="15">
      <c r="A1460" s="2" t="s">
        <v>76</v>
      </c>
      <c r="B1460" s="2"/>
      <c r="C1460" s="2"/>
      <c r="D1460" s="2"/>
      <c r="E1460" s="2"/>
      <c r="F1460" s="2"/>
      <c r="G1460" s="2"/>
      <c r="H1460" s="2"/>
      <c r="I1460" s="1"/>
      <c r="J1460" s="1"/>
      <c r="K1460" s="1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  <c r="FG1460" s="2"/>
      <c r="FH1460" s="2"/>
      <c r="FI1460" s="2"/>
      <c r="FJ1460" s="2"/>
      <c r="FK1460" s="2"/>
      <c r="FL1460" s="2"/>
      <c r="FM1460" s="2"/>
      <c r="FN1460" s="2"/>
      <c r="FO1460" s="2"/>
      <c r="FP1460" s="2"/>
    </row>
    <row r="1461" spans="1:172" ht="15">
      <c r="A1461" s="2" t="s">
        <v>62</v>
      </c>
      <c r="B1461" s="2">
        <v>918</v>
      </c>
      <c r="C1461" s="2">
        <v>350</v>
      </c>
      <c r="D1461" s="2">
        <v>879</v>
      </c>
      <c r="E1461" s="2">
        <v>348</v>
      </c>
      <c r="F1461" s="2">
        <v>16</v>
      </c>
      <c r="G1461" s="2">
        <v>2</v>
      </c>
      <c r="H1461" s="2">
        <v>23</v>
      </c>
      <c r="I1461" s="1"/>
      <c r="J1461" s="1"/>
      <c r="K1461" s="1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  <c r="EW1461" s="2"/>
      <c r="EX1461" s="2"/>
      <c r="EY1461" s="2"/>
      <c r="EZ1461" s="2"/>
      <c r="FA1461" s="2"/>
      <c r="FB1461" s="2"/>
      <c r="FC1461" s="2"/>
      <c r="FD1461" s="2"/>
      <c r="FE1461" s="2"/>
      <c r="FF1461" s="2"/>
      <c r="FG1461" s="2"/>
      <c r="FH1461" s="2"/>
      <c r="FI1461" s="2"/>
      <c r="FJ1461" s="2"/>
      <c r="FK1461" s="2"/>
      <c r="FL1461" s="2"/>
      <c r="FM1461" s="2"/>
      <c r="FN1461" s="2"/>
      <c r="FO1461" s="2"/>
      <c r="FP1461" s="2"/>
    </row>
    <row r="1462" spans="1:172" ht="15">
      <c r="A1462" s="2" t="s">
        <v>567</v>
      </c>
      <c r="B1462" s="2">
        <v>12</v>
      </c>
      <c r="C1462" s="2">
        <v>7</v>
      </c>
      <c r="D1462" s="2">
        <v>12</v>
      </c>
      <c r="E1462" s="2">
        <v>7</v>
      </c>
      <c r="F1462" s="2">
        <v>0</v>
      </c>
      <c r="G1462" s="2">
        <v>0</v>
      </c>
      <c r="H1462" s="2">
        <v>0</v>
      </c>
      <c r="I1462" s="1"/>
      <c r="J1462" s="1"/>
      <c r="K1462" s="1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  <c r="FG1462" s="2"/>
      <c r="FH1462" s="2"/>
      <c r="FI1462" s="2"/>
      <c r="FJ1462" s="2"/>
      <c r="FK1462" s="2"/>
      <c r="FL1462" s="2"/>
      <c r="FM1462" s="2"/>
      <c r="FN1462" s="2"/>
      <c r="FO1462" s="2"/>
      <c r="FP1462" s="2"/>
    </row>
    <row r="1463" spans="1:172" ht="15">
      <c r="A1463" s="2" t="s">
        <v>568</v>
      </c>
      <c r="B1463" s="2">
        <v>134</v>
      </c>
      <c r="C1463" s="2">
        <v>58</v>
      </c>
      <c r="D1463" s="2">
        <v>130</v>
      </c>
      <c r="E1463" s="2">
        <v>58</v>
      </c>
      <c r="F1463" s="2">
        <v>3</v>
      </c>
      <c r="G1463" s="2">
        <v>0</v>
      </c>
      <c r="H1463" s="2">
        <v>1</v>
      </c>
      <c r="I1463" s="1"/>
      <c r="J1463" s="1"/>
      <c r="K1463" s="1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  <c r="EW1463" s="2"/>
      <c r="EX1463" s="2"/>
      <c r="EY1463" s="2"/>
      <c r="EZ1463" s="2"/>
      <c r="FA1463" s="2"/>
      <c r="FB1463" s="2"/>
      <c r="FC1463" s="2"/>
      <c r="FD1463" s="2"/>
      <c r="FE1463" s="2"/>
      <c r="FF1463" s="2"/>
      <c r="FG1463" s="2"/>
      <c r="FH1463" s="2"/>
      <c r="FI1463" s="2"/>
      <c r="FJ1463" s="2"/>
      <c r="FK1463" s="2"/>
      <c r="FL1463" s="2"/>
      <c r="FM1463" s="2"/>
      <c r="FN1463" s="2"/>
      <c r="FO1463" s="2"/>
      <c r="FP1463" s="2"/>
    </row>
    <row r="1464" spans="1:172" ht="15">
      <c r="A1464" s="2" t="s">
        <v>569</v>
      </c>
      <c r="B1464" s="2">
        <v>772</v>
      </c>
      <c r="C1464" s="2">
        <v>285</v>
      </c>
      <c r="D1464" s="2">
        <v>737</v>
      </c>
      <c r="E1464" s="2">
        <v>283</v>
      </c>
      <c r="F1464" s="2">
        <v>13</v>
      </c>
      <c r="G1464" s="2">
        <v>2</v>
      </c>
      <c r="H1464" s="2">
        <v>22</v>
      </c>
      <c r="I1464" s="1"/>
      <c r="J1464" s="1"/>
      <c r="K1464" s="1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  <c r="FG1464" s="2"/>
      <c r="FH1464" s="2"/>
      <c r="FI1464" s="2"/>
      <c r="FJ1464" s="2"/>
      <c r="FK1464" s="2"/>
      <c r="FL1464" s="2"/>
      <c r="FM1464" s="2"/>
      <c r="FN1464" s="2"/>
      <c r="FO1464" s="2"/>
      <c r="FP1464" s="2"/>
    </row>
    <row r="1465" spans="1:172" ht="15">
      <c r="A1465" s="2" t="s">
        <v>570</v>
      </c>
      <c r="B1465" s="2">
        <v>577</v>
      </c>
      <c r="C1465" s="2">
        <v>189</v>
      </c>
      <c r="D1465" s="2">
        <v>548</v>
      </c>
      <c r="E1465" s="2">
        <v>188</v>
      </c>
      <c r="F1465" s="2">
        <v>10</v>
      </c>
      <c r="G1465" s="2">
        <v>1</v>
      </c>
      <c r="H1465" s="2">
        <v>19</v>
      </c>
      <c r="I1465" s="1"/>
      <c r="J1465" s="1"/>
      <c r="K1465" s="1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  <c r="EW1465" s="2"/>
      <c r="EX1465" s="2"/>
      <c r="EY1465" s="2"/>
      <c r="EZ1465" s="2"/>
      <c r="FA1465" s="2"/>
      <c r="FB1465" s="2"/>
      <c r="FC1465" s="2"/>
      <c r="FD1465" s="2"/>
      <c r="FE1465" s="2"/>
      <c r="FF1465" s="2"/>
      <c r="FG1465" s="2"/>
      <c r="FH1465" s="2"/>
      <c r="FI1465" s="2"/>
      <c r="FJ1465" s="2"/>
      <c r="FK1465" s="2"/>
      <c r="FL1465" s="2"/>
      <c r="FM1465" s="2"/>
      <c r="FN1465" s="2"/>
      <c r="FO1465" s="2"/>
      <c r="FP1465" s="2"/>
    </row>
    <row r="1466" spans="1:172" ht="15">
      <c r="A1466" s="2" t="s">
        <v>571</v>
      </c>
      <c r="B1466" s="2">
        <v>157</v>
      </c>
      <c r="C1466" s="2">
        <v>75</v>
      </c>
      <c r="D1466" s="2">
        <v>151</v>
      </c>
      <c r="E1466" s="2">
        <v>75</v>
      </c>
      <c r="F1466" s="2">
        <v>3</v>
      </c>
      <c r="G1466" s="2">
        <v>0</v>
      </c>
      <c r="H1466" s="2">
        <v>3</v>
      </c>
      <c r="I1466" s="1"/>
      <c r="J1466" s="1"/>
      <c r="K1466" s="1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  <c r="FG1466" s="2"/>
      <c r="FH1466" s="2"/>
      <c r="FI1466" s="2"/>
      <c r="FJ1466" s="2"/>
      <c r="FK1466" s="2"/>
      <c r="FL1466" s="2"/>
      <c r="FM1466" s="2"/>
      <c r="FN1466" s="2"/>
      <c r="FO1466" s="2"/>
      <c r="FP1466" s="2"/>
    </row>
    <row r="1467" spans="1:172" ht="15">
      <c r="A1467" s="2" t="s">
        <v>572</v>
      </c>
      <c r="B1467" s="2">
        <v>38</v>
      </c>
      <c r="C1467" s="2">
        <v>21</v>
      </c>
      <c r="D1467" s="2">
        <v>38</v>
      </c>
      <c r="E1467" s="2">
        <v>20</v>
      </c>
      <c r="F1467" s="2">
        <v>0</v>
      </c>
      <c r="G1467" s="2">
        <v>1</v>
      </c>
      <c r="H1467" s="2">
        <v>0</v>
      </c>
      <c r="I1467" s="1"/>
      <c r="J1467" s="1"/>
      <c r="K1467" s="1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  <c r="EW1467" s="2"/>
      <c r="EX1467" s="2"/>
      <c r="EY1467" s="2"/>
      <c r="EZ1467" s="2"/>
      <c r="FA1467" s="2"/>
      <c r="FB1467" s="2"/>
      <c r="FC1467" s="2"/>
      <c r="FD1467" s="2"/>
      <c r="FE1467" s="2"/>
      <c r="FF1467" s="2"/>
      <c r="FG1467" s="2"/>
      <c r="FH1467" s="2"/>
      <c r="FI1467" s="2"/>
      <c r="FJ1467" s="2"/>
      <c r="FK1467" s="2"/>
      <c r="FL1467" s="2"/>
      <c r="FM1467" s="2"/>
      <c r="FN1467" s="2"/>
      <c r="FO1467" s="2"/>
      <c r="FP1467" s="2"/>
    </row>
    <row r="1468" spans="1:172" ht="15">
      <c r="A1468" s="2" t="s">
        <v>76</v>
      </c>
      <c r="B1468" s="2"/>
      <c r="C1468" s="2"/>
      <c r="D1468" s="2"/>
      <c r="E1468" s="2"/>
      <c r="F1468" s="2"/>
      <c r="G1468" s="2"/>
      <c r="H1468" s="2"/>
      <c r="I1468" s="1"/>
      <c r="J1468" s="1"/>
      <c r="K1468" s="1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  <c r="FG1468" s="2"/>
      <c r="FH1468" s="2"/>
      <c r="FI1468" s="2"/>
      <c r="FJ1468" s="2"/>
      <c r="FK1468" s="2"/>
      <c r="FL1468" s="2"/>
      <c r="FM1468" s="2"/>
      <c r="FN1468" s="2"/>
      <c r="FO1468" s="2"/>
      <c r="FP1468" s="2"/>
    </row>
    <row r="1469" spans="1:172" ht="15">
      <c r="A1469" s="2" t="s">
        <v>64</v>
      </c>
      <c r="B1469" s="2">
        <v>83</v>
      </c>
      <c r="C1469" s="2">
        <v>54</v>
      </c>
      <c r="D1469" s="2">
        <v>83</v>
      </c>
      <c r="E1469" s="2">
        <v>54</v>
      </c>
      <c r="F1469" s="2">
        <v>0</v>
      </c>
      <c r="G1469" s="2">
        <v>0</v>
      </c>
      <c r="H1469" s="2">
        <v>0</v>
      </c>
      <c r="I1469" s="1"/>
      <c r="J1469" s="1"/>
      <c r="K1469" s="1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2"/>
      <c r="FI1469" s="2"/>
      <c r="FJ1469" s="2"/>
      <c r="FK1469" s="2"/>
      <c r="FL1469" s="2"/>
      <c r="FM1469" s="2"/>
      <c r="FN1469" s="2"/>
      <c r="FO1469" s="2"/>
      <c r="FP1469" s="2"/>
    </row>
    <row r="1470" spans="1:172" ht="15">
      <c r="A1470" s="2" t="s">
        <v>76</v>
      </c>
      <c r="B1470" s="2"/>
      <c r="C1470" s="2"/>
      <c r="D1470" s="2"/>
      <c r="E1470" s="2"/>
      <c r="F1470" s="2"/>
      <c r="G1470" s="2"/>
      <c r="H1470" s="2"/>
      <c r="I1470" s="1"/>
      <c r="J1470" s="1"/>
      <c r="K1470" s="1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  <c r="FG1470" s="2"/>
      <c r="FH1470" s="2"/>
      <c r="FI1470" s="2"/>
      <c r="FJ1470" s="2"/>
      <c r="FK1470" s="2"/>
      <c r="FL1470" s="2"/>
      <c r="FM1470" s="2"/>
      <c r="FN1470" s="2"/>
      <c r="FO1470" s="2"/>
      <c r="FP1470" s="2"/>
    </row>
    <row r="1471" spans="1:172" ht="15">
      <c r="A1471" s="2" t="s">
        <v>573</v>
      </c>
      <c r="B1471" s="2">
        <v>154</v>
      </c>
      <c r="C1471" s="2">
        <v>139</v>
      </c>
      <c r="D1471" s="2">
        <v>149</v>
      </c>
      <c r="E1471" s="2">
        <v>133</v>
      </c>
      <c r="F1471" s="2">
        <v>2</v>
      </c>
      <c r="G1471" s="2">
        <v>6</v>
      </c>
      <c r="H1471" s="2">
        <v>3</v>
      </c>
      <c r="I1471" s="1"/>
      <c r="J1471" s="1"/>
      <c r="K1471" s="1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  <c r="EW1471" s="2"/>
      <c r="EX1471" s="2"/>
      <c r="EY1471" s="2"/>
      <c r="EZ1471" s="2"/>
      <c r="FA1471" s="2"/>
      <c r="FB1471" s="2"/>
      <c r="FC1471" s="2"/>
      <c r="FD1471" s="2"/>
      <c r="FE1471" s="2"/>
      <c r="FF1471" s="2"/>
      <c r="FG1471" s="2"/>
      <c r="FH1471" s="2"/>
      <c r="FI1471" s="2"/>
      <c r="FJ1471" s="2"/>
      <c r="FK1471" s="2"/>
      <c r="FL1471" s="2"/>
      <c r="FM1471" s="2"/>
      <c r="FN1471" s="2"/>
      <c r="FO1471" s="2"/>
      <c r="FP1471" s="2"/>
    </row>
    <row r="1472" spans="1:172" ht="15">
      <c r="A1472" s="2" t="s">
        <v>574</v>
      </c>
      <c r="B1472" s="2">
        <v>87</v>
      </c>
      <c r="C1472" s="2">
        <v>37</v>
      </c>
      <c r="D1472" s="2">
        <v>83</v>
      </c>
      <c r="E1472" s="2">
        <v>34</v>
      </c>
      <c r="F1472" s="2">
        <v>1</v>
      </c>
      <c r="G1472" s="2">
        <v>3</v>
      </c>
      <c r="H1472" s="2">
        <v>3</v>
      </c>
      <c r="I1472" s="1"/>
      <c r="J1472" s="1"/>
      <c r="K1472" s="1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  <c r="FG1472" s="2"/>
      <c r="FH1472" s="2"/>
      <c r="FI1472" s="2"/>
      <c r="FJ1472" s="2"/>
      <c r="FK1472" s="2"/>
      <c r="FL1472" s="2"/>
      <c r="FM1472" s="2"/>
      <c r="FN1472" s="2"/>
      <c r="FO1472" s="2"/>
      <c r="FP1472" s="2"/>
    </row>
    <row r="1473" spans="1:172" ht="15">
      <c r="A1473" s="2" t="s">
        <v>575</v>
      </c>
      <c r="B1473" s="2">
        <v>52</v>
      </c>
      <c r="C1473" s="2">
        <v>93</v>
      </c>
      <c r="D1473" s="2">
        <v>51</v>
      </c>
      <c r="E1473" s="2">
        <v>90</v>
      </c>
      <c r="F1473" s="2">
        <v>1</v>
      </c>
      <c r="G1473" s="2">
        <v>3</v>
      </c>
      <c r="H1473" s="2">
        <v>0</v>
      </c>
      <c r="I1473" s="1"/>
      <c r="J1473" s="1"/>
      <c r="K1473" s="1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  <c r="EW1473" s="2"/>
      <c r="EX1473" s="2"/>
      <c r="EY1473" s="2"/>
      <c r="EZ1473" s="2"/>
      <c r="FA1473" s="2"/>
      <c r="FB1473" s="2"/>
      <c r="FC1473" s="2"/>
      <c r="FD1473" s="2"/>
      <c r="FE1473" s="2"/>
      <c r="FF1473" s="2"/>
      <c r="FG1473" s="2"/>
      <c r="FH1473" s="2"/>
      <c r="FI1473" s="2"/>
      <c r="FJ1473" s="2"/>
      <c r="FK1473" s="2"/>
      <c r="FL1473" s="2"/>
      <c r="FM1473" s="2"/>
      <c r="FN1473" s="2"/>
      <c r="FO1473" s="2"/>
      <c r="FP1473" s="2"/>
    </row>
    <row r="1474" spans="1:172" ht="15">
      <c r="A1474" s="2" t="s">
        <v>576</v>
      </c>
      <c r="B1474" s="2">
        <v>15</v>
      </c>
      <c r="C1474" s="2">
        <v>9</v>
      </c>
      <c r="D1474" s="2">
        <v>15</v>
      </c>
      <c r="E1474" s="2">
        <v>9</v>
      </c>
      <c r="F1474" s="2">
        <v>0</v>
      </c>
      <c r="G1474" s="2">
        <v>0</v>
      </c>
      <c r="H1474" s="2">
        <v>0</v>
      </c>
      <c r="I1474" s="1"/>
      <c r="J1474" s="1"/>
      <c r="K1474" s="1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  <c r="FG1474" s="2"/>
      <c r="FH1474" s="2"/>
      <c r="FI1474" s="2"/>
      <c r="FJ1474" s="2"/>
      <c r="FK1474" s="2"/>
      <c r="FL1474" s="2"/>
      <c r="FM1474" s="2"/>
      <c r="FN1474" s="2"/>
      <c r="FO1474" s="2"/>
      <c r="FP1474" s="2"/>
    </row>
    <row r="1475" spans="1:172" ht="15">
      <c r="A1475" s="2" t="s">
        <v>76</v>
      </c>
      <c r="B1475" s="2"/>
      <c r="C1475" s="2"/>
      <c r="D1475" s="2"/>
      <c r="E1475" s="2"/>
      <c r="F1475" s="2"/>
      <c r="G1475" s="2"/>
      <c r="H1475" s="2"/>
      <c r="I1475" s="1"/>
      <c r="J1475" s="1"/>
      <c r="K1475" s="1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  <c r="DX1475" s="2"/>
      <c r="DY1475" s="2"/>
      <c r="DZ1475" s="2"/>
      <c r="EA1475" s="2"/>
      <c r="EB1475" s="2"/>
      <c r="EC1475" s="2"/>
      <c r="ED1475" s="2"/>
      <c r="EE1475" s="2"/>
      <c r="EF1475" s="2"/>
      <c r="EG1475" s="2"/>
      <c r="EH1475" s="2"/>
      <c r="EI1475" s="2"/>
      <c r="EJ1475" s="2"/>
      <c r="EK1475" s="2"/>
      <c r="EL1475" s="2"/>
      <c r="EM1475" s="2"/>
      <c r="EN1475" s="2"/>
      <c r="EO1475" s="2"/>
      <c r="EP1475" s="2"/>
      <c r="EQ1475" s="2"/>
      <c r="ER1475" s="2"/>
      <c r="ES1475" s="2"/>
      <c r="ET1475" s="2"/>
      <c r="EU1475" s="2"/>
      <c r="EV1475" s="2"/>
      <c r="EW1475" s="2"/>
      <c r="EX1475" s="2"/>
      <c r="EY1475" s="2"/>
      <c r="EZ1475" s="2"/>
      <c r="FA1475" s="2"/>
      <c r="FB1475" s="2"/>
      <c r="FC1475" s="2"/>
      <c r="FD1475" s="2"/>
      <c r="FE1475" s="2"/>
      <c r="FF1475" s="2"/>
      <c r="FG1475" s="2"/>
      <c r="FH1475" s="2"/>
      <c r="FI1475" s="2"/>
      <c r="FJ1475" s="2"/>
      <c r="FK1475" s="2"/>
      <c r="FL1475" s="2"/>
      <c r="FM1475" s="2"/>
      <c r="FN1475" s="2"/>
      <c r="FO1475" s="2"/>
      <c r="FP1475" s="2"/>
    </row>
    <row r="1476" spans="1:172" ht="15">
      <c r="A1476" s="2" t="s">
        <v>67</v>
      </c>
      <c r="B1476" s="2">
        <v>394</v>
      </c>
      <c r="C1476" s="2">
        <v>319</v>
      </c>
      <c r="D1476" s="2">
        <v>386</v>
      </c>
      <c r="E1476" s="2">
        <v>316</v>
      </c>
      <c r="F1476" s="2">
        <v>3</v>
      </c>
      <c r="G1476" s="2">
        <v>3</v>
      </c>
      <c r="H1476" s="2">
        <v>5</v>
      </c>
      <c r="I1476" s="1"/>
      <c r="J1476" s="1"/>
      <c r="K1476" s="1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  <c r="EW1476" s="2"/>
      <c r="EX1476" s="2"/>
      <c r="EY1476" s="2"/>
      <c r="EZ1476" s="2"/>
      <c r="FA1476" s="2"/>
      <c r="FB1476" s="2"/>
      <c r="FC1476" s="2"/>
      <c r="FD1476" s="2"/>
      <c r="FE1476" s="2"/>
      <c r="FF1476" s="2"/>
      <c r="FG1476" s="2"/>
      <c r="FH1476" s="2"/>
      <c r="FI1476" s="2"/>
      <c r="FJ1476" s="2"/>
      <c r="FK1476" s="2"/>
      <c r="FL1476" s="2"/>
      <c r="FM1476" s="2"/>
      <c r="FN1476" s="2"/>
      <c r="FO1476" s="2"/>
      <c r="FP1476" s="2"/>
    </row>
    <row r="1477" spans="1:172" ht="15">
      <c r="A1477" s="2" t="s">
        <v>577</v>
      </c>
      <c r="B1477" s="2">
        <v>55</v>
      </c>
      <c r="C1477" s="2">
        <v>14</v>
      </c>
      <c r="D1477" s="2">
        <v>55</v>
      </c>
      <c r="E1477" s="2">
        <v>14</v>
      </c>
      <c r="F1477" s="2">
        <v>0</v>
      </c>
      <c r="G1477" s="2">
        <v>0</v>
      </c>
      <c r="H1477" s="2">
        <v>0</v>
      </c>
      <c r="I1477" s="1"/>
      <c r="J1477" s="1"/>
      <c r="K1477" s="1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  <c r="DX1477" s="2"/>
      <c r="DY1477" s="2"/>
      <c r="DZ1477" s="2"/>
      <c r="EA1477" s="2"/>
      <c r="EB1477" s="2"/>
      <c r="EC1477" s="2"/>
      <c r="ED1477" s="2"/>
      <c r="EE1477" s="2"/>
      <c r="EF1477" s="2"/>
      <c r="EG1477" s="2"/>
      <c r="EH1477" s="2"/>
      <c r="EI1477" s="2"/>
      <c r="EJ1477" s="2"/>
      <c r="EK1477" s="2"/>
      <c r="EL1477" s="2"/>
      <c r="EM1477" s="2"/>
      <c r="EN1477" s="2"/>
      <c r="EO1477" s="2"/>
      <c r="EP1477" s="2"/>
      <c r="EQ1477" s="2"/>
      <c r="ER1477" s="2"/>
      <c r="ES1477" s="2"/>
      <c r="ET1477" s="2"/>
      <c r="EU1477" s="2"/>
      <c r="EV1477" s="2"/>
      <c r="EW1477" s="2"/>
      <c r="EX1477" s="2"/>
      <c r="EY1477" s="2"/>
      <c r="EZ1477" s="2"/>
      <c r="FA1477" s="2"/>
      <c r="FB1477" s="2"/>
      <c r="FC1477" s="2"/>
      <c r="FD1477" s="2"/>
      <c r="FE1477" s="2"/>
      <c r="FF1477" s="2"/>
      <c r="FG1477" s="2"/>
      <c r="FH1477" s="2"/>
      <c r="FI1477" s="2"/>
      <c r="FJ1477" s="2"/>
      <c r="FK1477" s="2"/>
      <c r="FL1477" s="2"/>
      <c r="FM1477" s="2"/>
      <c r="FN1477" s="2"/>
      <c r="FO1477" s="2"/>
      <c r="FP1477" s="2"/>
    </row>
    <row r="1478" spans="1:172" ht="15">
      <c r="A1478" s="2" t="s">
        <v>578</v>
      </c>
      <c r="B1478" s="2">
        <v>23</v>
      </c>
      <c r="C1478" s="2">
        <v>32</v>
      </c>
      <c r="D1478" s="2">
        <v>22</v>
      </c>
      <c r="E1478" s="2">
        <v>32</v>
      </c>
      <c r="F1478" s="2">
        <v>0</v>
      </c>
      <c r="G1478" s="2">
        <v>0</v>
      </c>
      <c r="H1478" s="2">
        <v>1</v>
      </c>
      <c r="I1478" s="1"/>
      <c r="J1478" s="1"/>
      <c r="K1478" s="1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  <c r="EW1478" s="2"/>
      <c r="EX1478" s="2"/>
      <c r="EY1478" s="2"/>
      <c r="EZ1478" s="2"/>
      <c r="FA1478" s="2"/>
      <c r="FB1478" s="2"/>
      <c r="FC1478" s="2"/>
      <c r="FD1478" s="2"/>
      <c r="FE1478" s="2"/>
      <c r="FF1478" s="2"/>
      <c r="FG1478" s="2"/>
      <c r="FH1478" s="2"/>
      <c r="FI1478" s="2"/>
      <c r="FJ1478" s="2"/>
      <c r="FK1478" s="2"/>
      <c r="FL1478" s="2"/>
      <c r="FM1478" s="2"/>
      <c r="FN1478" s="2"/>
      <c r="FO1478" s="2"/>
      <c r="FP1478" s="2"/>
    </row>
    <row r="1479" spans="1:172" ht="15">
      <c r="A1479" s="2" t="s">
        <v>579</v>
      </c>
      <c r="B1479" s="2">
        <v>316</v>
      </c>
      <c r="C1479" s="2">
        <v>208</v>
      </c>
      <c r="D1479" s="2">
        <v>309</v>
      </c>
      <c r="E1479" s="2">
        <v>205</v>
      </c>
      <c r="F1479" s="2">
        <v>3</v>
      </c>
      <c r="G1479" s="2">
        <v>3</v>
      </c>
      <c r="H1479" s="2">
        <v>4</v>
      </c>
      <c r="I1479" s="1"/>
      <c r="J1479" s="1"/>
      <c r="K1479" s="1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  <c r="DX1479" s="2"/>
      <c r="DY1479" s="2"/>
      <c r="DZ1479" s="2"/>
      <c r="EA1479" s="2"/>
      <c r="EB1479" s="2"/>
      <c r="EC1479" s="2"/>
      <c r="ED1479" s="2"/>
      <c r="EE1479" s="2"/>
      <c r="EF1479" s="2"/>
      <c r="EG1479" s="2"/>
      <c r="EH1479" s="2"/>
      <c r="EI1479" s="2"/>
      <c r="EJ1479" s="2"/>
      <c r="EK1479" s="2"/>
      <c r="EL1479" s="2"/>
      <c r="EM1479" s="2"/>
      <c r="EN1479" s="2"/>
      <c r="EO1479" s="2"/>
      <c r="EP1479" s="2"/>
      <c r="EQ1479" s="2"/>
      <c r="ER1479" s="2"/>
      <c r="ES1479" s="2"/>
      <c r="ET1479" s="2"/>
      <c r="EU1479" s="2"/>
      <c r="EV1479" s="2"/>
      <c r="EW1479" s="2"/>
      <c r="EX1479" s="2"/>
      <c r="EY1479" s="2"/>
      <c r="EZ1479" s="2"/>
      <c r="FA1479" s="2"/>
      <c r="FB1479" s="2"/>
      <c r="FC1479" s="2"/>
      <c r="FD1479" s="2"/>
      <c r="FE1479" s="2"/>
      <c r="FF1479" s="2"/>
      <c r="FG1479" s="2"/>
      <c r="FH1479" s="2"/>
      <c r="FI1479" s="2"/>
      <c r="FJ1479" s="2"/>
      <c r="FK1479" s="2"/>
      <c r="FL1479" s="2"/>
      <c r="FM1479" s="2"/>
      <c r="FN1479" s="2"/>
      <c r="FO1479" s="2"/>
      <c r="FP1479" s="2"/>
    </row>
    <row r="1480" spans="1:172" ht="15">
      <c r="A1480" s="2" t="s">
        <v>522</v>
      </c>
      <c r="B1480" s="2">
        <v>158</v>
      </c>
      <c r="C1480" s="2">
        <v>0</v>
      </c>
      <c r="D1480" s="2">
        <v>155</v>
      </c>
      <c r="E1480" s="2">
        <v>0</v>
      </c>
      <c r="F1480" s="2">
        <v>2</v>
      </c>
      <c r="G1480" s="2">
        <v>0</v>
      </c>
      <c r="H1480" s="2">
        <v>1</v>
      </c>
      <c r="I1480" s="1"/>
      <c r="J1480" s="1"/>
      <c r="K1480" s="1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  <c r="EW1480" s="2"/>
      <c r="EX1480" s="2"/>
      <c r="EY1480" s="2"/>
      <c r="EZ1480" s="2"/>
      <c r="FA1480" s="2"/>
      <c r="FB1480" s="2"/>
      <c r="FC1480" s="2"/>
      <c r="FD1480" s="2"/>
      <c r="FE1480" s="2"/>
      <c r="FF1480" s="2"/>
      <c r="FG1480" s="2"/>
      <c r="FH1480" s="2"/>
      <c r="FI1480" s="2"/>
      <c r="FJ1480" s="2"/>
      <c r="FK1480" s="2"/>
      <c r="FL1480" s="2"/>
      <c r="FM1480" s="2"/>
      <c r="FN1480" s="2"/>
      <c r="FO1480" s="2"/>
      <c r="FP1480" s="2"/>
    </row>
    <row r="1481" spans="1:172" ht="15">
      <c r="A1481" s="2" t="s">
        <v>76</v>
      </c>
      <c r="B1481" s="2"/>
      <c r="C1481" s="2"/>
      <c r="D1481" s="2"/>
      <c r="E1481" s="2"/>
      <c r="F1481" s="2"/>
      <c r="G1481" s="2"/>
      <c r="H1481" s="2"/>
      <c r="I1481" s="1"/>
      <c r="J1481" s="1"/>
      <c r="K1481" s="1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  <c r="DX1481" s="2"/>
      <c r="DY1481" s="2"/>
      <c r="DZ1481" s="2"/>
      <c r="EA1481" s="2"/>
      <c r="EB1481" s="2"/>
      <c r="EC1481" s="2"/>
      <c r="ED1481" s="2"/>
      <c r="EE1481" s="2"/>
      <c r="EF1481" s="2"/>
      <c r="EG1481" s="2"/>
      <c r="EH1481" s="2"/>
      <c r="EI1481" s="2"/>
      <c r="EJ1481" s="2"/>
      <c r="EK1481" s="2"/>
      <c r="EL1481" s="2"/>
      <c r="EM1481" s="2"/>
      <c r="EN1481" s="2"/>
      <c r="EO1481" s="2"/>
      <c r="EP1481" s="2"/>
      <c r="EQ1481" s="2"/>
      <c r="ER1481" s="2"/>
      <c r="ES1481" s="2"/>
      <c r="ET1481" s="2"/>
      <c r="EU1481" s="2"/>
      <c r="EV1481" s="2"/>
      <c r="EW1481" s="2"/>
      <c r="EX1481" s="2"/>
      <c r="EY1481" s="2"/>
      <c r="EZ1481" s="2"/>
      <c r="FA1481" s="2"/>
      <c r="FB1481" s="2"/>
      <c r="FC1481" s="2"/>
      <c r="FD1481" s="2"/>
      <c r="FE1481" s="2"/>
      <c r="FF1481" s="2"/>
      <c r="FG1481" s="2"/>
      <c r="FH1481" s="2"/>
      <c r="FI1481" s="2"/>
      <c r="FJ1481" s="2"/>
      <c r="FK1481" s="2"/>
      <c r="FL1481" s="2"/>
      <c r="FM1481" s="2"/>
      <c r="FN1481" s="2"/>
      <c r="FO1481" s="2"/>
      <c r="FP1481" s="2"/>
    </row>
    <row r="1482" spans="1:172" ht="15">
      <c r="A1482" s="2" t="s">
        <v>580</v>
      </c>
      <c r="B1482" s="2">
        <v>773</v>
      </c>
      <c r="C1482" s="2">
        <v>318</v>
      </c>
      <c r="D1482" s="2">
        <v>745</v>
      </c>
      <c r="E1482" s="2">
        <v>316</v>
      </c>
      <c r="F1482" s="2">
        <v>12</v>
      </c>
      <c r="G1482" s="2">
        <v>2</v>
      </c>
      <c r="H1482" s="2">
        <v>16</v>
      </c>
      <c r="I1482" s="1"/>
      <c r="J1482" s="1"/>
      <c r="K1482" s="1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  <c r="EW1482" s="2"/>
      <c r="EX1482" s="2"/>
      <c r="EY1482" s="2"/>
      <c r="EZ1482" s="2"/>
      <c r="FA1482" s="2"/>
      <c r="FB1482" s="2"/>
      <c r="FC1482" s="2"/>
      <c r="FD1482" s="2"/>
      <c r="FE1482" s="2"/>
      <c r="FF1482" s="2"/>
      <c r="FG1482" s="2"/>
      <c r="FH1482" s="2"/>
      <c r="FI1482" s="2"/>
      <c r="FJ1482" s="2"/>
      <c r="FK1482" s="2"/>
      <c r="FL1482" s="2"/>
      <c r="FM1482" s="2"/>
      <c r="FN1482" s="2"/>
      <c r="FO1482" s="2"/>
      <c r="FP1482" s="2"/>
    </row>
    <row r="1483" spans="1:172" ht="15">
      <c r="A1483" s="2" t="s">
        <v>58</v>
      </c>
      <c r="B1483" s="2">
        <v>18</v>
      </c>
      <c r="C1483" s="2">
        <v>21</v>
      </c>
      <c r="D1483" s="2">
        <v>16</v>
      </c>
      <c r="E1483" s="2">
        <v>21</v>
      </c>
      <c r="F1483" s="2">
        <v>0</v>
      </c>
      <c r="G1483" s="2">
        <v>0</v>
      </c>
      <c r="H1483" s="2">
        <v>2</v>
      </c>
      <c r="I1483" s="1"/>
      <c r="J1483" s="1"/>
      <c r="K1483" s="1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  <c r="DX1483" s="2"/>
      <c r="DY1483" s="2"/>
      <c r="DZ1483" s="2"/>
      <c r="EA1483" s="2"/>
      <c r="EB1483" s="2"/>
      <c r="EC1483" s="2"/>
      <c r="ED1483" s="2"/>
      <c r="EE1483" s="2"/>
      <c r="EF1483" s="2"/>
      <c r="EG1483" s="2"/>
      <c r="EH1483" s="2"/>
      <c r="EI1483" s="2"/>
      <c r="EJ1483" s="2"/>
      <c r="EK1483" s="2"/>
      <c r="EL1483" s="2"/>
      <c r="EM1483" s="2"/>
      <c r="EN1483" s="2"/>
      <c r="EO1483" s="2"/>
      <c r="EP1483" s="2"/>
      <c r="EQ1483" s="2"/>
      <c r="ER1483" s="2"/>
      <c r="ES1483" s="2"/>
      <c r="ET1483" s="2"/>
      <c r="EU1483" s="2"/>
      <c r="EV1483" s="2"/>
      <c r="EW1483" s="2"/>
      <c r="EX1483" s="2"/>
      <c r="EY1483" s="2"/>
      <c r="EZ1483" s="2"/>
      <c r="FA1483" s="2"/>
      <c r="FB1483" s="2"/>
      <c r="FC1483" s="2"/>
      <c r="FD1483" s="2"/>
      <c r="FE1483" s="2"/>
      <c r="FF1483" s="2"/>
      <c r="FG1483" s="2"/>
      <c r="FH1483" s="2"/>
      <c r="FI1483" s="2"/>
      <c r="FJ1483" s="2"/>
      <c r="FK1483" s="2"/>
      <c r="FL1483" s="2"/>
      <c r="FM1483" s="2"/>
      <c r="FN1483" s="2"/>
      <c r="FO1483" s="2"/>
      <c r="FP1483" s="2"/>
    </row>
    <row r="1484" spans="1:172" ht="15">
      <c r="A1484" s="2" t="s">
        <v>558</v>
      </c>
      <c r="B1484" s="2">
        <v>10</v>
      </c>
      <c r="C1484" s="2">
        <v>10</v>
      </c>
      <c r="D1484" s="2">
        <v>9</v>
      </c>
      <c r="E1484" s="2">
        <v>10</v>
      </c>
      <c r="F1484" s="2">
        <v>0</v>
      </c>
      <c r="G1484" s="2">
        <v>0</v>
      </c>
      <c r="H1484" s="2">
        <v>1</v>
      </c>
      <c r="I1484" s="1"/>
      <c r="J1484" s="1"/>
      <c r="K1484" s="1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  <c r="EW1484" s="2"/>
      <c r="EX1484" s="2"/>
      <c r="EY1484" s="2"/>
      <c r="EZ1484" s="2"/>
      <c r="FA1484" s="2"/>
      <c r="FB1484" s="2"/>
      <c r="FC1484" s="2"/>
      <c r="FD1484" s="2"/>
      <c r="FE1484" s="2"/>
      <c r="FF1484" s="2"/>
      <c r="FG1484" s="2"/>
      <c r="FH1484" s="2"/>
      <c r="FI1484" s="2"/>
      <c r="FJ1484" s="2"/>
      <c r="FK1484" s="2"/>
      <c r="FL1484" s="2"/>
      <c r="FM1484" s="2"/>
      <c r="FN1484" s="2"/>
      <c r="FO1484" s="2"/>
      <c r="FP1484" s="2"/>
    </row>
    <row r="1485" spans="1:172" ht="15">
      <c r="A1485" s="2" t="s">
        <v>559</v>
      </c>
      <c r="B1485" s="2">
        <v>6</v>
      </c>
      <c r="C1485" s="2">
        <v>4</v>
      </c>
      <c r="D1485" s="2">
        <v>5</v>
      </c>
      <c r="E1485" s="2">
        <v>4</v>
      </c>
      <c r="F1485" s="2">
        <v>0</v>
      </c>
      <c r="G1485" s="2">
        <v>0</v>
      </c>
      <c r="H1485" s="2">
        <v>1</v>
      </c>
      <c r="I1485" s="1"/>
      <c r="J1485" s="1"/>
      <c r="K1485" s="1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  <c r="DX1485" s="2"/>
      <c r="DY1485" s="2"/>
      <c r="DZ1485" s="2"/>
      <c r="EA1485" s="2"/>
      <c r="EB1485" s="2"/>
      <c r="EC1485" s="2"/>
      <c r="ED1485" s="2"/>
      <c r="EE1485" s="2"/>
      <c r="EF1485" s="2"/>
      <c r="EG1485" s="2"/>
      <c r="EH1485" s="2"/>
      <c r="EI1485" s="2"/>
      <c r="EJ1485" s="2"/>
      <c r="EK1485" s="2"/>
      <c r="EL1485" s="2"/>
      <c r="EM1485" s="2"/>
      <c r="EN1485" s="2"/>
      <c r="EO1485" s="2"/>
      <c r="EP1485" s="2"/>
      <c r="EQ1485" s="2"/>
      <c r="ER1485" s="2"/>
      <c r="ES1485" s="2"/>
      <c r="ET1485" s="2"/>
      <c r="EU1485" s="2"/>
      <c r="EV1485" s="2"/>
      <c r="EW1485" s="2"/>
      <c r="EX1485" s="2"/>
      <c r="EY1485" s="2"/>
      <c r="EZ1485" s="2"/>
      <c r="FA1485" s="2"/>
      <c r="FB1485" s="2"/>
      <c r="FC1485" s="2"/>
      <c r="FD1485" s="2"/>
      <c r="FE1485" s="2"/>
      <c r="FF1485" s="2"/>
      <c r="FG1485" s="2"/>
      <c r="FH1485" s="2"/>
      <c r="FI1485" s="2"/>
      <c r="FJ1485" s="2"/>
      <c r="FK1485" s="2"/>
      <c r="FL1485" s="2"/>
      <c r="FM1485" s="2"/>
      <c r="FN1485" s="2"/>
      <c r="FO1485" s="2"/>
      <c r="FP1485" s="2"/>
    </row>
    <row r="1486" spans="1:172" ht="15">
      <c r="A1486" s="2" t="s">
        <v>560</v>
      </c>
      <c r="B1486" s="2">
        <v>8</v>
      </c>
      <c r="C1486" s="2">
        <v>11</v>
      </c>
      <c r="D1486" s="2">
        <v>7</v>
      </c>
      <c r="E1486" s="2">
        <v>11</v>
      </c>
      <c r="F1486" s="2">
        <v>0</v>
      </c>
      <c r="G1486" s="2">
        <v>0</v>
      </c>
      <c r="H1486" s="2">
        <v>1</v>
      </c>
      <c r="I1486" s="1"/>
      <c r="J1486" s="1"/>
      <c r="K1486" s="1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  <c r="EW1486" s="2"/>
      <c r="EX1486" s="2"/>
      <c r="EY1486" s="2"/>
      <c r="EZ1486" s="2"/>
      <c r="FA1486" s="2"/>
      <c r="FB1486" s="2"/>
      <c r="FC1486" s="2"/>
      <c r="FD1486" s="2"/>
      <c r="FE1486" s="2"/>
      <c r="FF1486" s="2"/>
      <c r="FG1486" s="2"/>
      <c r="FH1486" s="2"/>
      <c r="FI1486" s="2"/>
      <c r="FJ1486" s="2"/>
      <c r="FK1486" s="2"/>
      <c r="FL1486" s="2"/>
      <c r="FM1486" s="2"/>
      <c r="FN1486" s="2"/>
      <c r="FO1486" s="2"/>
      <c r="FP1486" s="2"/>
    </row>
    <row r="1487" spans="1:172" ht="15">
      <c r="A1487" s="2" t="s">
        <v>561</v>
      </c>
      <c r="B1487" s="2">
        <v>0</v>
      </c>
      <c r="C1487" s="2">
        <v>0</v>
      </c>
      <c r="D1487" s="2">
        <v>0</v>
      </c>
      <c r="E1487" s="2">
        <v>0</v>
      </c>
      <c r="F1487" s="2">
        <v>0</v>
      </c>
      <c r="G1487" s="2">
        <v>0</v>
      </c>
      <c r="H1487" s="2">
        <v>0</v>
      </c>
      <c r="I1487" s="1"/>
      <c r="J1487" s="1"/>
      <c r="K1487" s="1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  <c r="DX1487" s="2"/>
      <c r="DY1487" s="2"/>
      <c r="DZ1487" s="2"/>
      <c r="EA1487" s="2"/>
      <c r="EB1487" s="2"/>
      <c r="EC1487" s="2"/>
      <c r="ED1487" s="2"/>
      <c r="EE1487" s="2"/>
      <c r="EF1487" s="2"/>
      <c r="EG1487" s="2"/>
      <c r="EH1487" s="2"/>
      <c r="EI1487" s="2"/>
      <c r="EJ1487" s="2"/>
      <c r="EK1487" s="2"/>
      <c r="EL1487" s="2"/>
      <c r="EM1487" s="2"/>
      <c r="EN1487" s="2"/>
      <c r="EO1487" s="2"/>
      <c r="EP1487" s="2"/>
      <c r="EQ1487" s="2"/>
      <c r="ER1487" s="2"/>
      <c r="ES1487" s="2"/>
      <c r="ET1487" s="2"/>
      <c r="EU1487" s="2"/>
      <c r="EV1487" s="2"/>
      <c r="EW1487" s="2"/>
      <c r="EX1487" s="2"/>
      <c r="EY1487" s="2"/>
      <c r="EZ1487" s="2"/>
      <c r="FA1487" s="2"/>
      <c r="FB1487" s="2"/>
      <c r="FC1487" s="2"/>
      <c r="FD1487" s="2"/>
      <c r="FE1487" s="2"/>
      <c r="FF1487" s="2"/>
      <c r="FG1487" s="2"/>
      <c r="FH1487" s="2"/>
      <c r="FI1487" s="2"/>
      <c r="FJ1487" s="2"/>
      <c r="FK1487" s="2"/>
      <c r="FL1487" s="2"/>
      <c r="FM1487" s="2"/>
      <c r="FN1487" s="2"/>
      <c r="FO1487" s="2"/>
      <c r="FP1487" s="2"/>
    </row>
    <row r="1488" spans="1:172" ht="15">
      <c r="A1488" s="2" t="s">
        <v>562</v>
      </c>
      <c r="B1488" s="2">
        <v>2</v>
      </c>
      <c r="C1488" s="2">
        <v>2</v>
      </c>
      <c r="D1488" s="2">
        <v>2</v>
      </c>
      <c r="E1488" s="2">
        <v>2</v>
      </c>
      <c r="F1488" s="2">
        <v>0</v>
      </c>
      <c r="G1488" s="2">
        <v>0</v>
      </c>
      <c r="H1488" s="2">
        <v>0</v>
      </c>
      <c r="I1488" s="1"/>
      <c r="J1488" s="1"/>
      <c r="K1488" s="1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  <c r="FG1488" s="2"/>
      <c r="FH1488" s="2"/>
      <c r="FI1488" s="2"/>
      <c r="FJ1488" s="2"/>
      <c r="FK1488" s="2"/>
      <c r="FL1488" s="2"/>
      <c r="FM1488" s="2"/>
      <c r="FN1488" s="2"/>
      <c r="FO1488" s="2"/>
      <c r="FP1488" s="2"/>
    </row>
    <row r="1489" spans="1:172" ht="15">
      <c r="A1489" s="2" t="s">
        <v>76</v>
      </c>
      <c r="B1489" s="2"/>
      <c r="C1489" s="2"/>
      <c r="D1489" s="2"/>
      <c r="E1489" s="2"/>
      <c r="F1489" s="2"/>
      <c r="G1489" s="2"/>
      <c r="H1489" s="2"/>
      <c r="I1489" s="1"/>
      <c r="J1489" s="1"/>
      <c r="K1489" s="1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  <c r="DX1489" s="2"/>
      <c r="DY1489" s="2"/>
      <c r="DZ1489" s="2"/>
      <c r="EA1489" s="2"/>
      <c r="EB1489" s="2"/>
      <c r="EC1489" s="2"/>
      <c r="ED1489" s="2"/>
      <c r="EE1489" s="2"/>
      <c r="EF1489" s="2"/>
      <c r="EG1489" s="2"/>
      <c r="EH1489" s="2"/>
      <c r="EI1489" s="2"/>
      <c r="EJ1489" s="2"/>
      <c r="EK1489" s="2"/>
      <c r="EL1489" s="2"/>
      <c r="EM1489" s="2"/>
      <c r="EN1489" s="2"/>
      <c r="EO1489" s="2"/>
      <c r="EP1489" s="2"/>
      <c r="EQ1489" s="2"/>
      <c r="ER1489" s="2"/>
      <c r="ES1489" s="2"/>
      <c r="ET1489" s="2"/>
      <c r="EU1489" s="2"/>
      <c r="EV1489" s="2"/>
      <c r="EW1489" s="2"/>
      <c r="EX1489" s="2"/>
      <c r="EY1489" s="2"/>
      <c r="EZ1489" s="2"/>
      <c r="FA1489" s="2"/>
      <c r="FB1489" s="2"/>
      <c r="FC1489" s="2"/>
      <c r="FD1489" s="2"/>
      <c r="FE1489" s="2"/>
      <c r="FF1489" s="2"/>
      <c r="FG1489" s="2"/>
      <c r="FH1489" s="2"/>
      <c r="FI1489" s="2"/>
      <c r="FJ1489" s="2"/>
      <c r="FK1489" s="2"/>
      <c r="FL1489" s="2"/>
      <c r="FM1489" s="2"/>
      <c r="FN1489" s="2"/>
      <c r="FO1489" s="2"/>
      <c r="FP1489" s="2"/>
    </row>
    <row r="1490" spans="1:172" ht="15">
      <c r="A1490" s="2" t="s">
        <v>60</v>
      </c>
      <c r="B1490" s="2">
        <v>169</v>
      </c>
      <c r="C1490" s="2">
        <v>84</v>
      </c>
      <c r="D1490" s="2">
        <v>161</v>
      </c>
      <c r="E1490" s="2">
        <v>83</v>
      </c>
      <c r="F1490" s="2">
        <v>4</v>
      </c>
      <c r="G1490" s="2">
        <v>1</v>
      </c>
      <c r="H1490" s="2">
        <v>4</v>
      </c>
      <c r="I1490" s="1"/>
      <c r="J1490" s="1"/>
      <c r="K1490" s="1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  <c r="EW1490" s="2"/>
      <c r="EX1490" s="2"/>
      <c r="EY1490" s="2"/>
      <c r="EZ1490" s="2"/>
      <c r="FA1490" s="2"/>
      <c r="FB1490" s="2"/>
      <c r="FC1490" s="2"/>
      <c r="FD1490" s="2"/>
      <c r="FE1490" s="2"/>
      <c r="FF1490" s="2"/>
      <c r="FG1490" s="2"/>
      <c r="FH1490" s="2"/>
      <c r="FI1490" s="2"/>
      <c r="FJ1490" s="2"/>
      <c r="FK1490" s="2"/>
      <c r="FL1490" s="2"/>
      <c r="FM1490" s="2"/>
      <c r="FN1490" s="2"/>
      <c r="FO1490" s="2"/>
      <c r="FP1490" s="2"/>
    </row>
    <row r="1491" spans="1:172" ht="15">
      <c r="A1491" s="2" t="s">
        <v>563</v>
      </c>
      <c r="B1491" s="2">
        <v>3</v>
      </c>
      <c r="C1491" s="2">
        <v>3</v>
      </c>
      <c r="D1491" s="2">
        <v>3</v>
      </c>
      <c r="E1491" s="2">
        <v>3</v>
      </c>
      <c r="F1491" s="2">
        <v>0</v>
      </c>
      <c r="G1491" s="2">
        <v>0</v>
      </c>
      <c r="H1491" s="2">
        <v>0</v>
      </c>
      <c r="I1491" s="1"/>
      <c r="J1491" s="1"/>
      <c r="K1491" s="1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  <c r="DX1491" s="2"/>
      <c r="DY1491" s="2"/>
      <c r="DZ1491" s="2"/>
      <c r="EA1491" s="2"/>
      <c r="EB1491" s="2"/>
      <c r="EC1491" s="2"/>
      <c r="ED1491" s="2"/>
      <c r="EE1491" s="2"/>
      <c r="EF1491" s="2"/>
      <c r="EG1491" s="2"/>
      <c r="EH1491" s="2"/>
      <c r="EI1491" s="2"/>
      <c r="EJ1491" s="2"/>
      <c r="EK1491" s="2"/>
      <c r="EL1491" s="2"/>
      <c r="EM1491" s="2"/>
      <c r="EN1491" s="2"/>
      <c r="EO1491" s="2"/>
      <c r="EP1491" s="2"/>
      <c r="EQ1491" s="2"/>
      <c r="ER1491" s="2"/>
      <c r="ES1491" s="2"/>
      <c r="ET1491" s="2"/>
      <c r="EU1491" s="2"/>
      <c r="EV1491" s="2"/>
      <c r="EW1491" s="2"/>
      <c r="EX1491" s="2"/>
      <c r="EY1491" s="2"/>
      <c r="EZ1491" s="2"/>
      <c r="FA1491" s="2"/>
      <c r="FB1491" s="2"/>
      <c r="FC1491" s="2"/>
      <c r="FD1491" s="2"/>
      <c r="FE1491" s="2"/>
      <c r="FF1491" s="2"/>
      <c r="FG1491" s="2"/>
      <c r="FH1491" s="2"/>
      <c r="FI1491" s="2"/>
      <c r="FJ1491" s="2"/>
      <c r="FK1491" s="2"/>
      <c r="FL1491" s="2"/>
      <c r="FM1491" s="2"/>
      <c r="FN1491" s="2"/>
      <c r="FO1491" s="2"/>
      <c r="FP1491" s="2"/>
    </row>
    <row r="1492" spans="1:172" ht="15">
      <c r="A1492" s="2" t="s">
        <v>564</v>
      </c>
      <c r="B1492" s="2">
        <v>122</v>
      </c>
      <c r="C1492" s="2">
        <v>42</v>
      </c>
      <c r="D1492" s="2">
        <v>118</v>
      </c>
      <c r="E1492" s="2">
        <v>41</v>
      </c>
      <c r="F1492" s="2">
        <v>2</v>
      </c>
      <c r="G1492" s="2">
        <v>1</v>
      </c>
      <c r="H1492" s="2">
        <v>2</v>
      </c>
      <c r="I1492" s="1"/>
      <c r="J1492" s="1"/>
      <c r="K1492" s="1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  <c r="EW1492" s="2"/>
      <c r="EX1492" s="2"/>
      <c r="EY1492" s="2"/>
      <c r="EZ1492" s="2"/>
      <c r="FA1492" s="2"/>
      <c r="FB1492" s="2"/>
      <c r="FC1492" s="2"/>
      <c r="FD1492" s="2"/>
      <c r="FE1492" s="2"/>
      <c r="FF1492" s="2"/>
      <c r="FG1492" s="2"/>
      <c r="FH1492" s="2"/>
      <c r="FI1492" s="2"/>
      <c r="FJ1492" s="2"/>
      <c r="FK1492" s="2"/>
      <c r="FL1492" s="2"/>
      <c r="FM1492" s="2"/>
      <c r="FN1492" s="2"/>
      <c r="FO1492" s="2"/>
      <c r="FP1492" s="2"/>
    </row>
    <row r="1493" spans="1:172" ht="15">
      <c r="A1493" s="2" t="s">
        <v>565</v>
      </c>
      <c r="B1493" s="2">
        <v>44</v>
      </c>
      <c r="C1493" s="2">
        <v>39</v>
      </c>
      <c r="D1493" s="2">
        <v>40</v>
      </c>
      <c r="E1493" s="2">
        <v>39</v>
      </c>
      <c r="F1493" s="2">
        <v>2</v>
      </c>
      <c r="G1493" s="2">
        <v>0</v>
      </c>
      <c r="H1493" s="2">
        <v>2</v>
      </c>
      <c r="I1493" s="1"/>
      <c r="J1493" s="1"/>
      <c r="K1493" s="1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  <c r="DX1493" s="2"/>
      <c r="DY1493" s="2"/>
      <c r="DZ1493" s="2"/>
      <c r="EA1493" s="2"/>
      <c r="EB1493" s="2"/>
      <c r="EC1493" s="2"/>
      <c r="ED1493" s="2"/>
      <c r="EE1493" s="2"/>
      <c r="EF1493" s="2"/>
      <c r="EG1493" s="2"/>
      <c r="EH1493" s="2"/>
      <c r="EI1493" s="2"/>
      <c r="EJ1493" s="2"/>
      <c r="EK1493" s="2"/>
      <c r="EL1493" s="2"/>
      <c r="EM1493" s="2"/>
      <c r="EN1493" s="2"/>
      <c r="EO1493" s="2"/>
      <c r="EP1493" s="2"/>
      <c r="EQ1493" s="2"/>
      <c r="ER1493" s="2"/>
      <c r="ES1493" s="2"/>
      <c r="ET1493" s="2"/>
      <c r="EU1493" s="2"/>
      <c r="EV1493" s="2"/>
      <c r="EW1493" s="2"/>
      <c r="EX1493" s="2"/>
      <c r="EY1493" s="2"/>
      <c r="EZ1493" s="2"/>
      <c r="FA1493" s="2"/>
      <c r="FB1493" s="2"/>
      <c r="FC1493" s="2"/>
      <c r="FD1493" s="2"/>
      <c r="FE1493" s="2"/>
      <c r="FF1493" s="2"/>
      <c r="FG1493" s="2"/>
      <c r="FH1493" s="2"/>
      <c r="FI1493" s="2"/>
      <c r="FJ1493" s="2"/>
      <c r="FK1493" s="2"/>
      <c r="FL1493" s="2"/>
      <c r="FM1493" s="2"/>
      <c r="FN1493" s="2"/>
      <c r="FO1493" s="2"/>
      <c r="FP1493" s="2"/>
    </row>
    <row r="1494" spans="1:172" ht="15">
      <c r="A1494" s="2" t="s">
        <v>566</v>
      </c>
      <c r="B1494" s="2">
        <v>6</v>
      </c>
      <c r="C1494" s="2">
        <v>9</v>
      </c>
      <c r="D1494" s="2">
        <v>5</v>
      </c>
      <c r="E1494" s="2">
        <v>9</v>
      </c>
      <c r="F1494" s="2">
        <v>0</v>
      </c>
      <c r="G1494" s="2">
        <v>0</v>
      </c>
      <c r="H1494" s="2">
        <v>1</v>
      </c>
      <c r="I1494" s="1"/>
      <c r="J1494" s="1"/>
      <c r="K1494" s="1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  <c r="EW1494" s="2"/>
      <c r="EX1494" s="2"/>
      <c r="EY1494" s="2"/>
      <c r="EZ1494" s="2"/>
      <c r="FA1494" s="2"/>
      <c r="FB1494" s="2"/>
      <c r="FC1494" s="2"/>
      <c r="FD1494" s="2"/>
      <c r="FE1494" s="2"/>
      <c r="FF1494" s="2"/>
      <c r="FG1494" s="2"/>
      <c r="FH1494" s="2"/>
      <c r="FI1494" s="2"/>
      <c r="FJ1494" s="2"/>
      <c r="FK1494" s="2"/>
      <c r="FL1494" s="2"/>
      <c r="FM1494" s="2"/>
      <c r="FN1494" s="2"/>
      <c r="FO1494" s="2"/>
      <c r="FP1494" s="2"/>
    </row>
    <row r="1495" spans="1:172" ht="15">
      <c r="A1495" s="2" t="s">
        <v>76</v>
      </c>
      <c r="B1495" s="2"/>
      <c r="C1495" s="2"/>
      <c r="D1495" s="2"/>
      <c r="E1495" s="2"/>
      <c r="F1495" s="2"/>
      <c r="G1495" s="2"/>
      <c r="H1495" s="2"/>
      <c r="I1495" s="1"/>
      <c r="J1495" s="1"/>
      <c r="K1495" s="1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  <c r="EW1495" s="2"/>
      <c r="EX1495" s="2"/>
      <c r="EY1495" s="2"/>
      <c r="EZ1495" s="2"/>
      <c r="FA1495" s="2"/>
      <c r="FB1495" s="2"/>
      <c r="FC1495" s="2"/>
      <c r="FD1495" s="2"/>
      <c r="FE1495" s="2"/>
      <c r="FF1495" s="2"/>
      <c r="FG1495" s="2"/>
      <c r="FH1495" s="2"/>
      <c r="FI1495" s="2"/>
      <c r="FJ1495" s="2"/>
      <c r="FK1495" s="2"/>
      <c r="FL1495" s="2"/>
      <c r="FM1495" s="2"/>
      <c r="FN1495" s="2"/>
      <c r="FO1495" s="2"/>
      <c r="FP1495" s="2"/>
    </row>
    <row r="1496" spans="1:172" ht="15">
      <c r="A1496" s="2" t="s">
        <v>62</v>
      </c>
      <c r="B1496" s="2">
        <v>448</v>
      </c>
      <c r="C1496" s="2">
        <v>151</v>
      </c>
      <c r="D1496" s="2">
        <v>432</v>
      </c>
      <c r="E1496" s="2">
        <v>150</v>
      </c>
      <c r="F1496" s="2">
        <v>6</v>
      </c>
      <c r="G1496" s="2">
        <v>1</v>
      </c>
      <c r="H1496" s="2">
        <v>10</v>
      </c>
      <c r="I1496" s="1"/>
      <c r="J1496" s="1"/>
      <c r="K1496" s="1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  <c r="EW1496" s="2"/>
      <c r="EX1496" s="2"/>
      <c r="EY1496" s="2"/>
      <c r="EZ1496" s="2"/>
      <c r="FA1496" s="2"/>
      <c r="FB1496" s="2"/>
      <c r="FC1496" s="2"/>
      <c r="FD1496" s="2"/>
      <c r="FE1496" s="2"/>
      <c r="FF1496" s="2"/>
      <c r="FG1496" s="2"/>
      <c r="FH1496" s="2"/>
      <c r="FI1496" s="2"/>
      <c r="FJ1496" s="2"/>
      <c r="FK1496" s="2"/>
      <c r="FL1496" s="2"/>
      <c r="FM1496" s="2"/>
      <c r="FN1496" s="2"/>
      <c r="FO1496" s="2"/>
      <c r="FP1496" s="2"/>
    </row>
    <row r="1497" spans="1:172" ht="15">
      <c r="A1497" s="2" t="s">
        <v>567</v>
      </c>
      <c r="B1497" s="2">
        <v>4</v>
      </c>
      <c r="C1497" s="2">
        <v>6</v>
      </c>
      <c r="D1497" s="2">
        <v>4</v>
      </c>
      <c r="E1497" s="2">
        <v>6</v>
      </c>
      <c r="F1497" s="2">
        <v>0</v>
      </c>
      <c r="G1497" s="2">
        <v>0</v>
      </c>
      <c r="H1497" s="2">
        <v>0</v>
      </c>
      <c r="I1497" s="1"/>
      <c r="J1497" s="1"/>
      <c r="K1497" s="1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  <c r="DX1497" s="2"/>
      <c r="DY1497" s="2"/>
      <c r="DZ1497" s="2"/>
      <c r="EA1497" s="2"/>
      <c r="EB1497" s="2"/>
      <c r="EC1497" s="2"/>
      <c r="ED1497" s="2"/>
      <c r="EE1497" s="2"/>
      <c r="EF1497" s="2"/>
      <c r="EG1497" s="2"/>
      <c r="EH1497" s="2"/>
      <c r="EI1497" s="2"/>
      <c r="EJ1497" s="2"/>
      <c r="EK1497" s="2"/>
      <c r="EL1497" s="2"/>
      <c r="EM1497" s="2"/>
      <c r="EN1497" s="2"/>
      <c r="EO1497" s="2"/>
      <c r="EP1497" s="2"/>
      <c r="EQ1497" s="2"/>
      <c r="ER1497" s="2"/>
      <c r="ES1497" s="2"/>
      <c r="ET1497" s="2"/>
      <c r="EU1497" s="2"/>
      <c r="EV1497" s="2"/>
      <c r="EW1497" s="2"/>
      <c r="EX1497" s="2"/>
      <c r="EY1497" s="2"/>
      <c r="EZ1497" s="2"/>
      <c r="FA1497" s="2"/>
      <c r="FB1497" s="2"/>
      <c r="FC1497" s="2"/>
      <c r="FD1497" s="2"/>
      <c r="FE1497" s="2"/>
      <c r="FF1497" s="2"/>
      <c r="FG1497" s="2"/>
      <c r="FH1497" s="2"/>
      <c r="FI1497" s="2"/>
      <c r="FJ1497" s="2"/>
      <c r="FK1497" s="2"/>
      <c r="FL1497" s="2"/>
      <c r="FM1497" s="2"/>
      <c r="FN1497" s="2"/>
      <c r="FO1497" s="2"/>
      <c r="FP1497" s="2"/>
    </row>
    <row r="1498" spans="1:172" ht="15">
      <c r="A1498" s="2" t="s">
        <v>568</v>
      </c>
      <c r="B1498" s="2">
        <v>14</v>
      </c>
      <c r="C1498" s="2">
        <v>1</v>
      </c>
      <c r="D1498" s="2">
        <v>14</v>
      </c>
      <c r="E1498" s="2">
        <v>1</v>
      </c>
      <c r="F1498" s="2">
        <v>0</v>
      </c>
      <c r="G1498" s="2">
        <v>0</v>
      </c>
      <c r="H1498" s="2">
        <v>0</v>
      </c>
      <c r="I1498" s="1"/>
      <c r="J1498" s="1"/>
      <c r="K1498" s="1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  <c r="DX1498" s="2"/>
      <c r="DY1498" s="2"/>
      <c r="DZ1498" s="2"/>
      <c r="EA1498" s="2"/>
      <c r="EB1498" s="2"/>
      <c r="EC1498" s="2"/>
      <c r="ED1498" s="2"/>
      <c r="EE1498" s="2"/>
      <c r="EF1498" s="2"/>
      <c r="EG1498" s="2"/>
      <c r="EH1498" s="2"/>
      <c r="EI1498" s="2"/>
      <c r="EJ1498" s="2"/>
      <c r="EK1498" s="2"/>
      <c r="EL1498" s="2"/>
      <c r="EM1498" s="2"/>
      <c r="EN1498" s="2"/>
      <c r="EO1498" s="2"/>
      <c r="EP1498" s="2"/>
      <c r="EQ1498" s="2"/>
      <c r="ER1498" s="2"/>
      <c r="ES1498" s="2"/>
      <c r="ET1498" s="2"/>
      <c r="EU1498" s="2"/>
      <c r="EV1498" s="2"/>
      <c r="EW1498" s="2"/>
      <c r="EX1498" s="2"/>
      <c r="EY1498" s="2"/>
      <c r="EZ1498" s="2"/>
      <c r="FA1498" s="2"/>
      <c r="FB1498" s="2"/>
      <c r="FC1498" s="2"/>
      <c r="FD1498" s="2"/>
      <c r="FE1498" s="2"/>
      <c r="FF1498" s="2"/>
      <c r="FG1498" s="2"/>
      <c r="FH1498" s="2"/>
      <c r="FI1498" s="2"/>
      <c r="FJ1498" s="2"/>
      <c r="FK1498" s="2"/>
      <c r="FL1498" s="2"/>
      <c r="FM1498" s="2"/>
      <c r="FN1498" s="2"/>
      <c r="FO1498" s="2"/>
      <c r="FP1498" s="2"/>
    </row>
    <row r="1499" spans="1:172" ht="15">
      <c r="A1499" s="2" t="s">
        <v>569</v>
      </c>
      <c r="B1499" s="2">
        <v>430</v>
      </c>
      <c r="C1499" s="2">
        <v>144</v>
      </c>
      <c r="D1499" s="2">
        <v>414</v>
      </c>
      <c r="E1499" s="2">
        <v>143</v>
      </c>
      <c r="F1499" s="2">
        <v>6</v>
      </c>
      <c r="G1499" s="2">
        <v>1</v>
      </c>
      <c r="H1499" s="2">
        <v>10</v>
      </c>
      <c r="I1499" s="1"/>
      <c r="J1499" s="1"/>
      <c r="K1499" s="1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  <c r="EW1499" s="2"/>
      <c r="EX1499" s="2"/>
      <c r="EY1499" s="2"/>
      <c r="EZ1499" s="2"/>
      <c r="FA1499" s="2"/>
      <c r="FB1499" s="2"/>
      <c r="FC1499" s="2"/>
      <c r="FD1499" s="2"/>
      <c r="FE1499" s="2"/>
      <c r="FF1499" s="2"/>
      <c r="FG1499" s="2"/>
      <c r="FH1499" s="2"/>
      <c r="FI1499" s="2"/>
      <c r="FJ1499" s="2"/>
      <c r="FK1499" s="2"/>
      <c r="FL1499" s="2"/>
      <c r="FM1499" s="2"/>
      <c r="FN1499" s="2"/>
      <c r="FO1499" s="2"/>
      <c r="FP1499" s="2"/>
    </row>
    <row r="1500" spans="1:172" ht="15">
      <c r="A1500" s="2" t="s">
        <v>570</v>
      </c>
      <c r="B1500" s="2">
        <v>315</v>
      </c>
      <c r="C1500" s="2">
        <v>94</v>
      </c>
      <c r="D1500" s="2">
        <v>302</v>
      </c>
      <c r="E1500" s="2">
        <v>94</v>
      </c>
      <c r="F1500" s="2">
        <v>4</v>
      </c>
      <c r="G1500" s="2">
        <v>0</v>
      </c>
      <c r="H1500" s="2">
        <v>9</v>
      </c>
      <c r="I1500" s="1"/>
      <c r="J1500" s="1"/>
      <c r="K1500" s="1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  <c r="EW1500" s="2"/>
      <c r="EX1500" s="2"/>
      <c r="EY1500" s="2"/>
      <c r="EZ1500" s="2"/>
      <c r="FA1500" s="2"/>
      <c r="FB1500" s="2"/>
      <c r="FC1500" s="2"/>
      <c r="FD1500" s="2"/>
      <c r="FE1500" s="2"/>
      <c r="FF1500" s="2"/>
      <c r="FG1500" s="2"/>
      <c r="FH1500" s="2"/>
      <c r="FI1500" s="2"/>
      <c r="FJ1500" s="2"/>
      <c r="FK1500" s="2"/>
      <c r="FL1500" s="2"/>
      <c r="FM1500" s="2"/>
      <c r="FN1500" s="2"/>
      <c r="FO1500" s="2"/>
      <c r="FP1500" s="2"/>
    </row>
    <row r="1501" spans="1:172" ht="15">
      <c r="A1501" s="2" t="s">
        <v>571</v>
      </c>
      <c r="B1501" s="2">
        <v>110</v>
      </c>
      <c r="C1501" s="2">
        <v>38</v>
      </c>
      <c r="D1501" s="2">
        <v>107</v>
      </c>
      <c r="E1501" s="2">
        <v>38</v>
      </c>
      <c r="F1501" s="2">
        <v>2</v>
      </c>
      <c r="G1501" s="2">
        <v>0</v>
      </c>
      <c r="H1501" s="2">
        <v>1</v>
      </c>
      <c r="I1501" s="1"/>
      <c r="J1501" s="1"/>
      <c r="K1501" s="1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  <c r="EW1501" s="2"/>
      <c r="EX1501" s="2"/>
      <c r="EY1501" s="2"/>
      <c r="EZ1501" s="2"/>
      <c r="FA1501" s="2"/>
      <c r="FB1501" s="2"/>
      <c r="FC1501" s="2"/>
      <c r="FD1501" s="2"/>
      <c r="FE1501" s="2"/>
      <c r="FF1501" s="2"/>
      <c r="FG1501" s="2"/>
      <c r="FH1501" s="2"/>
      <c r="FI1501" s="2"/>
      <c r="FJ1501" s="2"/>
      <c r="FK1501" s="2"/>
      <c r="FL1501" s="2"/>
      <c r="FM1501" s="2"/>
      <c r="FN1501" s="2"/>
      <c r="FO1501" s="2"/>
      <c r="FP1501" s="2"/>
    </row>
    <row r="1502" spans="1:172" ht="15">
      <c r="A1502" s="2" t="s">
        <v>572</v>
      </c>
      <c r="B1502" s="2">
        <v>5</v>
      </c>
      <c r="C1502" s="2">
        <v>12</v>
      </c>
      <c r="D1502" s="2">
        <v>5</v>
      </c>
      <c r="E1502" s="2">
        <v>11</v>
      </c>
      <c r="F1502" s="2">
        <v>0</v>
      </c>
      <c r="G1502" s="2">
        <v>1</v>
      </c>
      <c r="H1502" s="2">
        <v>0</v>
      </c>
      <c r="I1502" s="1"/>
      <c r="J1502" s="1"/>
      <c r="K1502" s="1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  <c r="DX1502" s="2"/>
      <c r="DY1502" s="2"/>
      <c r="DZ1502" s="2"/>
      <c r="EA1502" s="2"/>
      <c r="EB1502" s="2"/>
      <c r="EC1502" s="2"/>
      <c r="ED1502" s="2"/>
      <c r="EE1502" s="2"/>
      <c r="EF1502" s="2"/>
      <c r="EG1502" s="2"/>
      <c r="EH1502" s="2"/>
      <c r="EI1502" s="2"/>
      <c r="EJ1502" s="2"/>
      <c r="EK1502" s="2"/>
      <c r="EL1502" s="2"/>
      <c r="EM1502" s="2"/>
      <c r="EN1502" s="2"/>
      <c r="EO1502" s="2"/>
      <c r="EP1502" s="2"/>
      <c r="EQ1502" s="2"/>
      <c r="ER1502" s="2"/>
      <c r="ES1502" s="2"/>
      <c r="ET1502" s="2"/>
      <c r="EU1502" s="2"/>
      <c r="EV1502" s="2"/>
      <c r="EW1502" s="2"/>
      <c r="EX1502" s="2"/>
      <c r="EY1502" s="2"/>
      <c r="EZ1502" s="2"/>
      <c r="FA1502" s="2"/>
      <c r="FB1502" s="2"/>
      <c r="FC1502" s="2"/>
      <c r="FD1502" s="2"/>
      <c r="FE1502" s="2"/>
      <c r="FF1502" s="2"/>
      <c r="FG1502" s="2"/>
      <c r="FH1502" s="2"/>
      <c r="FI1502" s="2"/>
      <c r="FJ1502" s="2"/>
      <c r="FK1502" s="2"/>
      <c r="FL1502" s="2"/>
      <c r="FM1502" s="2"/>
      <c r="FN1502" s="2"/>
      <c r="FO1502" s="2"/>
      <c r="FP1502" s="2"/>
    </row>
    <row r="1503" spans="1:172" ht="15">
      <c r="A1503" s="2" t="s">
        <v>76</v>
      </c>
      <c r="B1503" s="2"/>
      <c r="C1503" s="2"/>
      <c r="D1503" s="2"/>
      <c r="E1503" s="2"/>
      <c r="F1503" s="2"/>
      <c r="G1503" s="2"/>
      <c r="H1503" s="2"/>
      <c r="I1503" s="1"/>
      <c r="J1503" s="1"/>
      <c r="K1503" s="1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  <c r="DX1503" s="2"/>
      <c r="DY1503" s="2"/>
      <c r="DZ1503" s="2"/>
      <c r="EA1503" s="2"/>
      <c r="EB1503" s="2"/>
      <c r="EC1503" s="2"/>
      <c r="ED1503" s="2"/>
      <c r="EE1503" s="2"/>
      <c r="EF1503" s="2"/>
      <c r="EG1503" s="2"/>
      <c r="EH1503" s="2"/>
      <c r="EI1503" s="2"/>
      <c r="EJ1503" s="2"/>
      <c r="EK1503" s="2"/>
      <c r="EL1503" s="2"/>
      <c r="EM1503" s="2"/>
      <c r="EN1503" s="2"/>
      <c r="EO1503" s="2"/>
      <c r="EP1503" s="2"/>
      <c r="EQ1503" s="2"/>
      <c r="ER1503" s="2"/>
      <c r="ES1503" s="2"/>
      <c r="ET1503" s="2"/>
      <c r="EU1503" s="2"/>
      <c r="EV1503" s="2"/>
      <c r="EW1503" s="2"/>
      <c r="EX1503" s="2"/>
      <c r="EY1503" s="2"/>
      <c r="EZ1503" s="2"/>
      <c r="FA1503" s="2"/>
      <c r="FB1503" s="2"/>
      <c r="FC1503" s="2"/>
      <c r="FD1503" s="2"/>
      <c r="FE1503" s="2"/>
      <c r="FF1503" s="2"/>
      <c r="FG1503" s="2"/>
      <c r="FH1503" s="2"/>
      <c r="FI1503" s="2"/>
      <c r="FJ1503" s="2"/>
      <c r="FK1503" s="2"/>
      <c r="FL1503" s="2"/>
      <c r="FM1503" s="2"/>
      <c r="FN1503" s="2"/>
      <c r="FO1503" s="2"/>
      <c r="FP1503" s="2"/>
    </row>
    <row r="1504" spans="1:172" ht="15">
      <c r="A1504" s="2" t="s">
        <v>64</v>
      </c>
      <c r="B1504" s="2">
        <v>7</v>
      </c>
      <c r="C1504" s="2">
        <v>0</v>
      </c>
      <c r="D1504" s="2">
        <v>7</v>
      </c>
      <c r="E1504" s="2">
        <v>0</v>
      </c>
      <c r="F1504" s="2">
        <v>0</v>
      </c>
      <c r="G1504" s="2">
        <v>0</v>
      </c>
      <c r="H1504" s="2">
        <v>0</v>
      </c>
      <c r="I1504" s="1"/>
      <c r="J1504" s="1"/>
      <c r="K1504" s="1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  <c r="DX1504" s="2"/>
      <c r="DY1504" s="2"/>
      <c r="DZ1504" s="2"/>
      <c r="EA1504" s="2"/>
      <c r="EB1504" s="2"/>
      <c r="EC1504" s="2"/>
      <c r="ED1504" s="2"/>
      <c r="EE1504" s="2"/>
      <c r="EF1504" s="2"/>
      <c r="EG1504" s="2"/>
      <c r="EH1504" s="2"/>
      <c r="EI1504" s="2"/>
      <c r="EJ1504" s="2"/>
      <c r="EK1504" s="2"/>
      <c r="EL1504" s="2"/>
      <c r="EM1504" s="2"/>
      <c r="EN1504" s="2"/>
      <c r="EO1504" s="2"/>
      <c r="EP1504" s="2"/>
      <c r="EQ1504" s="2"/>
      <c r="ER1504" s="2"/>
      <c r="ES1504" s="2"/>
      <c r="ET1504" s="2"/>
      <c r="EU1504" s="2"/>
      <c r="EV1504" s="2"/>
      <c r="EW1504" s="2"/>
      <c r="EX1504" s="2"/>
      <c r="EY1504" s="2"/>
      <c r="EZ1504" s="2"/>
      <c r="FA1504" s="2"/>
      <c r="FB1504" s="2"/>
      <c r="FC1504" s="2"/>
      <c r="FD1504" s="2"/>
      <c r="FE1504" s="2"/>
      <c r="FF1504" s="2"/>
      <c r="FG1504" s="2"/>
      <c r="FH1504" s="2"/>
      <c r="FI1504" s="2"/>
      <c r="FJ1504" s="2"/>
      <c r="FK1504" s="2"/>
      <c r="FL1504" s="2"/>
      <c r="FM1504" s="2"/>
      <c r="FN1504" s="2"/>
      <c r="FO1504" s="2"/>
      <c r="FP1504" s="2"/>
    </row>
    <row r="1505" spans="1:172" ht="15">
      <c r="A1505" s="2" t="s">
        <v>76</v>
      </c>
      <c r="B1505" s="2"/>
      <c r="C1505" s="2"/>
      <c r="D1505" s="2"/>
      <c r="E1505" s="2"/>
      <c r="F1505" s="2"/>
      <c r="G1505" s="2"/>
      <c r="H1505" s="2"/>
      <c r="I1505" s="1"/>
      <c r="J1505" s="1"/>
      <c r="K1505" s="1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  <c r="DX1505" s="2"/>
      <c r="DY1505" s="2"/>
      <c r="DZ1505" s="2"/>
      <c r="EA1505" s="2"/>
      <c r="EB1505" s="2"/>
      <c r="EC1505" s="2"/>
      <c r="ED1505" s="2"/>
      <c r="EE1505" s="2"/>
      <c r="EF1505" s="2"/>
      <c r="EG1505" s="2"/>
      <c r="EH1505" s="2"/>
      <c r="EI1505" s="2"/>
      <c r="EJ1505" s="2"/>
      <c r="EK1505" s="2"/>
      <c r="EL1505" s="2"/>
      <c r="EM1505" s="2"/>
      <c r="EN1505" s="2"/>
      <c r="EO1505" s="2"/>
      <c r="EP1505" s="2"/>
      <c r="EQ1505" s="2"/>
      <c r="ER1505" s="2"/>
      <c r="ES1505" s="2"/>
      <c r="ET1505" s="2"/>
      <c r="EU1505" s="2"/>
      <c r="EV1505" s="2"/>
      <c r="EW1505" s="2"/>
      <c r="EX1505" s="2"/>
      <c r="EY1505" s="2"/>
      <c r="EZ1505" s="2"/>
      <c r="FA1505" s="2"/>
      <c r="FB1505" s="2"/>
      <c r="FC1505" s="2"/>
      <c r="FD1505" s="2"/>
      <c r="FE1505" s="2"/>
      <c r="FF1505" s="2"/>
      <c r="FG1505" s="2"/>
      <c r="FH1505" s="2"/>
      <c r="FI1505" s="2"/>
      <c r="FJ1505" s="2"/>
      <c r="FK1505" s="2"/>
      <c r="FL1505" s="2"/>
      <c r="FM1505" s="2"/>
      <c r="FN1505" s="2"/>
      <c r="FO1505" s="2"/>
      <c r="FP1505" s="2"/>
    </row>
    <row r="1506" spans="1:172" ht="15">
      <c r="A1506" s="2" t="s">
        <v>573</v>
      </c>
      <c r="B1506" s="2">
        <v>6</v>
      </c>
      <c r="C1506" s="2">
        <v>6</v>
      </c>
      <c r="D1506" s="2">
        <v>5</v>
      </c>
      <c r="E1506" s="2">
        <v>6</v>
      </c>
      <c r="F1506" s="2">
        <v>1</v>
      </c>
      <c r="G1506" s="2">
        <v>0</v>
      </c>
      <c r="H1506" s="2">
        <v>0</v>
      </c>
      <c r="I1506" s="1"/>
      <c r="J1506" s="1"/>
      <c r="K1506" s="1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  <c r="DX1506" s="2"/>
      <c r="DY1506" s="2"/>
      <c r="DZ1506" s="2"/>
      <c r="EA1506" s="2"/>
      <c r="EB1506" s="2"/>
      <c r="EC1506" s="2"/>
      <c r="ED1506" s="2"/>
      <c r="EE1506" s="2"/>
      <c r="EF1506" s="2"/>
      <c r="EG1506" s="2"/>
      <c r="EH1506" s="2"/>
      <c r="EI1506" s="2"/>
      <c r="EJ1506" s="2"/>
      <c r="EK1506" s="2"/>
      <c r="EL1506" s="2"/>
      <c r="EM1506" s="2"/>
      <c r="EN1506" s="2"/>
      <c r="EO1506" s="2"/>
      <c r="EP1506" s="2"/>
      <c r="EQ1506" s="2"/>
      <c r="ER1506" s="2"/>
      <c r="ES1506" s="2"/>
      <c r="ET1506" s="2"/>
      <c r="EU1506" s="2"/>
      <c r="EV1506" s="2"/>
      <c r="EW1506" s="2"/>
      <c r="EX1506" s="2"/>
      <c r="EY1506" s="2"/>
      <c r="EZ1506" s="2"/>
      <c r="FA1506" s="2"/>
      <c r="FB1506" s="2"/>
      <c r="FC1506" s="2"/>
      <c r="FD1506" s="2"/>
      <c r="FE1506" s="2"/>
      <c r="FF1506" s="2"/>
      <c r="FG1506" s="2"/>
      <c r="FH1506" s="2"/>
      <c r="FI1506" s="2"/>
      <c r="FJ1506" s="2"/>
      <c r="FK1506" s="2"/>
      <c r="FL1506" s="2"/>
      <c r="FM1506" s="2"/>
      <c r="FN1506" s="2"/>
      <c r="FO1506" s="2"/>
      <c r="FP1506" s="2"/>
    </row>
    <row r="1507" spans="1:172" ht="15">
      <c r="A1507" s="2" t="s">
        <v>574</v>
      </c>
      <c r="B1507" s="2">
        <v>3</v>
      </c>
      <c r="C1507" s="2">
        <v>0</v>
      </c>
      <c r="D1507" s="2">
        <v>2</v>
      </c>
      <c r="E1507" s="2">
        <v>0</v>
      </c>
      <c r="F1507" s="2">
        <v>1</v>
      </c>
      <c r="G1507" s="2">
        <v>0</v>
      </c>
      <c r="H1507" s="2">
        <v>0</v>
      </c>
      <c r="I1507" s="1"/>
      <c r="J1507" s="1"/>
      <c r="K1507" s="1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  <c r="EW1507" s="2"/>
      <c r="EX1507" s="2"/>
      <c r="EY1507" s="2"/>
      <c r="EZ1507" s="2"/>
      <c r="FA1507" s="2"/>
      <c r="FB1507" s="2"/>
      <c r="FC1507" s="2"/>
      <c r="FD1507" s="2"/>
      <c r="FE1507" s="2"/>
      <c r="FF1507" s="2"/>
      <c r="FG1507" s="2"/>
      <c r="FH1507" s="2"/>
      <c r="FI1507" s="2"/>
      <c r="FJ1507" s="2"/>
      <c r="FK1507" s="2"/>
      <c r="FL1507" s="2"/>
      <c r="FM1507" s="2"/>
      <c r="FN1507" s="2"/>
      <c r="FO1507" s="2"/>
      <c r="FP1507" s="2"/>
    </row>
    <row r="1508" spans="1:172" ht="15">
      <c r="A1508" s="2" t="s">
        <v>575</v>
      </c>
      <c r="B1508" s="2">
        <v>3</v>
      </c>
      <c r="C1508" s="2">
        <v>1</v>
      </c>
      <c r="D1508" s="2">
        <v>3</v>
      </c>
      <c r="E1508" s="2">
        <v>1</v>
      </c>
      <c r="F1508" s="2">
        <v>0</v>
      </c>
      <c r="G1508" s="2">
        <v>0</v>
      </c>
      <c r="H1508" s="2">
        <v>0</v>
      </c>
      <c r="I1508" s="1"/>
      <c r="J1508" s="1"/>
      <c r="K1508" s="1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  <c r="DX1508" s="2"/>
      <c r="DY1508" s="2"/>
      <c r="DZ1508" s="2"/>
      <c r="EA1508" s="2"/>
      <c r="EB1508" s="2"/>
      <c r="EC1508" s="2"/>
      <c r="ED1508" s="2"/>
      <c r="EE1508" s="2"/>
      <c r="EF1508" s="2"/>
      <c r="EG1508" s="2"/>
      <c r="EH1508" s="2"/>
      <c r="EI1508" s="2"/>
      <c r="EJ1508" s="2"/>
      <c r="EK1508" s="2"/>
      <c r="EL1508" s="2"/>
      <c r="EM1508" s="2"/>
      <c r="EN1508" s="2"/>
      <c r="EO1508" s="2"/>
      <c r="EP1508" s="2"/>
      <c r="EQ1508" s="2"/>
      <c r="ER1508" s="2"/>
      <c r="ES1508" s="2"/>
      <c r="ET1508" s="2"/>
      <c r="EU1508" s="2"/>
      <c r="EV1508" s="2"/>
      <c r="EW1508" s="2"/>
      <c r="EX1508" s="2"/>
      <c r="EY1508" s="2"/>
      <c r="EZ1508" s="2"/>
      <c r="FA1508" s="2"/>
      <c r="FB1508" s="2"/>
      <c r="FC1508" s="2"/>
      <c r="FD1508" s="2"/>
      <c r="FE1508" s="2"/>
      <c r="FF1508" s="2"/>
      <c r="FG1508" s="2"/>
      <c r="FH1508" s="2"/>
      <c r="FI1508" s="2"/>
      <c r="FJ1508" s="2"/>
      <c r="FK1508" s="2"/>
      <c r="FL1508" s="2"/>
      <c r="FM1508" s="2"/>
      <c r="FN1508" s="2"/>
      <c r="FO1508" s="2"/>
      <c r="FP1508" s="2"/>
    </row>
    <row r="1509" spans="1:172" ht="15">
      <c r="A1509" s="2" t="s">
        <v>576</v>
      </c>
      <c r="B1509" s="2">
        <v>0</v>
      </c>
      <c r="C1509" s="2">
        <v>5</v>
      </c>
      <c r="D1509" s="2">
        <v>0</v>
      </c>
      <c r="E1509" s="2">
        <v>5</v>
      </c>
      <c r="F1509" s="2">
        <v>0</v>
      </c>
      <c r="G1509" s="2">
        <v>0</v>
      </c>
      <c r="H1509" s="2">
        <v>0</v>
      </c>
      <c r="I1509" s="1"/>
      <c r="J1509" s="1"/>
      <c r="K1509" s="1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  <c r="DX1509" s="2"/>
      <c r="DY1509" s="2"/>
      <c r="DZ1509" s="2"/>
      <c r="EA1509" s="2"/>
      <c r="EB1509" s="2"/>
      <c r="EC1509" s="2"/>
      <c r="ED1509" s="2"/>
      <c r="EE1509" s="2"/>
      <c r="EF1509" s="2"/>
      <c r="EG1509" s="2"/>
      <c r="EH1509" s="2"/>
      <c r="EI1509" s="2"/>
      <c r="EJ1509" s="2"/>
      <c r="EK1509" s="2"/>
      <c r="EL1509" s="2"/>
      <c r="EM1509" s="2"/>
      <c r="EN1509" s="2"/>
      <c r="EO1509" s="2"/>
      <c r="EP1509" s="2"/>
      <c r="EQ1509" s="2"/>
      <c r="ER1509" s="2"/>
      <c r="ES1509" s="2"/>
      <c r="ET1509" s="2"/>
      <c r="EU1509" s="2"/>
      <c r="EV1509" s="2"/>
      <c r="EW1509" s="2"/>
      <c r="EX1509" s="2"/>
      <c r="EY1509" s="2"/>
      <c r="EZ1509" s="2"/>
      <c r="FA1509" s="2"/>
      <c r="FB1509" s="2"/>
      <c r="FC1509" s="2"/>
      <c r="FD1509" s="2"/>
      <c r="FE1509" s="2"/>
      <c r="FF1509" s="2"/>
      <c r="FG1509" s="2"/>
      <c r="FH1509" s="2"/>
      <c r="FI1509" s="2"/>
      <c r="FJ1509" s="2"/>
      <c r="FK1509" s="2"/>
      <c r="FL1509" s="2"/>
      <c r="FM1509" s="2"/>
      <c r="FN1509" s="2"/>
      <c r="FO1509" s="2"/>
      <c r="FP1509" s="2"/>
    </row>
    <row r="1510" spans="1:172" ht="15">
      <c r="A1510" s="2" t="s">
        <v>76</v>
      </c>
      <c r="B1510" s="2"/>
      <c r="C1510" s="2"/>
      <c r="D1510" s="2"/>
      <c r="E1510" s="2"/>
      <c r="F1510" s="2"/>
      <c r="G1510" s="2"/>
      <c r="H1510" s="2"/>
      <c r="I1510" s="1"/>
      <c r="J1510" s="1"/>
      <c r="K1510" s="1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  <c r="DX1510" s="2"/>
      <c r="DY1510" s="2"/>
      <c r="DZ1510" s="2"/>
      <c r="EA1510" s="2"/>
      <c r="EB1510" s="2"/>
      <c r="EC1510" s="2"/>
      <c r="ED1510" s="2"/>
      <c r="EE1510" s="2"/>
      <c r="EF1510" s="2"/>
      <c r="EG1510" s="2"/>
      <c r="EH1510" s="2"/>
      <c r="EI1510" s="2"/>
      <c r="EJ1510" s="2"/>
      <c r="EK1510" s="2"/>
      <c r="EL1510" s="2"/>
      <c r="EM1510" s="2"/>
      <c r="EN1510" s="2"/>
      <c r="EO1510" s="2"/>
      <c r="EP1510" s="2"/>
      <c r="EQ1510" s="2"/>
      <c r="ER1510" s="2"/>
      <c r="ES1510" s="2"/>
      <c r="ET1510" s="2"/>
      <c r="EU1510" s="2"/>
      <c r="EV1510" s="2"/>
      <c r="EW1510" s="2"/>
      <c r="EX1510" s="2"/>
      <c r="EY1510" s="2"/>
      <c r="EZ1510" s="2"/>
      <c r="FA1510" s="2"/>
      <c r="FB1510" s="2"/>
      <c r="FC1510" s="2"/>
      <c r="FD1510" s="2"/>
      <c r="FE1510" s="2"/>
      <c r="FF1510" s="2"/>
      <c r="FG1510" s="2"/>
      <c r="FH1510" s="2"/>
      <c r="FI1510" s="2"/>
      <c r="FJ1510" s="2"/>
      <c r="FK1510" s="2"/>
      <c r="FL1510" s="2"/>
      <c r="FM1510" s="2"/>
      <c r="FN1510" s="2"/>
      <c r="FO1510" s="2"/>
      <c r="FP1510" s="2"/>
    </row>
    <row r="1511" spans="1:172" ht="15">
      <c r="A1511" s="2" t="s">
        <v>67</v>
      </c>
      <c r="B1511" s="2">
        <v>51</v>
      </c>
      <c r="C1511" s="2">
        <v>55</v>
      </c>
      <c r="D1511" s="2">
        <v>50</v>
      </c>
      <c r="E1511" s="2">
        <v>55</v>
      </c>
      <c r="F1511" s="2">
        <v>1</v>
      </c>
      <c r="G1511" s="2">
        <v>0</v>
      </c>
      <c r="H1511" s="2">
        <v>0</v>
      </c>
      <c r="I1511" s="1"/>
      <c r="J1511" s="1"/>
      <c r="K1511" s="1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  <c r="DT1511" s="2"/>
      <c r="DU1511" s="2"/>
      <c r="DV1511" s="2"/>
      <c r="DW1511" s="2"/>
      <c r="DX1511" s="2"/>
      <c r="DY1511" s="2"/>
      <c r="DZ1511" s="2"/>
      <c r="EA1511" s="2"/>
      <c r="EB1511" s="2"/>
      <c r="EC1511" s="2"/>
      <c r="ED1511" s="2"/>
      <c r="EE1511" s="2"/>
      <c r="EF1511" s="2"/>
      <c r="EG1511" s="2"/>
      <c r="EH1511" s="2"/>
      <c r="EI1511" s="2"/>
      <c r="EJ1511" s="2"/>
      <c r="EK1511" s="2"/>
      <c r="EL1511" s="2"/>
      <c r="EM1511" s="2"/>
      <c r="EN1511" s="2"/>
      <c r="EO1511" s="2"/>
      <c r="EP1511" s="2"/>
      <c r="EQ1511" s="2"/>
      <c r="ER1511" s="2"/>
      <c r="ES1511" s="2"/>
      <c r="ET1511" s="2"/>
      <c r="EU1511" s="2"/>
      <c r="EV1511" s="2"/>
      <c r="EW1511" s="2"/>
      <c r="EX1511" s="2"/>
      <c r="EY1511" s="2"/>
      <c r="EZ1511" s="2"/>
      <c r="FA1511" s="2"/>
      <c r="FB1511" s="2"/>
      <c r="FC1511" s="2"/>
      <c r="FD1511" s="2"/>
      <c r="FE1511" s="2"/>
      <c r="FF1511" s="2"/>
      <c r="FG1511" s="2"/>
      <c r="FH1511" s="2"/>
      <c r="FI1511" s="2"/>
      <c r="FJ1511" s="2"/>
      <c r="FK1511" s="2"/>
      <c r="FL1511" s="2"/>
      <c r="FM1511" s="2"/>
      <c r="FN1511" s="2"/>
      <c r="FO1511" s="2"/>
      <c r="FP1511" s="2"/>
    </row>
    <row r="1512" spans="1:172" ht="15">
      <c r="A1512" s="2" t="s">
        <v>577</v>
      </c>
      <c r="B1512" s="2">
        <v>25</v>
      </c>
      <c r="C1512" s="2">
        <v>2</v>
      </c>
      <c r="D1512" s="2">
        <v>25</v>
      </c>
      <c r="E1512" s="2">
        <v>2</v>
      </c>
      <c r="F1512" s="2">
        <v>0</v>
      </c>
      <c r="G1512" s="2">
        <v>0</v>
      </c>
      <c r="H1512" s="2">
        <v>0</v>
      </c>
      <c r="I1512" s="1"/>
      <c r="J1512" s="1"/>
      <c r="K1512" s="1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  <c r="DP1512" s="2"/>
      <c r="DQ1512" s="2"/>
      <c r="DR1512" s="2"/>
      <c r="DS1512" s="2"/>
      <c r="DT1512" s="2"/>
      <c r="DU1512" s="2"/>
      <c r="DV1512" s="2"/>
      <c r="DW1512" s="2"/>
      <c r="DX1512" s="2"/>
      <c r="DY1512" s="2"/>
      <c r="DZ1512" s="2"/>
      <c r="EA1512" s="2"/>
      <c r="EB1512" s="2"/>
      <c r="EC1512" s="2"/>
      <c r="ED1512" s="2"/>
      <c r="EE1512" s="2"/>
      <c r="EF1512" s="2"/>
      <c r="EG1512" s="2"/>
      <c r="EH1512" s="2"/>
      <c r="EI1512" s="2"/>
      <c r="EJ1512" s="2"/>
      <c r="EK1512" s="2"/>
      <c r="EL1512" s="2"/>
      <c r="EM1512" s="2"/>
      <c r="EN1512" s="2"/>
      <c r="EO1512" s="2"/>
      <c r="EP1512" s="2"/>
      <c r="EQ1512" s="2"/>
      <c r="ER1512" s="2"/>
      <c r="ES1512" s="2"/>
      <c r="ET1512" s="2"/>
      <c r="EU1512" s="2"/>
      <c r="EV1512" s="2"/>
      <c r="EW1512" s="2"/>
      <c r="EX1512" s="2"/>
      <c r="EY1512" s="2"/>
      <c r="EZ1512" s="2"/>
      <c r="FA1512" s="2"/>
      <c r="FB1512" s="2"/>
      <c r="FC1512" s="2"/>
      <c r="FD1512" s="2"/>
      <c r="FE1512" s="2"/>
      <c r="FF1512" s="2"/>
      <c r="FG1512" s="2"/>
      <c r="FH1512" s="2"/>
      <c r="FI1512" s="2"/>
      <c r="FJ1512" s="2"/>
      <c r="FK1512" s="2"/>
      <c r="FL1512" s="2"/>
      <c r="FM1512" s="2"/>
      <c r="FN1512" s="2"/>
      <c r="FO1512" s="2"/>
      <c r="FP1512" s="2"/>
    </row>
    <row r="1513" spans="1:172" ht="15">
      <c r="A1513" s="2" t="s">
        <v>578</v>
      </c>
      <c r="B1513" s="2">
        <v>0</v>
      </c>
      <c r="C1513" s="2">
        <v>1</v>
      </c>
      <c r="D1513" s="2">
        <v>0</v>
      </c>
      <c r="E1513" s="2">
        <v>1</v>
      </c>
      <c r="F1513" s="2">
        <v>0</v>
      </c>
      <c r="G1513" s="2">
        <v>0</v>
      </c>
      <c r="H1513" s="2">
        <v>0</v>
      </c>
      <c r="I1513" s="1"/>
      <c r="J1513" s="1"/>
      <c r="K1513" s="1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  <c r="DP1513" s="2"/>
      <c r="DQ1513" s="2"/>
      <c r="DR1513" s="2"/>
      <c r="DS1513" s="2"/>
      <c r="DT1513" s="2"/>
      <c r="DU1513" s="2"/>
      <c r="DV1513" s="2"/>
      <c r="DW1513" s="2"/>
      <c r="DX1513" s="2"/>
      <c r="DY1513" s="2"/>
      <c r="DZ1513" s="2"/>
      <c r="EA1513" s="2"/>
      <c r="EB1513" s="2"/>
      <c r="EC1513" s="2"/>
      <c r="ED1513" s="2"/>
      <c r="EE1513" s="2"/>
      <c r="EF1513" s="2"/>
      <c r="EG1513" s="2"/>
      <c r="EH1513" s="2"/>
      <c r="EI1513" s="2"/>
      <c r="EJ1513" s="2"/>
      <c r="EK1513" s="2"/>
      <c r="EL1513" s="2"/>
      <c r="EM1513" s="2"/>
      <c r="EN1513" s="2"/>
      <c r="EO1513" s="2"/>
      <c r="EP1513" s="2"/>
      <c r="EQ1513" s="2"/>
      <c r="ER1513" s="2"/>
      <c r="ES1513" s="2"/>
      <c r="ET1513" s="2"/>
      <c r="EU1513" s="2"/>
      <c r="EV1513" s="2"/>
      <c r="EW1513" s="2"/>
      <c r="EX1513" s="2"/>
      <c r="EY1513" s="2"/>
      <c r="EZ1513" s="2"/>
      <c r="FA1513" s="2"/>
      <c r="FB1513" s="2"/>
      <c r="FC1513" s="2"/>
      <c r="FD1513" s="2"/>
      <c r="FE1513" s="2"/>
      <c r="FF1513" s="2"/>
      <c r="FG1513" s="2"/>
      <c r="FH1513" s="2"/>
      <c r="FI1513" s="2"/>
      <c r="FJ1513" s="2"/>
      <c r="FK1513" s="2"/>
      <c r="FL1513" s="2"/>
      <c r="FM1513" s="2"/>
      <c r="FN1513" s="2"/>
      <c r="FO1513" s="2"/>
      <c r="FP1513" s="2"/>
    </row>
    <row r="1514" spans="1:172" ht="15">
      <c r="A1514" s="2" t="s">
        <v>579</v>
      </c>
      <c r="B1514" s="2">
        <v>26</v>
      </c>
      <c r="C1514" s="2">
        <v>14</v>
      </c>
      <c r="D1514" s="2">
        <v>25</v>
      </c>
      <c r="E1514" s="2">
        <v>14</v>
      </c>
      <c r="F1514" s="2">
        <v>1</v>
      </c>
      <c r="G1514" s="2">
        <v>0</v>
      </c>
      <c r="H1514" s="2">
        <v>0</v>
      </c>
      <c r="I1514" s="1"/>
      <c r="J1514" s="1"/>
      <c r="K1514" s="1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  <c r="DP1514" s="2"/>
      <c r="DQ1514" s="2"/>
      <c r="DR1514" s="2"/>
      <c r="DS1514" s="2"/>
      <c r="DT1514" s="2"/>
      <c r="DU1514" s="2"/>
      <c r="DV1514" s="2"/>
      <c r="DW1514" s="2"/>
      <c r="DX1514" s="2"/>
      <c r="DY1514" s="2"/>
      <c r="DZ1514" s="2"/>
      <c r="EA1514" s="2"/>
      <c r="EB1514" s="2"/>
      <c r="EC1514" s="2"/>
      <c r="ED1514" s="2"/>
      <c r="EE1514" s="2"/>
      <c r="EF1514" s="2"/>
      <c r="EG1514" s="2"/>
      <c r="EH1514" s="2"/>
      <c r="EI1514" s="2"/>
      <c r="EJ1514" s="2"/>
      <c r="EK1514" s="2"/>
      <c r="EL1514" s="2"/>
      <c r="EM1514" s="2"/>
      <c r="EN1514" s="2"/>
      <c r="EO1514" s="2"/>
      <c r="EP1514" s="2"/>
      <c r="EQ1514" s="2"/>
      <c r="ER1514" s="2"/>
      <c r="ES1514" s="2"/>
      <c r="ET1514" s="2"/>
      <c r="EU1514" s="2"/>
      <c r="EV1514" s="2"/>
      <c r="EW1514" s="2"/>
      <c r="EX1514" s="2"/>
      <c r="EY1514" s="2"/>
      <c r="EZ1514" s="2"/>
      <c r="FA1514" s="2"/>
      <c r="FB1514" s="2"/>
      <c r="FC1514" s="2"/>
      <c r="FD1514" s="2"/>
      <c r="FE1514" s="2"/>
      <c r="FF1514" s="2"/>
      <c r="FG1514" s="2"/>
      <c r="FH1514" s="2"/>
      <c r="FI1514" s="2"/>
      <c r="FJ1514" s="2"/>
      <c r="FK1514" s="2"/>
      <c r="FL1514" s="2"/>
      <c r="FM1514" s="2"/>
      <c r="FN1514" s="2"/>
      <c r="FO1514" s="2"/>
      <c r="FP1514" s="2"/>
    </row>
    <row r="1515" spans="1:172" ht="15">
      <c r="A1515" s="2" t="s">
        <v>522</v>
      </c>
      <c r="B1515" s="2">
        <v>73</v>
      </c>
      <c r="C1515" s="2">
        <v>0</v>
      </c>
      <c r="D1515" s="2">
        <v>73</v>
      </c>
      <c r="E1515" s="2">
        <v>0</v>
      </c>
      <c r="F1515" s="2">
        <v>0</v>
      </c>
      <c r="G1515" s="2">
        <v>0</v>
      </c>
      <c r="H1515" s="2">
        <v>0</v>
      </c>
      <c r="I1515" s="1"/>
      <c r="J1515" s="1"/>
      <c r="K1515" s="1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  <c r="DP1515" s="2"/>
      <c r="DQ1515" s="2"/>
      <c r="DR1515" s="2"/>
      <c r="DS1515" s="2"/>
      <c r="DT1515" s="2"/>
      <c r="DU1515" s="2"/>
      <c r="DV1515" s="2"/>
      <c r="DW1515" s="2"/>
      <c r="DX1515" s="2"/>
      <c r="DY1515" s="2"/>
      <c r="DZ1515" s="2"/>
      <c r="EA1515" s="2"/>
      <c r="EB1515" s="2"/>
      <c r="EC1515" s="2"/>
      <c r="ED1515" s="2"/>
      <c r="EE1515" s="2"/>
      <c r="EF1515" s="2"/>
      <c r="EG1515" s="2"/>
      <c r="EH1515" s="2"/>
      <c r="EI1515" s="2"/>
      <c r="EJ1515" s="2"/>
      <c r="EK1515" s="2"/>
      <c r="EL1515" s="2"/>
      <c r="EM1515" s="2"/>
      <c r="EN1515" s="2"/>
      <c r="EO1515" s="2"/>
      <c r="EP1515" s="2"/>
      <c r="EQ1515" s="2"/>
      <c r="ER1515" s="2"/>
      <c r="ES1515" s="2"/>
      <c r="ET1515" s="2"/>
      <c r="EU1515" s="2"/>
      <c r="EV1515" s="2"/>
      <c r="EW1515" s="2"/>
      <c r="EX1515" s="2"/>
      <c r="EY1515" s="2"/>
      <c r="EZ1515" s="2"/>
      <c r="FA1515" s="2"/>
      <c r="FB1515" s="2"/>
      <c r="FC1515" s="2"/>
      <c r="FD1515" s="2"/>
      <c r="FE1515" s="2"/>
      <c r="FF1515" s="2"/>
      <c r="FG1515" s="2"/>
      <c r="FH1515" s="2"/>
      <c r="FI1515" s="2"/>
      <c r="FJ1515" s="2"/>
      <c r="FK1515" s="2"/>
      <c r="FL1515" s="2"/>
      <c r="FM1515" s="2"/>
      <c r="FN1515" s="2"/>
      <c r="FO1515" s="2"/>
      <c r="FP1515" s="2"/>
    </row>
    <row r="1516" spans="1:172" ht="15">
      <c r="A1516" s="8" t="s">
        <v>0</v>
      </c>
      <c r="B1516" s="8" t="s">
        <v>0</v>
      </c>
      <c r="C1516" s="8" t="s">
        <v>0</v>
      </c>
      <c r="D1516" s="8" t="s">
        <v>0</v>
      </c>
      <c r="E1516" s="8" t="s">
        <v>0</v>
      </c>
      <c r="F1516" s="8" t="s">
        <v>0</v>
      </c>
      <c r="G1516" s="8" t="s">
        <v>0</v>
      </c>
      <c r="H1516" s="8" t="s">
        <v>0</v>
      </c>
      <c r="I1516" s="1"/>
      <c r="J1516" s="1"/>
      <c r="K1516" s="1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  <c r="DP1516" s="2"/>
      <c r="DQ1516" s="2"/>
      <c r="DR1516" s="2"/>
      <c r="DS1516" s="2"/>
      <c r="DT1516" s="2"/>
      <c r="DU1516" s="2"/>
      <c r="DV1516" s="2"/>
      <c r="DW1516" s="2"/>
      <c r="DX1516" s="2"/>
      <c r="DY1516" s="2"/>
      <c r="DZ1516" s="2"/>
      <c r="EA1516" s="2"/>
      <c r="EB1516" s="2"/>
      <c r="EC1516" s="2"/>
      <c r="ED1516" s="2"/>
      <c r="EE1516" s="2"/>
      <c r="EF1516" s="2"/>
      <c r="EG1516" s="2"/>
      <c r="EH1516" s="2"/>
      <c r="EI1516" s="2"/>
      <c r="EJ1516" s="2"/>
      <c r="EK1516" s="2"/>
      <c r="EL1516" s="2"/>
      <c r="EM1516" s="2"/>
      <c r="EN1516" s="2"/>
      <c r="EO1516" s="2"/>
      <c r="EP1516" s="2"/>
      <c r="EQ1516" s="2"/>
      <c r="ER1516" s="2"/>
      <c r="ES1516" s="2"/>
      <c r="ET1516" s="2"/>
      <c r="EU1516" s="2"/>
      <c r="EV1516" s="2"/>
      <c r="EW1516" s="2"/>
      <c r="EX1516" s="2"/>
      <c r="EY1516" s="2"/>
      <c r="EZ1516" s="2"/>
      <c r="FA1516" s="2"/>
      <c r="FB1516" s="2"/>
      <c r="FC1516" s="2"/>
      <c r="FD1516" s="2"/>
      <c r="FE1516" s="2"/>
      <c r="FF1516" s="2"/>
      <c r="FG1516" s="2"/>
      <c r="FH1516" s="2"/>
      <c r="FI1516" s="2"/>
      <c r="FJ1516" s="2"/>
      <c r="FK1516" s="2"/>
      <c r="FL1516" s="2"/>
      <c r="FM1516" s="2"/>
      <c r="FN1516" s="2"/>
      <c r="FO1516" s="2"/>
      <c r="FP1516" s="2"/>
    </row>
    <row r="1517" spans="1:172" ht="15">
      <c r="A1517" s="2" t="s">
        <v>115</v>
      </c>
      <c r="B1517" s="2"/>
      <c r="C1517" s="2"/>
      <c r="D1517" s="2"/>
      <c r="E1517" s="2"/>
      <c r="F1517" s="2"/>
      <c r="G1517" s="2"/>
      <c r="H1517" s="2"/>
      <c r="I1517" s="1"/>
      <c r="J1517" s="1"/>
      <c r="K1517" s="1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  <c r="DP1517" s="2"/>
      <c r="DQ1517" s="2"/>
      <c r="DR1517" s="2"/>
      <c r="DS1517" s="2"/>
      <c r="DT1517" s="2"/>
      <c r="DU1517" s="2"/>
      <c r="DV1517" s="2"/>
      <c r="DW1517" s="2"/>
      <c r="DX1517" s="2"/>
      <c r="DY1517" s="2"/>
      <c r="DZ1517" s="2"/>
      <c r="EA1517" s="2"/>
      <c r="EB1517" s="2"/>
      <c r="EC1517" s="2"/>
      <c r="ED1517" s="2"/>
      <c r="EE1517" s="2"/>
      <c r="EF1517" s="2"/>
      <c r="EG1517" s="2"/>
      <c r="EH1517" s="2"/>
      <c r="EI1517" s="2"/>
      <c r="EJ1517" s="2"/>
      <c r="EK1517" s="2"/>
      <c r="EL1517" s="2"/>
      <c r="EM1517" s="2"/>
      <c r="EN1517" s="2"/>
      <c r="EO1517" s="2"/>
      <c r="EP1517" s="2"/>
      <c r="EQ1517" s="2"/>
      <c r="ER1517" s="2"/>
      <c r="ES1517" s="2"/>
      <c r="ET1517" s="2"/>
      <c r="EU1517" s="2"/>
      <c r="EV1517" s="2"/>
      <c r="EW1517" s="2"/>
      <c r="EX1517" s="2"/>
      <c r="EY1517" s="2"/>
      <c r="EZ1517" s="2"/>
      <c r="FA1517" s="2"/>
      <c r="FB1517" s="2"/>
      <c r="FC1517" s="2"/>
      <c r="FD1517" s="2"/>
      <c r="FE1517" s="2"/>
      <c r="FF1517" s="2"/>
      <c r="FG1517" s="2"/>
      <c r="FH1517" s="2"/>
      <c r="FI1517" s="2"/>
      <c r="FJ1517" s="2"/>
      <c r="FK1517" s="2"/>
      <c r="FL1517" s="2"/>
      <c r="FM1517" s="2"/>
      <c r="FN1517" s="2"/>
      <c r="FO1517" s="2"/>
      <c r="FP1517" s="2"/>
    </row>
    <row r="1518" spans="1:172" ht="15">
      <c r="A1518" s="2" t="s">
        <v>76</v>
      </c>
      <c r="B1518" s="2"/>
      <c r="C1518" s="2"/>
      <c r="D1518" s="2"/>
      <c r="E1518" s="2"/>
      <c r="F1518" s="2"/>
      <c r="G1518" s="2"/>
      <c r="H1518" s="2"/>
      <c r="I1518" s="1"/>
      <c r="J1518" s="1"/>
      <c r="K1518" s="1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  <c r="DP1518" s="2"/>
      <c r="DQ1518" s="2"/>
      <c r="DR1518" s="2"/>
      <c r="DS1518" s="2"/>
      <c r="DT1518" s="2"/>
      <c r="DU1518" s="2"/>
      <c r="DV1518" s="2"/>
      <c r="DW1518" s="2"/>
      <c r="DX1518" s="2"/>
      <c r="DY1518" s="2"/>
      <c r="DZ1518" s="2"/>
      <c r="EA1518" s="2"/>
      <c r="EB1518" s="2"/>
      <c r="EC1518" s="2"/>
      <c r="ED1518" s="2"/>
      <c r="EE1518" s="2"/>
      <c r="EF1518" s="2"/>
      <c r="EG1518" s="2"/>
      <c r="EH1518" s="2"/>
      <c r="EI1518" s="2"/>
      <c r="EJ1518" s="2"/>
      <c r="EK1518" s="2"/>
      <c r="EL1518" s="2"/>
      <c r="EM1518" s="2"/>
      <c r="EN1518" s="2"/>
      <c r="EO1518" s="2"/>
      <c r="EP1518" s="2"/>
      <c r="EQ1518" s="2"/>
      <c r="ER1518" s="2"/>
      <c r="ES1518" s="2"/>
      <c r="ET1518" s="2"/>
      <c r="EU1518" s="2"/>
      <c r="EV1518" s="2"/>
      <c r="EW1518" s="2"/>
      <c r="EX1518" s="2"/>
      <c r="EY1518" s="2"/>
      <c r="EZ1518" s="2"/>
      <c r="FA1518" s="2"/>
      <c r="FB1518" s="2"/>
      <c r="FC1518" s="2"/>
      <c r="FD1518" s="2"/>
      <c r="FE1518" s="2"/>
      <c r="FF1518" s="2"/>
      <c r="FG1518" s="2"/>
      <c r="FH1518" s="2"/>
      <c r="FI1518" s="2"/>
      <c r="FJ1518" s="2"/>
      <c r="FK1518" s="2"/>
      <c r="FL1518" s="2"/>
      <c r="FM1518" s="2"/>
      <c r="FN1518" s="2"/>
      <c r="FO1518" s="2"/>
      <c r="FP1518" s="2"/>
    </row>
    <row r="1519" spans="1:172" ht="15">
      <c r="A1519" s="2" t="s">
        <v>581</v>
      </c>
      <c r="B1519" s="2"/>
      <c r="C1519" s="2"/>
      <c r="D1519" s="2"/>
      <c r="E1519" s="2"/>
      <c r="F1519" s="2"/>
      <c r="G1519" s="2"/>
      <c r="H1519" s="2"/>
      <c r="I1519" s="1"/>
      <c r="J1519" s="1"/>
      <c r="K1519" s="1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  <c r="DT1519" s="2"/>
      <c r="DU1519" s="2"/>
      <c r="DV1519" s="2"/>
      <c r="DW1519" s="2"/>
      <c r="DX1519" s="2"/>
      <c r="DY1519" s="2"/>
      <c r="DZ1519" s="2"/>
      <c r="EA1519" s="2"/>
      <c r="EB1519" s="2"/>
      <c r="EC1519" s="2"/>
      <c r="ED1519" s="2"/>
      <c r="EE1519" s="2"/>
      <c r="EF1519" s="2"/>
      <c r="EG1519" s="2"/>
      <c r="EH1519" s="2"/>
      <c r="EI1519" s="2"/>
      <c r="EJ1519" s="2"/>
      <c r="EK1519" s="2"/>
      <c r="EL1519" s="2"/>
      <c r="EM1519" s="2"/>
      <c r="EN1519" s="2"/>
      <c r="EO1519" s="2"/>
      <c r="EP1519" s="2"/>
      <c r="EQ1519" s="2"/>
      <c r="ER1519" s="2"/>
      <c r="ES1519" s="2"/>
      <c r="ET1519" s="2"/>
      <c r="EU1519" s="2"/>
      <c r="EV1519" s="2"/>
      <c r="EW1519" s="2"/>
      <c r="EX1519" s="2"/>
      <c r="EY1519" s="2"/>
      <c r="EZ1519" s="2"/>
      <c r="FA1519" s="2"/>
      <c r="FB1519" s="2"/>
      <c r="FC1519" s="2"/>
      <c r="FD1519" s="2"/>
      <c r="FE1519" s="2"/>
      <c r="FF1519" s="2"/>
      <c r="FG1519" s="2"/>
      <c r="FH1519" s="2"/>
      <c r="FI1519" s="2"/>
      <c r="FJ1519" s="2"/>
      <c r="FK1519" s="2"/>
      <c r="FL1519" s="2"/>
      <c r="FM1519" s="2"/>
      <c r="FN1519" s="2"/>
      <c r="FO1519" s="2"/>
      <c r="FP1519" s="2"/>
    </row>
    <row r="1520" spans="1:172" ht="15">
      <c r="A1520" s="8" t="s">
        <v>0</v>
      </c>
      <c r="B1520" s="8" t="s">
        <v>0</v>
      </c>
      <c r="C1520" s="8" t="s">
        <v>0</v>
      </c>
      <c r="D1520" s="8" t="s">
        <v>0</v>
      </c>
      <c r="E1520" s="8" t="s">
        <v>0</v>
      </c>
      <c r="F1520" s="8" t="s">
        <v>0</v>
      </c>
      <c r="G1520" s="8" t="s">
        <v>0</v>
      </c>
      <c r="H1520" s="8" t="s">
        <v>0</v>
      </c>
      <c r="I1520" s="1"/>
      <c r="J1520" s="1"/>
      <c r="K1520" s="1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  <c r="DT1520" s="2"/>
      <c r="DU1520" s="2"/>
      <c r="DV1520" s="2"/>
      <c r="DW1520" s="2"/>
      <c r="DX1520" s="2"/>
      <c r="DY1520" s="2"/>
      <c r="DZ1520" s="2"/>
      <c r="EA1520" s="2"/>
      <c r="EB1520" s="2"/>
      <c r="EC1520" s="2"/>
      <c r="ED1520" s="2"/>
      <c r="EE1520" s="2"/>
      <c r="EF1520" s="2"/>
      <c r="EG1520" s="2"/>
      <c r="EH1520" s="2"/>
      <c r="EI1520" s="2"/>
      <c r="EJ1520" s="2"/>
      <c r="EK1520" s="2"/>
      <c r="EL1520" s="2"/>
      <c r="EM1520" s="2"/>
      <c r="EN1520" s="2"/>
      <c r="EO1520" s="2"/>
      <c r="EP1520" s="2"/>
      <c r="EQ1520" s="2"/>
      <c r="ER1520" s="2"/>
      <c r="ES1520" s="2"/>
      <c r="ET1520" s="2"/>
      <c r="EU1520" s="2"/>
      <c r="EV1520" s="2"/>
      <c r="EW1520" s="2"/>
      <c r="EX1520" s="2"/>
      <c r="EY1520" s="2"/>
      <c r="EZ1520" s="2"/>
      <c r="FA1520" s="2"/>
      <c r="FB1520" s="2"/>
      <c r="FC1520" s="2"/>
      <c r="FD1520" s="2"/>
      <c r="FE1520" s="2"/>
      <c r="FF1520" s="2"/>
      <c r="FG1520" s="2"/>
      <c r="FH1520" s="2"/>
      <c r="FI1520" s="2"/>
      <c r="FJ1520" s="2"/>
      <c r="FK1520" s="2"/>
      <c r="FL1520" s="2"/>
      <c r="FM1520" s="2"/>
      <c r="FN1520" s="2"/>
      <c r="FO1520" s="2"/>
      <c r="FP1520" s="2"/>
    </row>
    <row r="1521" spans="1:172" ht="15">
      <c r="A1521" s="2"/>
      <c r="B1521" s="9" t="s">
        <v>84</v>
      </c>
      <c r="C1521" s="9" t="s">
        <v>85</v>
      </c>
      <c r="D1521" s="9" t="s">
        <v>84</v>
      </c>
      <c r="E1521" s="9" t="s">
        <v>85</v>
      </c>
      <c r="F1521" s="9" t="s">
        <v>84</v>
      </c>
      <c r="G1521" s="9" t="s">
        <v>85</v>
      </c>
      <c r="H1521" s="9" t="s">
        <v>84</v>
      </c>
      <c r="I1521" s="1"/>
      <c r="J1521" s="1"/>
      <c r="K1521" s="1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  <c r="DT1521" s="2"/>
      <c r="DU1521" s="2"/>
      <c r="DV1521" s="2"/>
      <c r="DW1521" s="2"/>
      <c r="DX1521" s="2"/>
      <c r="DY1521" s="2"/>
      <c r="DZ1521" s="2"/>
      <c r="EA1521" s="2"/>
      <c r="EB1521" s="2"/>
      <c r="EC1521" s="2"/>
      <c r="ED1521" s="2"/>
      <c r="EE1521" s="2"/>
      <c r="EF1521" s="2"/>
      <c r="EG1521" s="2"/>
      <c r="EH1521" s="2"/>
      <c r="EI1521" s="2"/>
      <c r="EJ1521" s="2"/>
      <c r="EK1521" s="2"/>
      <c r="EL1521" s="2"/>
      <c r="EM1521" s="2"/>
      <c r="EN1521" s="2"/>
      <c r="EO1521" s="2"/>
      <c r="EP1521" s="2"/>
      <c r="EQ1521" s="2"/>
      <c r="ER1521" s="2"/>
      <c r="ES1521" s="2"/>
      <c r="ET1521" s="2"/>
      <c r="EU1521" s="2"/>
      <c r="EV1521" s="2"/>
      <c r="EW1521" s="2"/>
      <c r="EX1521" s="2"/>
      <c r="EY1521" s="2"/>
      <c r="EZ1521" s="2"/>
      <c r="FA1521" s="2"/>
      <c r="FB1521" s="2"/>
      <c r="FC1521" s="2"/>
      <c r="FD1521" s="2"/>
      <c r="FE1521" s="2"/>
      <c r="FF1521" s="2"/>
      <c r="FG1521" s="2"/>
      <c r="FH1521" s="2"/>
      <c r="FI1521" s="2"/>
      <c r="FJ1521" s="2"/>
      <c r="FK1521" s="2"/>
      <c r="FL1521" s="2"/>
      <c r="FM1521" s="2"/>
      <c r="FN1521" s="2"/>
      <c r="FO1521" s="2"/>
      <c r="FP1521" s="2"/>
    </row>
    <row r="1522" spans="1:172" ht="15">
      <c r="A1522" s="2" t="s">
        <v>582</v>
      </c>
      <c r="B1522" s="9" t="s">
        <v>86</v>
      </c>
      <c r="C1522" s="9" t="s">
        <v>86</v>
      </c>
      <c r="D1522" s="9" t="s">
        <v>86</v>
      </c>
      <c r="E1522" s="9" t="s">
        <v>86</v>
      </c>
      <c r="F1522" s="9" t="s">
        <v>86</v>
      </c>
      <c r="G1522" s="9" t="s">
        <v>86</v>
      </c>
      <c r="H1522" s="9" t="s">
        <v>86</v>
      </c>
      <c r="I1522" s="1"/>
      <c r="J1522" s="1"/>
      <c r="K1522" s="1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  <c r="DT1522" s="2"/>
      <c r="DU1522" s="2"/>
      <c r="DV1522" s="2"/>
      <c r="DW1522" s="2"/>
      <c r="DX1522" s="2"/>
      <c r="DY1522" s="2"/>
      <c r="DZ1522" s="2"/>
      <c r="EA1522" s="2"/>
      <c r="EB1522" s="2"/>
      <c r="EC1522" s="2"/>
      <c r="ED1522" s="2"/>
      <c r="EE1522" s="2"/>
      <c r="EF1522" s="2"/>
      <c r="EG1522" s="2"/>
      <c r="EH1522" s="2"/>
      <c r="EI1522" s="2"/>
      <c r="EJ1522" s="2"/>
      <c r="EK1522" s="2"/>
      <c r="EL1522" s="2"/>
      <c r="EM1522" s="2"/>
      <c r="EN1522" s="2"/>
      <c r="EO1522" s="2"/>
      <c r="EP1522" s="2"/>
      <c r="EQ1522" s="2"/>
      <c r="ER1522" s="2"/>
      <c r="ES1522" s="2"/>
      <c r="ET1522" s="2"/>
      <c r="EU1522" s="2"/>
      <c r="EV1522" s="2"/>
      <c r="EW1522" s="2"/>
      <c r="EX1522" s="2"/>
      <c r="EY1522" s="2"/>
      <c r="EZ1522" s="2"/>
      <c r="FA1522" s="2"/>
      <c r="FB1522" s="2"/>
      <c r="FC1522" s="2"/>
      <c r="FD1522" s="2"/>
      <c r="FE1522" s="2"/>
      <c r="FF1522" s="2"/>
      <c r="FG1522" s="2"/>
      <c r="FH1522" s="2"/>
      <c r="FI1522" s="2"/>
      <c r="FJ1522" s="2"/>
      <c r="FK1522" s="2"/>
      <c r="FL1522" s="2"/>
      <c r="FM1522" s="2"/>
      <c r="FN1522" s="2"/>
      <c r="FO1522" s="2"/>
      <c r="FP1522" s="2"/>
    </row>
    <row r="1523" spans="1:172" ht="15">
      <c r="A1523" s="2" t="s">
        <v>583</v>
      </c>
      <c r="B1523" s="9" t="s">
        <v>1</v>
      </c>
      <c r="C1523" s="9" t="s">
        <v>1</v>
      </c>
      <c r="D1523" s="9" t="s">
        <v>2</v>
      </c>
      <c r="E1523" s="9" t="s">
        <v>2</v>
      </c>
      <c r="F1523" s="9" t="s">
        <v>3</v>
      </c>
      <c r="G1523" s="9" t="s">
        <v>3</v>
      </c>
      <c r="H1523" s="9" t="s">
        <v>5</v>
      </c>
      <c r="I1523" s="1"/>
      <c r="J1523" s="1"/>
      <c r="K1523" s="1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  <c r="DP1523" s="2"/>
      <c r="DQ1523" s="2"/>
      <c r="DR1523" s="2"/>
      <c r="DS1523" s="2"/>
      <c r="DT1523" s="2"/>
      <c r="DU1523" s="2"/>
      <c r="DV1523" s="2"/>
      <c r="DW1523" s="2"/>
      <c r="DX1523" s="2"/>
      <c r="DY1523" s="2"/>
      <c r="DZ1523" s="2"/>
      <c r="EA1523" s="2"/>
      <c r="EB1523" s="2"/>
      <c r="EC1523" s="2"/>
      <c r="ED1523" s="2"/>
      <c r="EE1523" s="2"/>
      <c r="EF1523" s="2"/>
      <c r="EG1523" s="2"/>
      <c r="EH1523" s="2"/>
      <c r="EI1523" s="2"/>
      <c r="EJ1523" s="2"/>
      <c r="EK1523" s="2"/>
      <c r="EL1523" s="2"/>
      <c r="EM1523" s="2"/>
      <c r="EN1523" s="2"/>
      <c r="EO1523" s="2"/>
      <c r="EP1523" s="2"/>
      <c r="EQ1523" s="2"/>
      <c r="ER1523" s="2"/>
      <c r="ES1523" s="2"/>
      <c r="ET1523" s="2"/>
      <c r="EU1523" s="2"/>
      <c r="EV1523" s="2"/>
      <c r="EW1523" s="2"/>
      <c r="EX1523" s="2"/>
      <c r="EY1523" s="2"/>
      <c r="EZ1523" s="2"/>
      <c r="FA1523" s="2"/>
      <c r="FB1523" s="2"/>
      <c r="FC1523" s="2"/>
      <c r="FD1523" s="2"/>
      <c r="FE1523" s="2"/>
      <c r="FF1523" s="2"/>
      <c r="FG1523" s="2"/>
      <c r="FH1523" s="2"/>
      <c r="FI1523" s="2"/>
      <c r="FJ1523" s="2"/>
      <c r="FK1523" s="2"/>
      <c r="FL1523" s="2"/>
      <c r="FM1523" s="2"/>
      <c r="FN1523" s="2"/>
      <c r="FO1523" s="2"/>
      <c r="FP1523" s="2"/>
    </row>
    <row r="1524" spans="1:172" ht="15">
      <c r="A1524" s="8" t="s">
        <v>0</v>
      </c>
      <c r="B1524" s="8" t="s">
        <v>0</v>
      </c>
      <c r="C1524" s="8" t="s">
        <v>0</v>
      </c>
      <c r="D1524" s="8" t="s">
        <v>0</v>
      </c>
      <c r="E1524" s="8" t="s">
        <v>0</v>
      </c>
      <c r="F1524" s="8" t="s">
        <v>0</v>
      </c>
      <c r="G1524" s="8" t="s">
        <v>0</v>
      </c>
      <c r="H1524" s="8" t="s">
        <v>0</v>
      </c>
      <c r="I1524" s="1"/>
      <c r="J1524" s="1"/>
      <c r="K1524" s="1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  <c r="DP1524" s="2"/>
      <c r="DQ1524" s="2"/>
      <c r="DR1524" s="2"/>
      <c r="DS1524" s="2"/>
      <c r="DT1524" s="2"/>
      <c r="DU1524" s="2"/>
      <c r="DV1524" s="2"/>
      <c r="DW1524" s="2"/>
      <c r="DX1524" s="2"/>
      <c r="DY1524" s="2"/>
      <c r="DZ1524" s="2"/>
      <c r="EA1524" s="2"/>
      <c r="EB1524" s="2"/>
      <c r="EC1524" s="2"/>
      <c r="ED1524" s="2"/>
      <c r="EE1524" s="2"/>
      <c r="EF1524" s="2"/>
      <c r="EG1524" s="2"/>
      <c r="EH1524" s="2"/>
      <c r="EI1524" s="2"/>
      <c r="EJ1524" s="2"/>
      <c r="EK1524" s="2"/>
      <c r="EL1524" s="2"/>
      <c r="EM1524" s="2"/>
      <c r="EN1524" s="2"/>
      <c r="EO1524" s="2"/>
      <c r="EP1524" s="2"/>
      <c r="EQ1524" s="2"/>
      <c r="ER1524" s="2"/>
      <c r="ES1524" s="2"/>
      <c r="ET1524" s="2"/>
      <c r="EU1524" s="2"/>
      <c r="EV1524" s="2"/>
      <c r="EW1524" s="2"/>
      <c r="EX1524" s="2"/>
      <c r="EY1524" s="2"/>
      <c r="EZ1524" s="2"/>
      <c r="FA1524" s="2"/>
      <c r="FB1524" s="2"/>
      <c r="FC1524" s="2"/>
      <c r="FD1524" s="2"/>
      <c r="FE1524" s="2"/>
      <c r="FF1524" s="2"/>
      <c r="FG1524" s="2"/>
      <c r="FH1524" s="2"/>
      <c r="FI1524" s="2"/>
      <c r="FJ1524" s="2"/>
      <c r="FK1524" s="2"/>
      <c r="FL1524" s="2"/>
      <c r="FM1524" s="2"/>
      <c r="FN1524" s="2"/>
      <c r="FO1524" s="2"/>
      <c r="FP1524" s="2"/>
    </row>
    <row r="1525" spans="1:172" ht="15">
      <c r="A1525" s="2" t="s">
        <v>523</v>
      </c>
      <c r="B1525" s="2"/>
      <c r="C1525" s="2"/>
      <c r="D1525" s="2"/>
      <c r="E1525" s="2"/>
      <c r="F1525" s="2"/>
      <c r="G1525" s="2"/>
      <c r="H1525" s="2"/>
      <c r="I1525" s="1"/>
      <c r="J1525" s="1"/>
      <c r="K1525" s="1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  <c r="DP1525" s="2"/>
      <c r="DQ1525" s="2"/>
      <c r="DR1525" s="2"/>
      <c r="DS1525" s="2"/>
      <c r="DT1525" s="2"/>
      <c r="DU1525" s="2"/>
      <c r="DV1525" s="2"/>
      <c r="DW1525" s="2"/>
      <c r="DX1525" s="2"/>
      <c r="DY1525" s="2"/>
      <c r="DZ1525" s="2"/>
      <c r="EA1525" s="2"/>
      <c r="EB1525" s="2"/>
      <c r="EC1525" s="2"/>
      <c r="ED1525" s="2"/>
      <c r="EE1525" s="2"/>
      <c r="EF1525" s="2"/>
      <c r="EG1525" s="2"/>
      <c r="EH1525" s="2"/>
      <c r="EI1525" s="2"/>
      <c r="EJ1525" s="2"/>
      <c r="EK1525" s="2"/>
      <c r="EL1525" s="2"/>
      <c r="EM1525" s="2"/>
      <c r="EN1525" s="2"/>
      <c r="EO1525" s="2"/>
      <c r="EP1525" s="2"/>
      <c r="EQ1525" s="2"/>
      <c r="ER1525" s="2"/>
      <c r="ES1525" s="2"/>
      <c r="ET1525" s="2"/>
      <c r="EU1525" s="2"/>
      <c r="EV1525" s="2"/>
      <c r="EW1525" s="2"/>
      <c r="EX1525" s="2"/>
      <c r="EY1525" s="2"/>
      <c r="EZ1525" s="2"/>
      <c r="FA1525" s="2"/>
      <c r="FB1525" s="2"/>
      <c r="FC1525" s="2"/>
      <c r="FD1525" s="2"/>
      <c r="FE1525" s="2"/>
      <c r="FF1525" s="2"/>
      <c r="FG1525" s="2"/>
      <c r="FH1525" s="2"/>
      <c r="FI1525" s="2"/>
      <c r="FJ1525" s="2"/>
      <c r="FK1525" s="2"/>
      <c r="FL1525" s="2"/>
      <c r="FM1525" s="2"/>
      <c r="FN1525" s="2"/>
      <c r="FO1525" s="2"/>
      <c r="FP1525" s="2"/>
    </row>
    <row r="1526" spans="1:172" ht="15">
      <c r="A1526" s="2" t="s">
        <v>76</v>
      </c>
      <c r="B1526" s="2"/>
      <c r="C1526" s="2"/>
      <c r="D1526" s="2"/>
      <c r="E1526" s="2"/>
      <c r="F1526" s="2"/>
      <c r="G1526" s="2"/>
      <c r="H1526" s="2"/>
      <c r="I1526" s="1"/>
      <c r="J1526" s="1"/>
      <c r="K1526" s="1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  <c r="DP1526" s="2"/>
      <c r="DQ1526" s="2"/>
      <c r="DR1526" s="2"/>
      <c r="DS1526" s="2"/>
      <c r="DT1526" s="2"/>
      <c r="DU1526" s="2"/>
      <c r="DV1526" s="2"/>
      <c r="DW1526" s="2"/>
      <c r="DX1526" s="2"/>
      <c r="DY1526" s="2"/>
      <c r="DZ1526" s="2"/>
      <c r="EA1526" s="2"/>
      <c r="EB1526" s="2"/>
      <c r="EC1526" s="2"/>
      <c r="ED1526" s="2"/>
      <c r="EE1526" s="2"/>
      <c r="EF1526" s="2"/>
      <c r="EG1526" s="2"/>
      <c r="EH1526" s="2"/>
      <c r="EI1526" s="2"/>
      <c r="EJ1526" s="2"/>
      <c r="EK1526" s="2"/>
      <c r="EL1526" s="2"/>
      <c r="EM1526" s="2"/>
      <c r="EN1526" s="2"/>
      <c r="EO1526" s="2"/>
      <c r="EP1526" s="2"/>
      <c r="EQ1526" s="2"/>
      <c r="ER1526" s="2"/>
      <c r="ES1526" s="2"/>
      <c r="ET1526" s="2"/>
      <c r="EU1526" s="2"/>
      <c r="EV1526" s="2"/>
      <c r="EW1526" s="2"/>
      <c r="EX1526" s="2"/>
      <c r="EY1526" s="2"/>
      <c r="EZ1526" s="2"/>
      <c r="FA1526" s="2"/>
      <c r="FB1526" s="2"/>
      <c r="FC1526" s="2"/>
      <c r="FD1526" s="2"/>
      <c r="FE1526" s="2"/>
      <c r="FF1526" s="2"/>
      <c r="FG1526" s="2"/>
      <c r="FH1526" s="2"/>
      <c r="FI1526" s="2"/>
      <c r="FJ1526" s="2"/>
      <c r="FK1526" s="2"/>
      <c r="FL1526" s="2"/>
      <c r="FM1526" s="2"/>
      <c r="FN1526" s="2"/>
      <c r="FO1526" s="2"/>
      <c r="FP1526" s="2"/>
    </row>
    <row r="1527" spans="1:172" ht="15">
      <c r="A1527" s="2" t="s">
        <v>524</v>
      </c>
      <c r="B1527" s="2">
        <v>2083</v>
      </c>
      <c r="C1527" s="1">
        <v>1053</v>
      </c>
      <c r="D1527" s="2">
        <v>2009</v>
      </c>
      <c r="E1527" s="1">
        <v>1037</v>
      </c>
      <c r="F1527" s="2">
        <v>32</v>
      </c>
      <c r="G1527" s="1">
        <v>16</v>
      </c>
      <c r="H1527" s="2">
        <v>42</v>
      </c>
      <c r="I1527" s="1"/>
      <c r="J1527" s="1"/>
      <c r="K1527" s="1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  <c r="DT1527" s="2"/>
      <c r="DU1527" s="2"/>
      <c r="DV1527" s="2"/>
      <c r="DW1527" s="2"/>
      <c r="DX1527" s="2"/>
      <c r="DY1527" s="2"/>
      <c r="DZ1527" s="2"/>
      <c r="EA1527" s="2"/>
      <c r="EB1527" s="2"/>
      <c r="EC1527" s="2"/>
      <c r="ED1527" s="2"/>
      <c r="EE1527" s="2"/>
      <c r="EF1527" s="2"/>
      <c r="EG1527" s="2"/>
      <c r="EH1527" s="2"/>
      <c r="EI1527" s="2"/>
      <c r="EJ1527" s="2"/>
      <c r="EK1527" s="2"/>
      <c r="EL1527" s="2"/>
      <c r="EM1527" s="2"/>
      <c r="EN1527" s="2"/>
      <c r="EO1527" s="2"/>
      <c r="EP1527" s="2"/>
      <c r="EQ1527" s="2"/>
      <c r="ER1527" s="2"/>
      <c r="ES1527" s="2"/>
      <c r="ET1527" s="2"/>
      <c r="EU1527" s="2"/>
      <c r="EV1527" s="2"/>
      <c r="EW1527" s="2"/>
      <c r="EX1527" s="2"/>
      <c r="EY1527" s="2"/>
      <c r="EZ1527" s="2"/>
      <c r="FA1527" s="2"/>
      <c r="FB1527" s="2"/>
      <c r="FC1527" s="2"/>
      <c r="FD1527" s="2"/>
      <c r="FE1527" s="2"/>
      <c r="FF1527" s="2"/>
      <c r="FG1527" s="2"/>
      <c r="FH1527" s="2"/>
      <c r="FI1527" s="2"/>
      <c r="FJ1527" s="2"/>
      <c r="FK1527" s="2"/>
      <c r="FL1527" s="2"/>
      <c r="FM1527" s="2"/>
      <c r="FN1527" s="2"/>
      <c r="FO1527" s="2"/>
      <c r="FP1527" s="2"/>
    </row>
    <row r="1528" spans="1:172" ht="15">
      <c r="A1528" s="2" t="s">
        <v>525</v>
      </c>
      <c r="B1528" s="2">
        <v>38</v>
      </c>
      <c r="C1528" s="1">
        <v>38</v>
      </c>
      <c r="D1528" s="2">
        <v>38</v>
      </c>
      <c r="E1528" s="1">
        <v>38</v>
      </c>
      <c r="F1528" s="2">
        <v>0</v>
      </c>
      <c r="G1528" s="1">
        <v>0</v>
      </c>
      <c r="H1528" s="2">
        <v>0</v>
      </c>
      <c r="I1528" s="1"/>
      <c r="J1528" s="1"/>
      <c r="K1528" s="1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  <c r="DP1528" s="2"/>
      <c r="DQ1528" s="2"/>
      <c r="DR1528" s="2"/>
      <c r="DS1528" s="2"/>
      <c r="DT1528" s="2"/>
      <c r="DU1528" s="2"/>
      <c r="DV1528" s="2"/>
      <c r="DW1528" s="2"/>
      <c r="DX1528" s="2"/>
      <c r="DY1528" s="2"/>
      <c r="DZ1528" s="2"/>
      <c r="EA1528" s="2"/>
      <c r="EB1528" s="2"/>
      <c r="EC1528" s="2"/>
      <c r="ED1528" s="2"/>
      <c r="EE1528" s="2"/>
      <c r="EF1528" s="2"/>
      <c r="EG1528" s="2"/>
      <c r="EH1528" s="2"/>
      <c r="EI1528" s="2"/>
      <c r="EJ1528" s="2"/>
      <c r="EK1528" s="2"/>
      <c r="EL1528" s="2"/>
      <c r="EM1528" s="2"/>
      <c r="EN1528" s="2"/>
      <c r="EO1528" s="2"/>
      <c r="EP1528" s="2"/>
      <c r="EQ1528" s="2"/>
      <c r="ER1528" s="2"/>
      <c r="ES1528" s="2"/>
      <c r="ET1528" s="2"/>
      <c r="EU1528" s="2"/>
      <c r="EV1528" s="2"/>
      <c r="EW1528" s="2"/>
      <c r="EX1528" s="2"/>
      <c r="EY1528" s="2"/>
      <c r="EZ1528" s="2"/>
      <c r="FA1528" s="2"/>
      <c r="FB1528" s="2"/>
      <c r="FC1528" s="2"/>
      <c r="FD1528" s="2"/>
      <c r="FE1528" s="2"/>
      <c r="FF1528" s="2"/>
      <c r="FG1528" s="2"/>
      <c r="FH1528" s="2"/>
      <c r="FI1528" s="2"/>
      <c r="FJ1528" s="2"/>
      <c r="FK1528" s="2"/>
      <c r="FL1528" s="2"/>
      <c r="FM1528" s="2"/>
      <c r="FN1528" s="2"/>
      <c r="FO1528" s="2"/>
      <c r="FP1528" s="2"/>
    </row>
    <row r="1529" spans="1:172" ht="15">
      <c r="A1529" s="2" t="s">
        <v>526</v>
      </c>
      <c r="B1529" s="2">
        <v>7</v>
      </c>
      <c r="C1529" s="1">
        <v>3</v>
      </c>
      <c r="D1529" s="2">
        <v>6</v>
      </c>
      <c r="E1529" s="1">
        <v>3</v>
      </c>
      <c r="F1529" s="2">
        <v>0</v>
      </c>
      <c r="G1529" s="1">
        <v>0</v>
      </c>
      <c r="H1529" s="2">
        <v>1</v>
      </c>
      <c r="I1529" s="1"/>
      <c r="J1529" s="1"/>
      <c r="K1529" s="1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  <c r="DP1529" s="2"/>
      <c r="DQ1529" s="2"/>
      <c r="DR1529" s="2"/>
      <c r="DS1529" s="2"/>
      <c r="DT1529" s="2"/>
      <c r="DU1529" s="2"/>
      <c r="DV1529" s="2"/>
      <c r="DW1529" s="2"/>
      <c r="DX1529" s="2"/>
      <c r="DY1529" s="2"/>
      <c r="DZ1529" s="2"/>
      <c r="EA1529" s="2"/>
      <c r="EB1529" s="2"/>
      <c r="EC1529" s="2"/>
      <c r="ED1529" s="2"/>
      <c r="EE1529" s="2"/>
      <c r="EF1529" s="2"/>
      <c r="EG1529" s="2"/>
      <c r="EH1529" s="2"/>
      <c r="EI1529" s="2"/>
      <c r="EJ1529" s="2"/>
      <c r="EK1529" s="2"/>
      <c r="EL1529" s="2"/>
      <c r="EM1529" s="2"/>
      <c r="EN1529" s="2"/>
      <c r="EO1529" s="2"/>
      <c r="EP1529" s="2"/>
      <c r="EQ1529" s="2"/>
      <c r="ER1529" s="2"/>
      <c r="ES1529" s="2"/>
      <c r="ET1529" s="2"/>
      <c r="EU1529" s="2"/>
      <c r="EV1529" s="2"/>
      <c r="EW1529" s="2"/>
      <c r="EX1529" s="2"/>
      <c r="EY1529" s="2"/>
      <c r="EZ1529" s="2"/>
      <c r="FA1529" s="2"/>
      <c r="FB1529" s="2"/>
      <c r="FC1529" s="2"/>
      <c r="FD1529" s="2"/>
      <c r="FE1529" s="2"/>
      <c r="FF1529" s="2"/>
      <c r="FG1529" s="2"/>
      <c r="FH1529" s="2"/>
      <c r="FI1529" s="2"/>
      <c r="FJ1529" s="2"/>
      <c r="FK1529" s="2"/>
      <c r="FL1529" s="2"/>
      <c r="FM1529" s="2"/>
      <c r="FN1529" s="2"/>
      <c r="FO1529" s="2"/>
      <c r="FP1529" s="2"/>
    </row>
    <row r="1530" spans="1:172" ht="15">
      <c r="A1530" s="2" t="s">
        <v>527</v>
      </c>
      <c r="B1530" s="2">
        <v>12</v>
      </c>
      <c r="C1530" s="1">
        <v>3</v>
      </c>
      <c r="D1530" s="2">
        <v>12</v>
      </c>
      <c r="E1530" s="1">
        <v>3</v>
      </c>
      <c r="F1530" s="2">
        <v>0</v>
      </c>
      <c r="G1530" s="1">
        <v>0</v>
      </c>
      <c r="H1530" s="2">
        <v>0</v>
      </c>
      <c r="I1530" s="1"/>
      <c r="J1530" s="1"/>
      <c r="K1530" s="1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  <c r="DP1530" s="2"/>
      <c r="DQ1530" s="2"/>
      <c r="DR1530" s="2"/>
      <c r="DS1530" s="2"/>
      <c r="DT1530" s="2"/>
      <c r="DU1530" s="2"/>
      <c r="DV1530" s="2"/>
      <c r="DW1530" s="2"/>
      <c r="DX1530" s="2"/>
      <c r="DY1530" s="2"/>
      <c r="DZ1530" s="2"/>
      <c r="EA1530" s="2"/>
      <c r="EB1530" s="2"/>
      <c r="EC1530" s="2"/>
      <c r="ED1530" s="2"/>
      <c r="EE1530" s="2"/>
      <c r="EF1530" s="2"/>
      <c r="EG1530" s="2"/>
      <c r="EH1530" s="2"/>
      <c r="EI1530" s="2"/>
      <c r="EJ1530" s="2"/>
      <c r="EK1530" s="2"/>
      <c r="EL1530" s="2"/>
      <c r="EM1530" s="2"/>
      <c r="EN1530" s="2"/>
      <c r="EO1530" s="2"/>
      <c r="EP1530" s="2"/>
      <c r="EQ1530" s="2"/>
      <c r="ER1530" s="2"/>
      <c r="ES1530" s="2"/>
      <c r="ET1530" s="2"/>
      <c r="EU1530" s="2"/>
      <c r="EV1530" s="2"/>
      <c r="EW1530" s="2"/>
      <c r="EX1530" s="2"/>
      <c r="EY1530" s="2"/>
      <c r="EZ1530" s="2"/>
      <c r="FA1530" s="2"/>
      <c r="FB1530" s="2"/>
      <c r="FC1530" s="2"/>
      <c r="FD1530" s="2"/>
      <c r="FE1530" s="2"/>
      <c r="FF1530" s="2"/>
      <c r="FG1530" s="2"/>
      <c r="FH1530" s="2"/>
      <c r="FI1530" s="2"/>
      <c r="FJ1530" s="2"/>
      <c r="FK1530" s="2"/>
      <c r="FL1530" s="2"/>
      <c r="FM1530" s="2"/>
      <c r="FN1530" s="2"/>
      <c r="FO1530" s="2"/>
      <c r="FP1530" s="2"/>
    </row>
    <row r="1531" spans="1:172" ht="15">
      <c r="A1531" s="2" t="s">
        <v>528</v>
      </c>
      <c r="B1531" s="2">
        <v>222</v>
      </c>
      <c r="C1531" s="1">
        <v>236</v>
      </c>
      <c r="D1531" s="2">
        <v>219</v>
      </c>
      <c r="E1531" s="1">
        <v>235</v>
      </c>
      <c r="F1531" s="2">
        <v>1</v>
      </c>
      <c r="G1531" s="1">
        <v>1</v>
      </c>
      <c r="H1531" s="2">
        <v>2</v>
      </c>
      <c r="I1531" s="1"/>
      <c r="J1531" s="1"/>
      <c r="K1531" s="1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  <c r="DX1531" s="2"/>
      <c r="DY1531" s="2"/>
      <c r="DZ1531" s="2"/>
      <c r="EA1531" s="2"/>
      <c r="EB1531" s="2"/>
      <c r="EC1531" s="2"/>
      <c r="ED1531" s="2"/>
      <c r="EE1531" s="2"/>
      <c r="EF1531" s="2"/>
      <c r="EG1531" s="2"/>
      <c r="EH1531" s="2"/>
      <c r="EI1531" s="2"/>
      <c r="EJ1531" s="2"/>
      <c r="EK1531" s="2"/>
      <c r="EL1531" s="2"/>
      <c r="EM1531" s="2"/>
      <c r="EN1531" s="2"/>
      <c r="EO1531" s="2"/>
      <c r="EP1531" s="2"/>
      <c r="EQ1531" s="2"/>
      <c r="ER1531" s="2"/>
      <c r="ES1531" s="2"/>
      <c r="ET1531" s="2"/>
      <c r="EU1531" s="2"/>
      <c r="EV1531" s="2"/>
      <c r="EW1531" s="2"/>
      <c r="EX1531" s="2"/>
      <c r="EY1531" s="2"/>
      <c r="EZ1531" s="2"/>
      <c r="FA1531" s="2"/>
      <c r="FB1531" s="2"/>
      <c r="FC1531" s="2"/>
      <c r="FD1531" s="2"/>
      <c r="FE1531" s="2"/>
      <c r="FF1531" s="2"/>
      <c r="FG1531" s="2"/>
      <c r="FH1531" s="2"/>
      <c r="FI1531" s="2"/>
      <c r="FJ1531" s="2"/>
      <c r="FK1531" s="2"/>
      <c r="FL1531" s="2"/>
      <c r="FM1531" s="2"/>
      <c r="FN1531" s="2"/>
      <c r="FO1531" s="2"/>
      <c r="FP1531" s="2"/>
    </row>
    <row r="1532" spans="1:172" ht="15">
      <c r="A1532" s="2" t="s">
        <v>529</v>
      </c>
      <c r="B1532" s="2">
        <v>39</v>
      </c>
      <c r="C1532" s="1">
        <v>61</v>
      </c>
      <c r="D1532" s="2">
        <v>39</v>
      </c>
      <c r="E1532" s="1">
        <v>61</v>
      </c>
      <c r="F1532" s="2">
        <v>0</v>
      </c>
      <c r="G1532" s="1">
        <v>0</v>
      </c>
      <c r="H1532" s="2">
        <v>0</v>
      </c>
      <c r="I1532" s="1"/>
      <c r="J1532" s="1"/>
      <c r="K1532" s="1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  <c r="DP1532" s="2"/>
      <c r="DQ1532" s="2"/>
      <c r="DR1532" s="2"/>
      <c r="DS1532" s="2"/>
      <c r="DT1532" s="2"/>
      <c r="DU1532" s="2"/>
      <c r="DV1532" s="2"/>
      <c r="DW1532" s="2"/>
      <c r="DX1532" s="2"/>
      <c r="DY1532" s="2"/>
      <c r="DZ1532" s="2"/>
      <c r="EA1532" s="2"/>
      <c r="EB1532" s="2"/>
      <c r="EC1532" s="2"/>
      <c r="ED1532" s="2"/>
      <c r="EE1532" s="2"/>
      <c r="EF1532" s="2"/>
      <c r="EG1532" s="2"/>
      <c r="EH1532" s="2"/>
      <c r="EI1532" s="2"/>
      <c r="EJ1532" s="2"/>
      <c r="EK1532" s="2"/>
      <c r="EL1532" s="2"/>
      <c r="EM1532" s="2"/>
      <c r="EN1532" s="2"/>
      <c r="EO1532" s="2"/>
      <c r="EP1532" s="2"/>
      <c r="EQ1532" s="2"/>
      <c r="ER1532" s="2"/>
      <c r="ES1532" s="2"/>
      <c r="ET1532" s="2"/>
      <c r="EU1532" s="2"/>
      <c r="EV1532" s="2"/>
      <c r="EW1532" s="2"/>
      <c r="EX1532" s="2"/>
      <c r="EY1532" s="2"/>
      <c r="EZ1532" s="2"/>
      <c r="FA1532" s="2"/>
      <c r="FB1532" s="2"/>
      <c r="FC1532" s="2"/>
      <c r="FD1532" s="2"/>
      <c r="FE1532" s="2"/>
      <c r="FF1532" s="2"/>
      <c r="FG1532" s="2"/>
      <c r="FH1532" s="2"/>
      <c r="FI1532" s="2"/>
      <c r="FJ1532" s="2"/>
      <c r="FK1532" s="2"/>
      <c r="FL1532" s="2"/>
      <c r="FM1532" s="2"/>
      <c r="FN1532" s="2"/>
      <c r="FO1532" s="2"/>
      <c r="FP1532" s="2"/>
    </row>
    <row r="1533" spans="1:172" ht="15">
      <c r="A1533" s="2" t="s">
        <v>530</v>
      </c>
      <c r="B1533" s="2">
        <v>20</v>
      </c>
      <c r="C1533" s="1">
        <v>36</v>
      </c>
      <c r="D1533" s="2">
        <v>20</v>
      </c>
      <c r="E1533" s="1">
        <v>36</v>
      </c>
      <c r="F1533" s="2">
        <v>0</v>
      </c>
      <c r="G1533" s="1">
        <v>0</v>
      </c>
      <c r="H1533" s="2">
        <v>0</v>
      </c>
      <c r="I1533" s="1"/>
      <c r="J1533" s="1"/>
      <c r="K1533" s="1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  <c r="DP1533" s="2"/>
      <c r="DQ1533" s="2"/>
      <c r="DR1533" s="2"/>
      <c r="DS1533" s="2"/>
      <c r="DT1533" s="2"/>
      <c r="DU1533" s="2"/>
      <c r="DV1533" s="2"/>
      <c r="DW1533" s="2"/>
      <c r="DX1533" s="2"/>
      <c r="DY1533" s="2"/>
      <c r="DZ1533" s="2"/>
      <c r="EA1533" s="2"/>
      <c r="EB1533" s="2"/>
      <c r="EC1533" s="2"/>
      <c r="ED1533" s="2"/>
      <c r="EE1533" s="2"/>
      <c r="EF1533" s="2"/>
      <c r="EG1533" s="2"/>
      <c r="EH1533" s="2"/>
      <c r="EI1533" s="2"/>
      <c r="EJ1533" s="2"/>
      <c r="EK1533" s="2"/>
      <c r="EL1533" s="2"/>
      <c r="EM1533" s="2"/>
      <c r="EN1533" s="2"/>
      <c r="EO1533" s="2"/>
      <c r="EP1533" s="2"/>
      <c r="EQ1533" s="2"/>
      <c r="ER1533" s="2"/>
      <c r="ES1533" s="2"/>
      <c r="ET1533" s="2"/>
      <c r="EU1533" s="2"/>
      <c r="EV1533" s="2"/>
      <c r="EW1533" s="2"/>
      <c r="EX1533" s="2"/>
      <c r="EY1533" s="2"/>
      <c r="EZ1533" s="2"/>
      <c r="FA1533" s="2"/>
      <c r="FB1533" s="2"/>
      <c r="FC1533" s="2"/>
      <c r="FD1533" s="2"/>
      <c r="FE1533" s="2"/>
      <c r="FF1533" s="2"/>
      <c r="FG1533" s="2"/>
      <c r="FH1533" s="2"/>
      <c r="FI1533" s="2"/>
      <c r="FJ1533" s="2"/>
      <c r="FK1533" s="2"/>
      <c r="FL1533" s="2"/>
      <c r="FM1533" s="2"/>
      <c r="FN1533" s="2"/>
      <c r="FO1533" s="2"/>
      <c r="FP1533" s="2"/>
    </row>
    <row r="1534" spans="1:172" ht="15">
      <c r="A1534" s="2" t="s">
        <v>584</v>
      </c>
      <c r="B1534" s="2">
        <v>19</v>
      </c>
      <c r="C1534" s="1">
        <v>9</v>
      </c>
      <c r="D1534" s="2">
        <v>19</v>
      </c>
      <c r="E1534" s="1">
        <v>9</v>
      </c>
      <c r="F1534" s="2">
        <v>0</v>
      </c>
      <c r="G1534" s="1">
        <v>0</v>
      </c>
      <c r="H1534" s="2">
        <v>0</v>
      </c>
      <c r="I1534" s="1"/>
      <c r="J1534" s="1"/>
      <c r="K1534" s="1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  <c r="DP1534" s="2"/>
      <c r="DQ1534" s="2"/>
      <c r="DR1534" s="2"/>
      <c r="DS1534" s="2"/>
      <c r="DT1534" s="2"/>
      <c r="DU1534" s="2"/>
      <c r="DV1534" s="2"/>
      <c r="DW1534" s="2"/>
      <c r="DX1534" s="2"/>
      <c r="DY1534" s="2"/>
      <c r="DZ1534" s="2"/>
      <c r="EA1534" s="2"/>
      <c r="EB1534" s="2"/>
      <c r="EC1534" s="2"/>
      <c r="ED1534" s="2"/>
      <c r="EE1534" s="2"/>
      <c r="EF1534" s="2"/>
      <c r="EG1534" s="2"/>
      <c r="EH1534" s="2"/>
      <c r="EI1534" s="2"/>
      <c r="EJ1534" s="2"/>
      <c r="EK1534" s="2"/>
      <c r="EL1534" s="2"/>
      <c r="EM1534" s="2"/>
      <c r="EN1534" s="2"/>
      <c r="EO1534" s="2"/>
      <c r="EP1534" s="2"/>
      <c r="EQ1534" s="2"/>
      <c r="ER1534" s="2"/>
      <c r="ES1534" s="2"/>
      <c r="ET1534" s="2"/>
      <c r="EU1534" s="2"/>
      <c r="EV1534" s="2"/>
      <c r="EW1534" s="2"/>
      <c r="EX1534" s="2"/>
      <c r="EY1534" s="2"/>
      <c r="EZ1534" s="2"/>
      <c r="FA1534" s="2"/>
      <c r="FB1534" s="2"/>
      <c r="FC1534" s="2"/>
      <c r="FD1534" s="2"/>
      <c r="FE1534" s="2"/>
      <c r="FF1534" s="2"/>
      <c r="FG1534" s="2"/>
      <c r="FH1534" s="2"/>
      <c r="FI1534" s="2"/>
      <c r="FJ1534" s="2"/>
      <c r="FK1534" s="2"/>
      <c r="FL1534" s="2"/>
      <c r="FM1534" s="2"/>
      <c r="FN1534" s="2"/>
      <c r="FO1534" s="2"/>
      <c r="FP1534" s="2"/>
    </row>
    <row r="1535" spans="1:172" ht="15">
      <c r="A1535" s="2" t="s">
        <v>585</v>
      </c>
      <c r="B1535" s="2">
        <v>0</v>
      </c>
      <c r="C1535" s="1">
        <v>6</v>
      </c>
      <c r="D1535" s="2">
        <v>0</v>
      </c>
      <c r="E1535" s="1">
        <v>6</v>
      </c>
      <c r="F1535" s="2">
        <v>0</v>
      </c>
      <c r="G1535" s="1">
        <v>0</v>
      </c>
      <c r="H1535" s="2">
        <v>0</v>
      </c>
      <c r="I1535" s="1"/>
      <c r="J1535" s="1"/>
      <c r="K1535" s="1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  <c r="DP1535" s="2"/>
      <c r="DQ1535" s="2"/>
      <c r="DR1535" s="2"/>
      <c r="DS1535" s="2"/>
      <c r="DT1535" s="2"/>
      <c r="DU1535" s="2"/>
      <c r="DV1535" s="2"/>
      <c r="DW1535" s="2"/>
      <c r="DX1535" s="2"/>
      <c r="DY1535" s="2"/>
      <c r="DZ1535" s="2"/>
      <c r="EA1535" s="2"/>
      <c r="EB1535" s="2"/>
      <c r="EC1535" s="2"/>
      <c r="ED1535" s="2"/>
      <c r="EE1535" s="2"/>
      <c r="EF1535" s="2"/>
      <c r="EG1535" s="2"/>
      <c r="EH1535" s="2"/>
      <c r="EI1535" s="2"/>
      <c r="EJ1535" s="2"/>
      <c r="EK1535" s="2"/>
      <c r="EL1535" s="2"/>
      <c r="EM1535" s="2"/>
      <c r="EN1535" s="2"/>
      <c r="EO1535" s="2"/>
      <c r="EP1535" s="2"/>
      <c r="EQ1535" s="2"/>
      <c r="ER1535" s="2"/>
      <c r="ES1535" s="2"/>
      <c r="ET1535" s="2"/>
      <c r="EU1535" s="2"/>
      <c r="EV1535" s="2"/>
      <c r="EW1535" s="2"/>
      <c r="EX1535" s="2"/>
      <c r="EY1535" s="2"/>
      <c r="EZ1535" s="2"/>
      <c r="FA1535" s="2"/>
      <c r="FB1535" s="2"/>
      <c r="FC1535" s="2"/>
      <c r="FD1535" s="2"/>
      <c r="FE1535" s="2"/>
      <c r="FF1535" s="2"/>
      <c r="FG1535" s="2"/>
      <c r="FH1535" s="2"/>
      <c r="FI1535" s="2"/>
      <c r="FJ1535" s="2"/>
      <c r="FK1535" s="2"/>
      <c r="FL1535" s="2"/>
      <c r="FM1535" s="2"/>
      <c r="FN1535" s="2"/>
      <c r="FO1535" s="2"/>
      <c r="FP1535" s="2"/>
    </row>
    <row r="1536" spans="1:172" ht="15">
      <c r="A1536" s="2" t="s">
        <v>586</v>
      </c>
      <c r="B1536" s="2">
        <v>0</v>
      </c>
      <c r="C1536" s="1">
        <v>15</v>
      </c>
      <c r="D1536" s="2">
        <v>0</v>
      </c>
      <c r="E1536" s="1">
        <v>15</v>
      </c>
      <c r="F1536" s="2">
        <v>0</v>
      </c>
      <c r="G1536" s="1">
        <v>0</v>
      </c>
      <c r="H1536" s="2">
        <v>0</v>
      </c>
      <c r="I1536" s="1"/>
      <c r="J1536" s="1"/>
      <c r="K1536" s="1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  <c r="DP1536" s="2"/>
      <c r="DQ1536" s="2"/>
      <c r="DR1536" s="2"/>
      <c r="DS1536" s="2"/>
      <c r="DT1536" s="2"/>
      <c r="DU1536" s="2"/>
      <c r="DV1536" s="2"/>
      <c r="DW1536" s="2"/>
      <c r="DX1536" s="2"/>
      <c r="DY1536" s="2"/>
      <c r="DZ1536" s="2"/>
      <c r="EA1536" s="2"/>
      <c r="EB1536" s="2"/>
      <c r="EC1536" s="2"/>
      <c r="ED1536" s="2"/>
      <c r="EE1536" s="2"/>
      <c r="EF1536" s="2"/>
      <c r="EG1536" s="2"/>
      <c r="EH1536" s="2"/>
      <c r="EI1536" s="2"/>
      <c r="EJ1536" s="2"/>
      <c r="EK1536" s="2"/>
      <c r="EL1536" s="2"/>
      <c r="EM1536" s="2"/>
      <c r="EN1536" s="2"/>
      <c r="EO1536" s="2"/>
      <c r="EP1536" s="2"/>
      <c r="EQ1536" s="2"/>
      <c r="ER1536" s="2"/>
      <c r="ES1536" s="2"/>
      <c r="ET1536" s="2"/>
      <c r="EU1536" s="2"/>
      <c r="EV1536" s="2"/>
      <c r="EW1536" s="2"/>
      <c r="EX1536" s="2"/>
      <c r="EY1536" s="2"/>
      <c r="EZ1536" s="2"/>
      <c r="FA1536" s="2"/>
      <c r="FB1536" s="2"/>
      <c r="FC1536" s="2"/>
      <c r="FD1536" s="2"/>
      <c r="FE1536" s="2"/>
      <c r="FF1536" s="2"/>
      <c r="FG1536" s="2"/>
      <c r="FH1536" s="2"/>
      <c r="FI1536" s="2"/>
      <c r="FJ1536" s="2"/>
      <c r="FK1536" s="2"/>
      <c r="FL1536" s="2"/>
      <c r="FM1536" s="2"/>
      <c r="FN1536" s="2"/>
      <c r="FO1536" s="2"/>
      <c r="FP1536" s="2"/>
    </row>
    <row r="1537" spans="1:172" ht="15">
      <c r="A1537" s="2" t="s">
        <v>587</v>
      </c>
      <c r="B1537" s="2">
        <v>1</v>
      </c>
      <c r="C1537" s="1">
        <v>3</v>
      </c>
      <c r="D1537" s="2">
        <v>1</v>
      </c>
      <c r="E1537" s="1">
        <v>3</v>
      </c>
      <c r="F1537" s="2">
        <v>0</v>
      </c>
      <c r="G1537" s="1">
        <v>0</v>
      </c>
      <c r="H1537" s="2">
        <v>0</v>
      </c>
      <c r="I1537" s="1"/>
      <c r="J1537" s="1"/>
      <c r="K1537" s="1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  <c r="DP1537" s="2"/>
      <c r="DQ1537" s="2"/>
      <c r="DR1537" s="2"/>
      <c r="DS1537" s="2"/>
      <c r="DT1537" s="2"/>
      <c r="DU1537" s="2"/>
      <c r="DV1537" s="2"/>
      <c r="DW1537" s="2"/>
      <c r="DX1537" s="2"/>
      <c r="DY1537" s="2"/>
      <c r="DZ1537" s="2"/>
      <c r="EA1537" s="2"/>
      <c r="EB1537" s="2"/>
      <c r="EC1537" s="2"/>
      <c r="ED1537" s="2"/>
      <c r="EE1537" s="2"/>
      <c r="EF1537" s="2"/>
      <c r="EG1537" s="2"/>
      <c r="EH1537" s="2"/>
      <c r="EI1537" s="2"/>
      <c r="EJ1537" s="2"/>
      <c r="EK1537" s="2"/>
      <c r="EL1537" s="2"/>
      <c r="EM1537" s="2"/>
      <c r="EN1537" s="2"/>
      <c r="EO1537" s="2"/>
      <c r="EP1537" s="2"/>
      <c r="EQ1537" s="2"/>
      <c r="ER1537" s="2"/>
      <c r="ES1537" s="2"/>
      <c r="ET1537" s="2"/>
      <c r="EU1537" s="2"/>
      <c r="EV1537" s="2"/>
      <c r="EW1537" s="2"/>
      <c r="EX1537" s="2"/>
      <c r="EY1537" s="2"/>
      <c r="EZ1537" s="2"/>
      <c r="FA1537" s="2"/>
      <c r="FB1537" s="2"/>
      <c r="FC1537" s="2"/>
      <c r="FD1537" s="2"/>
      <c r="FE1537" s="2"/>
      <c r="FF1537" s="2"/>
      <c r="FG1537" s="2"/>
      <c r="FH1537" s="2"/>
      <c r="FI1537" s="2"/>
      <c r="FJ1537" s="2"/>
      <c r="FK1537" s="2"/>
      <c r="FL1537" s="2"/>
      <c r="FM1537" s="2"/>
      <c r="FN1537" s="2"/>
      <c r="FO1537" s="2"/>
      <c r="FP1537" s="2"/>
    </row>
    <row r="1538" spans="1:172" ht="15">
      <c r="A1538" s="2" t="s">
        <v>588</v>
      </c>
      <c r="B1538" s="2">
        <v>0</v>
      </c>
      <c r="C1538" s="1">
        <v>1</v>
      </c>
      <c r="D1538" s="2">
        <v>0</v>
      </c>
      <c r="E1538" s="1">
        <v>1</v>
      </c>
      <c r="F1538" s="2">
        <v>0</v>
      </c>
      <c r="G1538" s="1">
        <v>0</v>
      </c>
      <c r="H1538" s="2">
        <v>0</v>
      </c>
      <c r="I1538" s="1"/>
      <c r="J1538" s="1"/>
      <c r="K1538" s="1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  <c r="DP1538" s="2"/>
      <c r="DQ1538" s="2"/>
      <c r="DR1538" s="2"/>
      <c r="DS1538" s="2"/>
      <c r="DT1538" s="2"/>
      <c r="DU1538" s="2"/>
      <c r="DV1538" s="2"/>
      <c r="DW1538" s="2"/>
      <c r="DX1538" s="2"/>
      <c r="DY1538" s="2"/>
      <c r="DZ1538" s="2"/>
      <c r="EA1538" s="2"/>
      <c r="EB1538" s="2"/>
      <c r="EC1538" s="2"/>
      <c r="ED1538" s="2"/>
      <c r="EE1538" s="2"/>
      <c r="EF1538" s="2"/>
      <c r="EG1538" s="2"/>
      <c r="EH1538" s="2"/>
      <c r="EI1538" s="2"/>
      <c r="EJ1538" s="2"/>
      <c r="EK1538" s="2"/>
      <c r="EL1538" s="2"/>
      <c r="EM1538" s="2"/>
      <c r="EN1538" s="2"/>
      <c r="EO1538" s="2"/>
      <c r="EP1538" s="2"/>
      <c r="EQ1538" s="2"/>
      <c r="ER1538" s="2"/>
      <c r="ES1538" s="2"/>
      <c r="ET1538" s="2"/>
      <c r="EU1538" s="2"/>
      <c r="EV1538" s="2"/>
      <c r="EW1538" s="2"/>
      <c r="EX1538" s="2"/>
      <c r="EY1538" s="2"/>
      <c r="EZ1538" s="2"/>
      <c r="FA1538" s="2"/>
      <c r="FB1538" s="2"/>
      <c r="FC1538" s="2"/>
      <c r="FD1538" s="2"/>
      <c r="FE1538" s="2"/>
      <c r="FF1538" s="2"/>
      <c r="FG1538" s="2"/>
      <c r="FH1538" s="2"/>
      <c r="FI1538" s="2"/>
      <c r="FJ1538" s="2"/>
      <c r="FK1538" s="2"/>
      <c r="FL1538" s="2"/>
      <c r="FM1538" s="2"/>
      <c r="FN1538" s="2"/>
      <c r="FO1538" s="2"/>
      <c r="FP1538" s="2"/>
    </row>
    <row r="1539" spans="1:172" ht="15">
      <c r="A1539" s="2" t="s">
        <v>589</v>
      </c>
      <c r="B1539" s="2">
        <v>0</v>
      </c>
      <c r="C1539" s="1">
        <v>0</v>
      </c>
      <c r="D1539" s="2">
        <v>0</v>
      </c>
      <c r="E1539" s="1">
        <v>0</v>
      </c>
      <c r="F1539" s="2">
        <v>0</v>
      </c>
      <c r="G1539" s="1">
        <v>0</v>
      </c>
      <c r="H1539" s="2">
        <v>0</v>
      </c>
      <c r="I1539" s="1"/>
      <c r="J1539" s="1"/>
      <c r="K1539" s="1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  <c r="DP1539" s="2"/>
      <c r="DQ1539" s="2"/>
      <c r="DR1539" s="2"/>
      <c r="DS1539" s="2"/>
      <c r="DT1539" s="2"/>
      <c r="DU1539" s="2"/>
      <c r="DV1539" s="2"/>
      <c r="DW1539" s="2"/>
      <c r="DX1539" s="2"/>
      <c r="DY1539" s="2"/>
      <c r="DZ1539" s="2"/>
      <c r="EA1539" s="2"/>
      <c r="EB1539" s="2"/>
      <c r="EC1539" s="2"/>
      <c r="ED1539" s="2"/>
      <c r="EE1539" s="2"/>
      <c r="EF1539" s="2"/>
      <c r="EG1539" s="2"/>
      <c r="EH1539" s="2"/>
      <c r="EI1539" s="2"/>
      <c r="EJ1539" s="2"/>
      <c r="EK1539" s="2"/>
      <c r="EL1539" s="2"/>
      <c r="EM1539" s="2"/>
      <c r="EN1539" s="2"/>
      <c r="EO1539" s="2"/>
      <c r="EP1539" s="2"/>
      <c r="EQ1539" s="2"/>
      <c r="ER1539" s="2"/>
      <c r="ES1539" s="2"/>
      <c r="ET1539" s="2"/>
      <c r="EU1539" s="2"/>
      <c r="EV1539" s="2"/>
      <c r="EW1539" s="2"/>
      <c r="EX1539" s="2"/>
      <c r="EY1539" s="2"/>
      <c r="EZ1539" s="2"/>
      <c r="FA1539" s="2"/>
      <c r="FB1539" s="2"/>
      <c r="FC1539" s="2"/>
      <c r="FD1539" s="2"/>
      <c r="FE1539" s="2"/>
      <c r="FF1539" s="2"/>
      <c r="FG1539" s="2"/>
      <c r="FH1539" s="2"/>
      <c r="FI1539" s="2"/>
      <c r="FJ1539" s="2"/>
      <c r="FK1539" s="2"/>
      <c r="FL1539" s="2"/>
      <c r="FM1539" s="2"/>
      <c r="FN1539" s="2"/>
      <c r="FO1539" s="2"/>
      <c r="FP1539" s="2"/>
    </row>
    <row r="1540" spans="1:172" ht="15">
      <c r="A1540" s="2" t="s">
        <v>590</v>
      </c>
      <c r="B1540" s="2">
        <v>0</v>
      </c>
      <c r="C1540" s="1">
        <v>1</v>
      </c>
      <c r="D1540" s="2">
        <v>0</v>
      </c>
      <c r="E1540" s="1">
        <v>1</v>
      </c>
      <c r="F1540" s="2">
        <v>0</v>
      </c>
      <c r="G1540" s="1">
        <v>0</v>
      </c>
      <c r="H1540" s="2">
        <v>0</v>
      </c>
      <c r="I1540" s="1"/>
      <c r="J1540" s="1"/>
      <c r="K1540" s="1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  <c r="DP1540" s="2"/>
      <c r="DQ1540" s="2"/>
      <c r="DR1540" s="2"/>
      <c r="DS1540" s="2"/>
      <c r="DT1540" s="2"/>
      <c r="DU1540" s="2"/>
      <c r="DV1540" s="2"/>
      <c r="DW1540" s="2"/>
      <c r="DX1540" s="2"/>
      <c r="DY1540" s="2"/>
      <c r="DZ1540" s="2"/>
      <c r="EA1540" s="2"/>
      <c r="EB1540" s="2"/>
      <c r="EC1540" s="2"/>
      <c r="ED1540" s="2"/>
      <c r="EE1540" s="2"/>
      <c r="EF1540" s="2"/>
      <c r="EG1540" s="2"/>
      <c r="EH1540" s="2"/>
      <c r="EI1540" s="2"/>
      <c r="EJ1540" s="2"/>
      <c r="EK1540" s="2"/>
      <c r="EL1540" s="2"/>
      <c r="EM1540" s="2"/>
      <c r="EN1540" s="2"/>
      <c r="EO1540" s="2"/>
      <c r="EP1540" s="2"/>
      <c r="EQ1540" s="2"/>
      <c r="ER1540" s="2"/>
      <c r="ES1540" s="2"/>
      <c r="ET1540" s="2"/>
      <c r="EU1540" s="2"/>
      <c r="EV1540" s="2"/>
      <c r="EW1540" s="2"/>
      <c r="EX1540" s="2"/>
      <c r="EY1540" s="2"/>
      <c r="EZ1540" s="2"/>
      <c r="FA1540" s="2"/>
      <c r="FB1540" s="2"/>
      <c r="FC1540" s="2"/>
      <c r="FD1540" s="2"/>
      <c r="FE1540" s="2"/>
      <c r="FF1540" s="2"/>
      <c r="FG1540" s="2"/>
      <c r="FH1540" s="2"/>
      <c r="FI1540" s="2"/>
      <c r="FJ1540" s="2"/>
      <c r="FK1540" s="2"/>
      <c r="FL1540" s="2"/>
      <c r="FM1540" s="2"/>
      <c r="FN1540" s="2"/>
      <c r="FO1540" s="2"/>
      <c r="FP1540" s="2"/>
    </row>
    <row r="1541" spans="1:172" ht="15">
      <c r="A1541" s="2" t="s">
        <v>591</v>
      </c>
      <c r="B1541" s="2">
        <v>0</v>
      </c>
      <c r="C1541" s="1">
        <v>1</v>
      </c>
      <c r="D1541" s="2">
        <v>0</v>
      </c>
      <c r="E1541" s="1">
        <v>1</v>
      </c>
      <c r="F1541" s="2">
        <v>0</v>
      </c>
      <c r="G1541" s="1">
        <v>0</v>
      </c>
      <c r="H1541" s="2">
        <v>0</v>
      </c>
      <c r="I1541" s="1"/>
      <c r="J1541" s="1"/>
      <c r="K1541" s="1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  <c r="DP1541" s="2"/>
      <c r="DQ1541" s="2"/>
      <c r="DR1541" s="2"/>
      <c r="DS1541" s="2"/>
      <c r="DT1541" s="2"/>
      <c r="DU1541" s="2"/>
      <c r="DV1541" s="2"/>
      <c r="DW1541" s="2"/>
      <c r="DX1541" s="2"/>
      <c r="DY1541" s="2"/>
      <c r="DZ1541" s="2"/>
      <c r="EA1541" s="2"/>
      <c r="EB1541" s="2"/>
      <c r="EC1541" s="2"/>
      <c r="ED1541" s="2"/>
      <c r="EE1541" s="2"/>
      <c r="EF1541" s="2"/>
      <c r="EG1541" s="2"/>
      <c r="EH1541" s="2"/>
      <c r="EI1541" s="2"/>
      <c r="EJ1541" s="2"/>
      <c r="EK1541" s="2"/>
      <c r="EL1541" s="2"/>
      <c r="EM1541" s="2"/>
      <c r="EN1541" s="2"/>
      <c r="EO1541" s="2"/>
      <c r="EP1541" s="2"/>
      <c r="EQ1541" s="2"/>
      <c r="ER1541" s="2"/>
      <c r="ES1541" s="2"/>
      <c r="ET1541" s="2"/>
      <c r="EU1541" s="2"/>
      <c r="EV1541" s="2"/>
      <c r="EW1541" s="2"/>
      <c r="EX1541" s="2"/>
      <c r="EY1541" s="2"/>
      <c r="EZ1541" s="2"/>
      <c r="FA1541" s="2"/>
      <c r="FB1541" s="2"/>
      <c r="FC1541" s="2"/>
      <c r="FD1541" s="2"/>
      <c r="FE1541" s="2"/>
      <c r="FF1541" s="2"/>
      <c r="FG1541" s="2"/>
      <c r="FH1541" s="2"/>
      <c r="FI1541" s="2"/>
      <c r="FJ1541" s="2"/>
      <c r="FK1541" s="2"/>
      <c r="FL1541" s="2"/>
      <c r="FM1541" s="2"/>
      <c r="FN1541" s="2"/>
      <c r="FO1541" s="2"/>
      <c r="FP1541" s="2"/>
    </row>
    <row r="1542" spans="1:172" ht="15">
      <c r="A1542" s="2" t="s">
        <v>76</v>
      </c>
      <c r="B1542" s="2"/>
      <c r="C1542" s="1"/>
      <c r="D1542" s="2"/>
      <c r="E1542" s="1"/>
      <c r="F1542" s="2"/>
      <c r="G1542" s="1"/>
      <c r="H1542" s="2"/>
      <c r="I1542" s="1"/>
      <c r="J1542" s="1"/>
      <c r="K1542" s="1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  <c r="DP1542" s="2"/>
      <c r="DQ1542" s="2"/>
      <c r="DR1542" s="2"/>
      <c r="DS1542" s="2"/>
      <c r="DT1542" s="2"/>
      <c r="DU1542" s="2"/>
      <c r="DV1542" s="2"/>
      <c r="DW1542" s="2"/>
      <c r="DX1542" s="2"/>
      <c r="DY1542" s="2"/>
      <c r="DZ1542" s="2"/>
      <c r="EA1542" s="2"/>
      <c r="EB1542" s="2"/>
      <c r="EC1542" s="2"/>
      <c r="ED1542" s="2"/>
      <c r="EE1542" s="2"/>
      <c r="EF1542" s="2"/>
      <c r="EG1542" s="2"/>
      <c r="EH1542" s="2"/>
      <c r="EI1542" s="2"/>
      <c r="EJ1542" s="2"/>
      <c r="EK1542" s="2"/>
      <c r="EL1542" s="2"/>
      <c r="EM1542" s="2"/>
      <c r="EN1542" s="2"/>
      <c r="EO1542" s="2"/>
      <c r="EP1542" s="2"/>
      <c r="EQ1542" s="2"/>
      <c r="ER1542" s="2"/>
      <c r="ES1542" s="2"/>
      <c r="ET1542" s="2"/>
      <c r="EU1542" s="2"/>
      <c r="EV1542" s="2"/>
      <c r="EW1542" s="2"/>
      <c r="EX1542" s="2"/>
      <c r="EY1542" s="2"/>
      <c r="EZ1542" s="2"/>
      <c r="FA1542" s="2"/>
      <c r="FB1542" s="2"/>
      <c r="FC1542" s="2"/>
      <c r="FD1542" s="2"/>
      <c r="FE1542" s="2"/>
      <c r="FF1542" s="2"/>
      <c r="FG1542" s="2"/>
      <c r="FH1542" s="2"/>
      <c r="FI1542" s="2"/>
      <c r="FJ1542" s="2"/>
      <c r="FK1542" s="2"/>
      <c r="FL1542" s="2"/>
      <c r="FM1542" s="2"/>
      <c r="FN1542" s="2"/>
      <c r="FO1542" s="2"/>
      <c r="FP1542" s="2"/>
    </row>
    <row r="1543" spans="1:172" ht="15">
      <c r="A1543" s="2" t="s">
        <v>531</v>
      </c>
      <c r="B1543" s="2">
        <v>19</v>
      </c>
      <c r="C1543" s="1">
        <v>25</v>
      </c>
      <c r="D1543" s="2">
        <v>19</v>
      </c>
      <c r="E1543" s="1">
        <v>25</v>
      </c>
      <c r="F1543" s="2">
        <v>0</v>
      </c>
      <c r="G1543" s="1">
        <v>0</v>
      </c>
      <c r="H1543" s="2">
        <v>0</v>
      </c>
      <c r="I1543" s="1"/>
      <c r="J1543" s="1"/>
      <c r="K1543" s="1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  <c r="DP1543" s="2"/>
      <c r="DQ1543" s="2"/>
      <c r="DR1543" s="2"/>
      <c r="DS1543" s="2"/>
      <c r="DT1543" s="2"/>
      <c r="DU1543" s="2"/>
      <c r="DV1543" s="2"/>
      <c r="DW1543" s="2"/>
      <c r="DX1543" s="2"/>
      <c r="DY1543" s="2"/>
      <c r="DZ1543" s="2"/>
      <c r="EA1543" s="2"/>
      <c r="EB1543" s="2"/>
      <c r="EC1543" s="2"/>
      <c r="ED1543" s="2"/>
      <c r="EE1543" s="2"/>
      <c r="EF1543" s="2"/>
      <c r="EG1543" s="2"/>
      <c r="EH1543" s="2"/>
      <c r="EI1543" s="2"/>
      <c r="EJ1543" s="2"/>
      <c r="EK1543" s="2"/>
      <c r="EL1543" s="2"/>
      <c r="EM1543" s="2"/>
      <c r="EN1543" s="2"/>
      <c r="EO1543" s="2"/>
      <c r="EP1543" s="2"/>
      <c r="EQ1543" s="2"/>
      <c r="ER1543" s="2"/>
      <c r="ES1543" s="2"/>
      <c r="ET1543" s="2"/>
      <c r="EU1543" s="2"/>
      <c r="EV1543" s="2"/>
      <c r="EW1543" s="2"/>
      <c r="EX1543" s="2"/>
      <c r="EY1543" s="2"/>
      <c r="EZ1543" s="2"/>
      <c r="FA1543" s="2"/>
      <c r="FB1543" s="2"/>
      <c r="FC1543" s="2"/>
      <c r="FD1543" s="2"/>
      <c r="FE1543" s="2"/>
      <c r="FF1543" s="2"/>
      <c r="FG1543" s="2"/>
      <c r="FH1543" s="2"/>
      <c r="FI1543" s="2"/>
      <c r="FJ1543" s="2"/>
      <c r="FK1543" s="2"/>
      <c r="FL1543" s="2"/>
      <c r="FM1543" s="2"/>
      <c r="FN1543" s="2"/>
      <c r="FO1543" s="2"/>
      <c r="FP1543" s="2"/>
    </row>
    <row r="1544" spans="1:172" ht="15">
      <c r="A1544" s="2" t="s">
        <v>592</v>
      </c>
      <c r="B1544" s="2">
        <v>0</v>
      </c>
      <c r="C1544" s="1">
        <v>2</v>
      </c>
      <c r="D1544" s="2">
        <v>0</v>
      </c>
      <c r="E1544" s="1">
        <v>2</v>
      </c>
      <c r="F1544" s="2">
        <v>0</v>
      </c>
      <c r="G1544" s="1">
        <v>0</v>
      </c>
      <c r="H1544" s="2">
        <v>0</v>
      </c>
      <c r="I1544" s="1"/>
      <c r="J1544" s="1"/>
      <c r="K1544" s="1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  <c r="DP1544" s="2"/>
      <c r="DQ1544" s="2"/>
      <c r="DR1544" s="2"/>
      <c r="DS1544" s="2"/>
      <c r="DT1544" s="2"/>
      <c r="DU1544" s="2"/>
      <c r="DV1544" s="2"/>
      <c r="DW1544" s="2"/>
      <c r="DX1544" s="2"/>
      <c r="DY1544" s="2"/>
      <c r="DZ1544" s="2"/>
      <c r="EA1544" s="2"/>
      <c r="EB1544" s="2"/>
      <c r="EC1544" s="2"/>
      <c r="ED1544" s="2"/>
      <c r="EE1544" s="2"/>
      <c r="EF1544" s="2"/>
      <c r="EG1544" s="2"/>
      <c r="EH1544" s="2"/>
      <c r="EI1544" s="2"/>
      <c r="EJ1544" s="2"/>
      <c r="EK1544" s="2"/>
      <c r="EL1544" s="2"/>
      <c r="EM1544" s="2"/>
      <c r="EN1544" s="2"/>
      <c r="EO1544" s="2"/>
      <c r="EP1544" s="2"/>
      <c r="EQ1544" s="2"/>
      <c r="ER1544" s="2"/>
      <c r="ES1544" s="2"/>
      <c r="ET1544" s="2"/>
      <c r="EU1544" s="2"/>
      <c r="EV1544" s="2"/>
      <c r="EW1544" s="2"/>
      <c r="EX1544" s="2"/>
      <c r="EY1544" s="2"/>
      <c r="EZ1544" s="2"/>
      <c r="FA1544" s="2"/>
      <c r="FB1544" s="2"/>
      <c r="FC1544" s="2"/>
      <c r="FD1544" s="2"/>
      <c r="FE1544" s="2"/>
      <c r="FF1544" s="2"/>
      <c r="FG1544" s="2"/>
      <c r="FH1544" s="2"/>
      <c r="FI1544" s="2"/>
      <c r="FJ1544" s="2"/>
      <c r="FK1544" s="2"/>
      <c r="FL1544" s="2"/>
      <c r="FM1544" s="2"/>
      <c r="FN1544" s="2"/>
      <c r="FO1544" s="2"/>
      <c r="FP1544" s="2"/>
    </row>
    <row r="1545" spans="1:172" ht="15">
      <c r="A1545" s="2" t="s">
        <v>593</v>
      </c>
      <c r="B1545" s="2">
        <v>4</v>
      </c>
      <c r="C1545" s="1">
        <v>8</v>
      </c>
      <c r="D1545" s="2">
        <v>4</v>
      </c>
      <c r="E1545" s="1">
        <v>8</v>
      </c>
      <c r="F1545" s="2">
        <v>0</v>
      </c>
      <c r="G1545" s="1">
        <v>0</v>
      </c>
      <c r="H1545" s="2">
        <v>0</v>
      </c>
      <c r="I1545" s="1"/>
      <c r="J1545" s="1"/>
      <c r="K1545" s="1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  <c r="DP1545" s="2"/>
      <c r="DQ1545" s="2"/>
      <c r="DR1545" s="2"/>
      <c r="DS1545" s="2"/>
      <c r="DT1545" s="2"/>
      <c r="DU1545" s="2"/>
      <c r="DV1545" s="2"/>
      <c r="DW1545" s="2"/>
      <c r="DX1545" s="2"/>
      <c r="DY1545" s="2"/>
      <c r="DZ1545" s="2"/>
      <c r="EA1545" s="2"/>
      <c r="EB1545" s="2"/>
      <c r="EC1545" s="2"/>
      <c r="ED1545" s="2"/>
      <c r="EE1545" s="2"/>
      <c r="EF1545" s="2"/>
      <c r="EG1545" s="2"/>
      <c r="EH1545" s="2"/>
      <c r="EI1545" s="2"/>
      <c r="EJ1545" s="2"/>
      <c r="EK1545" s="2"/>
      <c r="EL1545" s="2"/>
      <c r="EM1545" s="2"/>
      <c r="EN1545" s="2"/>
      <c r="EO1545" s="2"/>
      <c r="EP1545" s="2"/>
      <c r="EQ1545" s="2"/>
      <c r="ER1545" s="2"/>
      <c r="ES1545" s="2"/>
      <c r="ET1545" s="2"/>
      <c r="EU1545" s="2"/>
      <c r="EV1545" s="2"/>
      <c r="EW1545" s="2"/>
      <c r="EX1545" s="2"/>
      <c r="EY1545" s="2"/>
      <c r="EZ1545" s="2"/>
      <c r="FA1545" s="2"/>
      <c r="FB1545" s="2"/>
      <c r="FC1545" s="2"/>
      <c r="FD1545" s="2"/>
      <c r="FE1545" s="2"/>
      <c r="FF1545" s="2"/>
      <c r="FG1545" s="2"/>
      <c r="FH1545" s="2"/>
      <c r="FI1545" s="2"/>
      <c r="FJ1545" s="2"/>
      <c r="FK1545" s="2"/>
      <c r="FL1545" s="2"/>
      <c r="FM1545" s="2"/>
      <c r="FN1545" s="2"/>
      <c r="FO1545" s="2"/>
      <c r="FP1545" s="2"/>
    </row>
    <row r="1546" spans="1:172" ht="15">
      <c r="A1546" s="2" t="s">
        <v>594</v>
      </c>
      <c r="B1546" s="2">
        <v>2</v>
      </c>
      <c r="C1546" s="1">
        <v>6</v>
      </c>
      <c r="D1546" s="2">
        <v>2</v>
      </c>
      <c r="E1546" s="1">
        <v>6</v>
      </c>
      <c r="F1546" s="2">
        <v>0</v>
      </c>
      <c r="G1546" s="1">
        <v>0</v>
      </c>
      <c r="H1546" s="2">
        <v>0</v>
      </c>
      <c r="I1546" s="1"/>
      <c r="J1546" s="1"/>
      <c r="K1546" s="1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  <c r="DP1546" s="2"/>
      <c r="DQ1546" s="2"/>
      <c r="DR1546" s="2"/>
      <c r="DS1546" s="2"/>
      <c r="DT1546" s="2"/>
      <c r="DU1546" s="2"/>
      <c r="DV1546" s="2"/>
      <c r="DW1546" s="2"/>
      <c r="DX1546" s="2"/>
      <c r="DY1546" s="2"/>
      <c r="DZ1546" s="2"/>
      <c r="EA1546" s="2"/>
      <c r="EB1546" s="2"/>
      <c r="EC1546" s="2"/>
      <c r="ED1546" s="2"/>
      <c r="EE1546" s="2"/>
      <c r="EF1546" s="2"/>
      <c r="EG1546" s="2"/>
      <c r="EH1546" s="2"/>
      <c r="EI1546" s="2"/>
      <c r="EJ1546" s="2"/>
      <c r="EK1546" s="2"/>
      <c r="EL1546" s="2"/>
      <c r="EM1546" s="2"/>
      <c r="EN1546" s="2"/>
      <c r="EO1546" s="2"/>
      <c r="EP1546" s="2"/>
      <c r="EQ1546" s="2"/>
      <c r="ER1546" s="2"/>
      <c r="ES1546" s="2"/>
      <c r="ET1546" s="2"/>
      <c r="EU1546" s="2"/>
      <c r="EV1546" s="2"/>
      <c r="EW1546" s="2"/>
      <c r="EX1546" s="2"/>
      <c r="EY1546" s="2"/>
      <c r="EZ1546" s="2"/>
      <c r="FA1546" s="2"/>
      <c r="FB1546" s="2"/>
      <c r="FC1546" s="2"/>
      <c r="FD1546" s="2"/>
      <c r="FE1546" s="2"/>
      <c r="FF1546" s="2"/>
      <c r="FG1546" s="2"/>
      <c r="FH1546" s="2"/>
      <c r="FI1546" s="2"/>
      <c r="FJ1546" s="2"/>
      <c r="FK1546" s="2"/>
      <c r="FL1546" s="2"/>
      <c r="FM1546" s="2"/>
      <c r="FN1546" s="2"/>
      <c r="FO1546" s="2"/>
      <c r="FP1546" s="2"/>
    </row>
    <row r="1547" spans="1:172" ht="15">
      <c r="A1547" s="2" t="s">
        <v>595</v>
      </c>
      <c r="B1547" s="2">
        <v>12</v>
      </c>
      <c r="C1547" s="1">
        <v>6</v>
      </c>
      <c r="D1547" s="2">
        <v>12</v>
      </c>
      <c r="E1547" s="1">
        <v>6</v>
      </c>
      <c r="F1547" s="2">
        <v>0</v>
      </c>
      <c r="G1547" s="1">
        <v>0</v>
      </c>
      <c r="H1547" s="2">
        <v>0</v>
      </c>
      <c r="I1547" s="1"/>
      <c r="J1547" s="1"/>
      <c r="K1547" s="1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  <c r="DP1547" s="2"/>
      <c r="DQ1547" s="2"/>
      <c r="DR1547" s="2"/>
      <c r="DS1547" s="2"/>
      <c r="DT1547" s="2"/>
      <c r="DU1547" s="2"/>
      <c r="DV1547" s="2"/>
      <c r="DW1547" s="2"/>
      <c r="DX1547" s="2"/>
      <c r="DY1547" s="2"/>
      <c r="DZ1547" s="2"/>
      <c r="EA1547" s="2"/>
      <c r="EB1547" s="2"/>
      <c r="EC1547" s="2"/>
      <c r="ED1547" s="2"/>
      <c r="EE1547" s="2"/>
      <c r="EF1547" s="2"/>
      <c r="EG1547" s="2"/>
      <c r="EH1547" s="2"/>
      <c r="EI1547" s="2"/>
      <c r="EJ1547" s="2"/>
      <c r="EK1547" s="2"/>
      <c r="EL1547" s="2"/>
      <c r="EM1547" s="2"/>
      <c r="EN1547" s="2"/>
      <c r="EO1547" s="2"/>
      <c r="EP1547" s="2"/>
      <c r="EQ1547" s="2"/>
      <c r="ER1547" s="2"/>
      <c r="ES1547" s="2"/>
      <c r="ET1547" s="2"/>
      <c r="EU1547" s="2"/>
      <c r="EV1547" s="2"/>
      <c r="EW1547" s="2"/>
      <c r="EX1547" s="2"/>
      <c r="EY1547" s="2"/>
      <c r="EZ1547" s="2"/>
      <c r="FA1547" s="2"/>
      <c r="FB1547" s="2"/>
      <c r="FC1547" s="2"/>
      <c r="FD1547" s="2"/>
      <c r="FE1547" s="2"/>
      <c r="FF1547" s="2"/>
      <c r="FG1547" s="2"/>
      <c r="FH1547" s="2"/>
      <c r="FI1547" s="2"/>
      <c r="FJ1547" s="2"/>
      <c r="FK1547" s="2"/>
      <c r="FL1547" s="2"/>
      <c r="FM1547" s="2"/>
      <c r="FN1547" s="2"/>
      <c r="FO1547" s="2"/>
      <c r="FP1547" s="2"/>
    </row>
    <row r="1548" spans="1:172" ht="15">
      <c r="A1548" s="2" t="s">
        <v>596</v>
      </c>
      <c r="B1548" s="2">
        <v>1</v>
      </c>
      <c r="C1548" s="1">
        <v>3</v>
      </c>
      <c r="D1548" s="2">
        <v>1</v>
      </c>
      <c r="E1548" s="1">
        <v>3</v>
      </c>
      <c r="F1548" s="2">
        <v>0</v>
      </c>
      <c r="G1548" s="1">
        <v>0</v>
      </c>
      <c r="H1548" s="2">
        <v>0</v>
      </c>
      <c r="I1548" s="1"/>
      <c r="J1548" s="1"/>
      <c r="K1548" s="1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  <c r="DP1548" s="2"/>
      <c r="DQ1548" s="2"/>
      <c r="DR1548" s="2"/>
      <c r="DS1548" s="2"/>
      <c r="DT1548" s="2"/>
      <c r="DU1548" s="2"/>
      <c r="DV1548" s="2"/>
      <c r="DW1548" s="2"/>
      <c r="DX1548" s="2"/>
      <c r="DY1548" s="2"/>
      <c r="DZ1548" s="2"/>
      <c r="EA1548" s="2"/>
      <c r="EB1548" s="2"/>
      <c r="EC1548" s="2"/>
      <c r="ED1548" s="2"/>
      <c r="EE1548" s="2"/>
      <c r="EF1548" s="2"/>
      <c r="EG1548" s="2"/>
      <c r="EH1548" s="2"/>
      <c r="EI1548" s="2"/>
      <c r="EJ1548" s="2"/>
      <c r="EK1548" s="2"/>
      <c r="EL1548" s="2"/>
      <c r="EM1548" s="2"/>
      <c r="EN1548" s="2"/>
      <c r="EO1548" s="2"/>
      <c r="EP1548" s="2"/>
      <c r="EQ1548" s="2"/>
      <c r="ER1548" s="2"/>
      <c r="ES1548" s="2"/>
      <c r="ET1548" s="2"/>
      <c r="EU1548" s="2"/>
      <c r="EV1548" s="2"/>
      <c r="EW1548" s="2"/>
      <c r="EX1548" s="2"/>
      <c r="EY1548" s="2"/>
      <c r="EZ1548" s="2"/>
      <c r="FA1548" s="2"/>
      <c r="FB1548" s="2"/>
      <c r="FC1548" s="2"/>
      <c r="FD1548" s="2"/>
      <c r="FE1548" s="2"/>
      <c r="FF1548" s="2"/>
      <c r="FG1548" s="2"/>
      <c r="FH1548" s="2"/>
      <c r="FI1548" s="2"/>
      <c r="FJ1548" s="2"/>
      <c r="FK1548" s="2"/>
      <c r="FL1548" s="2"/>
      <c r="FM1548" s="2"/>
      <c r="FN1548" s="2"/>
      <c r="FO1548" s="2"/>
      <c r="FP1548" s="2"/>
    </row>
    <row r="1549" spans="1:172" ht="15">
      <c r="A1549" s="2" t="s">
        <v>76</v>
      </c>
      <c r="B1549" s="2"/>
      <c r="C1549" s="1"/>
      <c r="D1549" s="2"/>
      <c r="E1549" s="1"/>
      <c r="F1549" s="2"/>
      <c r="G1549" s="1"/>
      <c r="H1549" s="2"/>
      <c r="I1549" s="1"/>
      <c r="J1549" s="1"/>
      <c r="K1549" s="1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  <c r="DP1549" s="2"/>
      <c r="DQ1549" s="2"/>
      <c r="DR1549" s="2"/>
      <c r="DS1549" s="2"/>
      <c r="DT1549" s="2"/>
      <c r="DU1549" s="2"/>
      <c r="DV1549" s="2"/>
      <c r="DW1549" s="2"/>
      <c r="DX1549" s="2"/>
      <c r="DY1549" s="2"/>
      <c r="DZ1549" s="2"/>
      <c r="EA1549" s="2"/>
      <c r="EB1549" s="2"/>
      <c r="EC1549" s="2"/>
      <c r="ED1549" s="2"/>
      <c r="EE1549" s="2"/>
      <c r="EF1549" s="2"/>
      <c r="EG1549" s="2"/>
      <c r="EH1549" s="2"/>
      <c r="EI1549" s="2"/>
      <c r="EJ1549" s="2"/>
      <c r="EK1549" s="2"/>
      <c r="EL1549" s="2"/>
      <c r="EM1549" s="2"/>
      <c r="EN1549" s="2"/>
      <c r="EO1549" s="2"/>
      <c r="EP1549" s="2"/>
      <c r="EQ1549" s="2"/>
      <c r="ER1549" s="2"/>
      <c r="ES1549" s="2"/>
      <c r="ET1549" s="2"/>
      <c r="EU1549" s="2"/>
      <c r="EV1549" s="2"/>
      <c r="EW1549" s="2"/>
      <c r="EX1549" s="2"/>
      <c r="EY1549" s="2"/>
      <c r="EZ1549" s="2"/>
      <c r="FA1549" s="2"/>
      <c r="FB1549" s="2"/>
      <c r="FC1549" s="2"/>
      <c r="FD1549" s="2"/>
      <c r="FE1549" s="2"/>
      <c r="FF1549" s="2"/>
      <c r="FG1549" s="2"/>
      <c r="FH1549" s="2"/>
      <c r="FI1549" s="2"/>
      <c r="FJ1549" s="2"/>
      <c r="FK1549" s="2"/>
      <c r="FL1549" s="2"/>
      <c r="FM1549" s="2"/>
      <c r="FN1549" s="2"/>
      <c r="FO1549" s="2"/>
      <c r="FP1549" s="2"/>
    </row>
    <row r="1550" spans="1:172" ht="15">
      <c r="A1550" s="2" t="s">
        <v>532</v>
      </c>
      <c r="B1550" s="2"/>
      <c r="C1550" s="1"/>
      <c r="D1550" s="2"/>
      <c r="E1550" s="1"/>
      <c r="F1550" s="2"/>
      <c r="G1550" s="1"/>
      <c r="H1550" s="2"/>
      <c r="I1550" s="1"/>
      <c r="J1550" s="1"/>
      <c r="K1550" s="1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  <c r="DP1550" s="2"/>
      <c r="DQ1550" s="2"/>
      <c r="DR1550" s="2"/>
      <c r="DS1550" s="2"/>
      <c r="DT1550" s="2"/>
      <c r="DU1550" s="2"/>
      <c r="DV1550" s="2"/>
      <c r="DW1550" s="2"/>
      <c r="DX1550" s="2"/>
      <c r="DY1550" s="2"/>
      <c r="DZ1550" s="2"/>
      <c r="EA1550" s="2"/>
      <c r="EB1550" s="2"/>
      <c r="EC1550" s="2"/>
      <c r="ED1550" s="2"/>
      <c r="EE1550" s="2"/>
      <c r="EF1550" s="2"/>
      <c r="EG1550" s="2"/>
      <c r="EH1550" s="2"/>
      <c r="EI1550" s="2"/>
      <c r="EJ1550" s="2"/>
      <c r="EK1550" s="2"/>
      <c r="EL1550" s="2"/>
      <c r="EM1550" s="2"/>
      <c r="EN1550" s="2"/>
      <c r="EO1550" s="2"/>
      <c r="EP1550" s="2"/>
      <c r="EQ1550" s="2"/>
      <c r="ER1550" s="2"/>
      <c r="ES1550" s="2"/>
      <c r="ET1550" s="2"/>
      <c r="EU1550" s="2"/>
      <c r="EV1550" s="2"/>
      <c r="EW1550" s="2"/>
      <c r="EX1550" s="2"/>
      <c r="EY1550" s="2"/>
      <c r="EZ1550" s="2"/>
      <c r="FA1550" s="2"/>
      <c r="FB1550" s="2"/>
      <c r="FC1550" s="2"/>
      <c r="FD1550" s="2"/>
      <c r="FE1550" s="2"/>
      <c r="FF1550" s="2"/>
      <c r="FG1550" s="2"/>
      <c r="FH1550" s="2"/>
      <c r="FI1550" s="2"/>
      <c r="FJ1550" s="2"/>
      <c r="FK1550" s="2"/>
      <c r="FL1550" s="2"/>
      <c r="FM1550" s="2"/>
      <c r="FN1550" s="2"/>
      <c r="FO1550" s="2"/>
      <c r="FP1550" s="2"/>
    </row>
    <row r="1551" spans="1:172" ht="15">
      <c r="A1551" s="2" t="s">
        <v>533</v>
      </c>
      <c r="B1551" s="2">
        <v>93</v>
      </c>
      <c r="C1551" s="1">
        <v>69</v>
      </c>
      <c r="D1551" s="2">
        <v>86</v>
      </c>
      <c r="E1551" s="1">
        <v>66</v>
      </c>
      <c r="F1551" s="2">
        <v>1</v>
      </c>
      <c r="G1551" s="1">
        <v>3</v>
      </c>
      <c r="H1551" s="2">
        <v>6</v>
      </c>
      <c r="I1551" s="1"/>
      <c r="J1551" s="1"/>
      <c r="K1551" s="1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  <c r="DP1551" s="2"/>
      <c r="DQ1551" s="2"/>
      <c r="DR1551" s="2"/>
      <c r="DS1551" s="2"/>
      <c r="DT1551" s="2"/>
      <c r="DU1551" s="2"/>
      <c r="DV1551" s="2"/>
      <c r="DW1551" s="2"/>
      <c r="DX1551" s="2"/>
      <c r="DY1551" s="2"/>
      <c r="DZ1551" s="2"/>
      <c r="EA1551" s="2"/>
      <c r="EB1551" s="2"/>
      <c r="EC1551" s="2"/>
      <c r="ED1551" s="2"/>
      <c r="EE1551" s="2"/>
      <c r="EF1551" s="2"/>
      <c r="EG1551" s="2"/>
      <c r="EH1551" s="2"/>
      <c r="EI1551" s="2"/>
      <c r="EJ1551" s="2"/>
      <c r="EK1551" s="2"/>
      <c r="EL1551" s="2"/>
      <c r="EM1551" s="2"/>
      <c r="EN1551" s="2"/>
      <c r="EO1551" s="2"/>
      <c r="EP1551" s="2"/>
      <c r="EQ1551" s="2"/>
      <c r="ER1551" s="2"/>
      <c r="ES1551" s="2"/>
      <c r="ET1551" s="2"/>
      <c r="EU1551" s="2"/>
      <c r="EV1551" s="2"/>
      <c r="EW1551" s="2"/>
      <c r="EX1551" s="2"/>
      <c r="EY1551" s="2"/>
      <c r="EZ1551" s="2"/>
      <c r="FA1551" s="2"/>
      <c r="FB1551" s="2"/>
      <c r="FC1551" s="2"/>
      <c r="FD1551" s="2"/>
      <c r="FE1551" s="2"/>
      <c r="FF1551" s="2"/>
      <c r="FG1551" s="2"/>
      <c r="FH1551" s="2"/>
      <c r="FI1551" s="2"/>
      <c r="FJ1551" s="2"/>
      <c r="FK1551" s="2"/>
      <c r="FL1551" s="2"/>
      <c r="FM1551" s="2"/>
      <c r="FN1551" s="2"/>
      <c r="FO1551" s="2"/>
      <c r="FP1551" s="2"/>
    </row>
    <row r="1552" spans="1:172" ht="15">
      <c r="A1552" s="2" t="s">
        <v>597</v>
      </c>
      <c r="B1552" s="2">
        <v>11</v>
      </c>
      <c r="C1552" s="1">
        <v>62</v>
      </c>
      <c r="D1552" s="2">
        <v>11</v>
      </c>
      <c r="E1552" s="1">
        <v>59</v>
      </c>
      <c r="F1552" s="2">
        <v>0</v>
      </c>
      <c r="G1552" s="1">
        <v>3</v>
      </c>
      <c r="H1552" s="2">
        <v>0</v>
      </c>
      <c r="I1552" s="1"/>
      <c r="J1552" s="1"/>
      <c r="K1552" s="1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  <c r="DP1552" s="2"/>
      <c r="DQ1552" s="2"/>
      <c r="DR1552" s="2"/>
      <c r="DS1552" s="2"/>
      <c r="DT1552" s="2"/>
      <c r="DU1552" s="2"/>
      <c r="DV1552" s="2"/>
      <c r="DW1552" s="2"/>
      <c r="DX1552" s="2"/>
      <c r="DY1552" s="2"/>
      <c r="DZ1552" s="2"/>
      <c r="EA1552" s="2"/>
      <c r="EB1552" s="2"/>
      <c r="EC1552" s="2"/>
      <c r="ED1552" s="2"/>
      <c r="EE1552" s="2"/>
      <c r="EF1552" s="2"/>
      <c r="EG1552" s="2"/>
      <c r="EH1552" s="2"/>
      <c r="EI1552" s="2"/>
      <c r="EJ1552" s="2"/>
      <c r="EK1552" s="2"/>
      <c r="EL1552" s="2"/>
      <c r="EM1552" s="2"/>
      <c r="EN1552" s="2"/>
      <c r="EO1552" s="2"/>
      <c r="EP1552" s="2"/>
      <c r="EQ1552" s="2"/>
      <c r="ER1552" s="2"/>
      <c r="ES1552" s="2"/>
      <c r="ET1552" s="2"/>
      <c r="EU1552" s="2"/>
      <c r="EV1552" s="2"/>
      <c r="EW1552" s="2"/>
      <c r="EX1552" s="2"/>
      <c r="EY1552" s="2"/>
      <c r="EZ1552" s="2"/>
      <c r="FA1552" s="2"/>
      <c r="FB1552" s="2"/>
      <c r="FC1552" s="2"/>
      <c r="FD1552" s="2"/>
      <c r="FE1552" s="2"/>
      <c r="FF1552" s="2"/>
      <c r="FG1552" s="2"/>
      <c r="FH1552" s="2"/>
      <c r="FI1552" s="2"/>
      <c r="FJ1552" s="2"/>
      <c r="FK1552" s="2"/>
      <c r="FL1552" s="2"/>
      <c r="FM1552" s="2"/>
      <c r="FN1552" s="2"/>
      <c r="FO1552" s="2"/>
      <c r="FP1552" s="2"/>
    </row>
    <row r="1553" spans="1:172" ht="15">
      <c r="A1553" s="2" t="s">
        <v>598</v>
      </c>
      <c r="B1553" s="2">
        <v>1</v>
      </c>
      <c r="C1553" s="1">
        <v>2</v>
      </c>
      <c r="D1553" s="2">
        <v>1</v>
      </c>
      <c r="E1553" s="1">
        <v>2</v>
      </c>
      <c r="F1553" s="2">
        <v>0</v>
      </c>
      <c r="G1553" s="1">
        <v>0</v>
      </c>
      <c r="H1553" s="2">
        <v>0</v>
      </c>
      <c r="I1553" s="1"/>
      <c r="J1553" s="1"/>
      <c r="K1553" s="1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  <c r="DP1553" s="2"/>
      <c r="DQ1553" s="2"/>
      <c r="DR1553" s="2"/>
      <c r="DS1553" s="2"/>
      <c r="DT1553" s="2"/>
      <c r="DU1553" s="2"/>
      <c r="DV1553" s="2"/>
      <c r="DW1553" s="2"/>
      <c r="DX1553" s="2"/>
      <c r="DY1553" s="2"/>
      <c r="DZ1553" s="2"/>
      <c r="EA1553" s="2"/>
      <c r="EB1553" s="2"/>
      <c r="EC1553" s="2"/>
      <c r="ED1553" s="2"/>
      <c r="EE1553" s="2"/>
      <c r="EF1553" s="2"/>
      <c r="EG1553" s="2"/>
      <c r="EH1553" s="2"/>
      <c r="EI1553" s="2"/>
      <c r="EJ1553" s="2"/>
      <c r="EK1553" s="2"/>
      <c r="EL1553" s="2"/>
      <c r="EM1553" s="2"/>
      <c r="EN1553" s="2"/>
      <c r="EO1553" s="2"/>
      <c r="EP1553" s="2"/>
      <c r="EQ1553" s="2"/>
      <c r="ER1553" s="2"/>
      <c r="ES1553" s="2"/>
      <c r="ET1553" s="2"/>
      <c r="EU1553" s="2"/>
      <c r="EV1553" s="2"/>
      <c r="EW1553" s="2"/>
      <c r="EX1553" s="2"/>
      <c r="EY1553" s="2"/>
      <c r="EZ1553" s="2"/>
      <c r="FA1553" s="2"/>
      <c r="FB1553" s="2"/>
      <c r="FC1553" s="2"/>
      <c r="FD1553" s="2"/>
      <c r="FE1553" s="2"/>
      <c r="FF1553" s="2"/>
      <c r="FG1553" s="2"/>
      <c r="FH1553" s="2"/>
      <c r="FI1553" s="2"/>
      <c r="FJ1553" s="2"/>
      <c r="FK1553" s="2"/>
      <c r="FL1553" s="2"/>
      <c r="FM1553" s="2"/>
      <c r="FN1553" s="2"/>
      <c r="FO1553" s="2"/>
      <c r="FP1553" s="2"/>
    </row>
    <row r="1554" spans="1:172" ht="15">
      <c r="A1554" s="2" t="s">
        <v>599</v>
      </c>
      <c r="B1554" s="2">
        <v>10</v>
      </c>
      <c r="C1554" s="1">
        <v>0</v>
      </c>
      <c r="D1554" s="2">
        <v>10</v>
      </c>
      <c r="E1554" s="1">
        <v>0</v>
      </c>
      <c r="F1554" s="2">
        <v>0</v>
      </c>
      <c r="G1554" s="1">
        <v>0</v>
      </c>
      <c r="H1554" s="2">
        <v>0</v>
      </c>
      <c r="I1554" s="1"/>
      <c r="J1554" s="1"/>
      <c r="K1554" s="1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  <c r="DP1554" s="2"/>
      <c r="DQ1554" s="2"/>
      <c r="DR1554" s="2"/>
      <c r="DS1554" s="2"/>
      <c r="DT1554" s="2"/>
      <c r="DU1554" s="2"/>
      <c r="DV1554" s="2"/>
      <c r="DW1554" s="2"/>
      <c r="DX1554" s="2"/>
      <c r="DY1554" s="2"/>
      <c r="DZ1554" s="2"/>
      <c r="EA1554" s="2"/>
      <c r="EB1554" s="2"/>
      <c r="EC1554" s="2"/>
      <c r="ED1554" s="2"/>
      <c r="EE1554" s="2"/>
      <c r="EF1554" s="2"/>
      <c r="EG1554" s="2"/>
      <c r="EH1554" s="2"/>
      <c r="EI1554" s="2"/>
      <c r="EJ1554" s="2"/>
      <c r="EK1554" s="2"/>
      <c r="EL1554" s="2"/>
      <c r="EM1554" s="2"/>
      <c r="EN1554" s="2"/>
      <c r="EO1554" s="2"/>
      <c r="EP1554" s="2"/>
      <c r="EQ1554" s="2"/>
      <c r="ER1554" s="2"/>
      <c r="ES1554" s="2"/>
      <c r="ET1554" s="2"/>
      <c r="EU1554" s="2"/>
      <c r="EV1554" s="2"/>
      <c r="EW1554" s="2"/>
      <c r="EX1554" s="2"/>
      <c r="EY1554" s="2"/>
      <c r="EZ1554" s="2"/>
      <c r="FA1554" s="2"/>
      <c r="FB1554" s="2"/>
      <c r="FC1554" s="2"/>
      <c r="FD1554" s="2"/>
      <c r="FE1554" s="2"/>
      <c r="FF1554" s="2"/>
      <c r="FG1554" s="2"/>
      <c r="FH1554" s="2"/>
      <c r="FI1554" s="2"/>
      <c r="FJ1554" s="2"/>
      <c r="FK1554" s="2"/>
      <c r="FL1554" s="2"/>
      <c r="FM1554" s="2"/>
      <c r="FN1554" s="2"/>
      <c r="FO1554" s="2"/>
      <c r="FP1554" s="2"/>
    </row>
    <row r="1555" spans="1:172" ht="15">
      <c r="A1555" s="2" t="s">
        <v>600</v>
      </c>
      <c r="B1555" s="2">
        <v>2</v>
      </c>
      <c r="C1555" s="1">
        <v>3</v>
      </c>
      <c r="D1555" s="2">
        <v>0</v>
      </c>
      <c r="E1555" s="1">
        <v>3</v>
      </c>
      <c r="F1555" s="2">
        <v>0</v>
      </c>
      <c r="G1555" s="1">
        <v>0</v>
      </c>
      <c r="H1555" s="2">
        <v>2</v>
      </c>
      <c r="I1555" s="1"/>
      <c r="J1555" s="1"/>
      <c r="K1555" s="1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  <c r="DP1555" s="2"/>
      <c r="DQ1555" s="2"/>
      <c r="DR1555" s="2"/>
      <c r="DS1555" s="2"/>
      <c r="DT1555" s="2"/>
      <c r="DU1555" s="2"/>
      <c r="DV1555" s="2"/>
      <c r="DW1555" s="2"/>
      <c r="DX1555" s="2"/>
      <c r="DY1555" s="2"/>
      <c r="DZ1555" s="2"/>
      <c r="EA1555" s="2"/>
      <c r="EB1555" s="2"/>
      <c r="EC1555" s="2"/>
      <c r="ED1555" s="2"/>
      <c r="EE1555" s="2"/>
      <c r="EF1555" s="2"/>
      <c r="EG1555" s="2"/>
      <c r="EH1555" s="2"/>
      <c r="EI1555" s="2"/>
      <c r="EJ1555" s="2"/>
      <c r="EK1555" s="2"/>
      <c r="EL1555" s="2"/>
      <c r="EM1555" s="2"/>
      <c r="EN1555" s="2"/>
      <c r="EO1555" s="2"/>
      <c r="EP1555" s="2"/>
      <c r="EQ1555" s="2"/>
      <c r="ER1555" s="2"/>
      <c r="ES1555" s="2"/>
      <c r="ET1555" s="2"/>
      <c r="EU1555" s="2"/>
      <c r="EV1555" s="2"/>
      <c r="EW1555" s="2"/>
      <c r="EX1555" s="2"/>
      <c r="EY1555" s="2"/>
      <c r="EZ1555" s="2"/>
      <c r="FA1555" s="2"/>
      <c r="FB1555" s="2"/>
      <c r="FC1555" s="2"/>
      <c r="FD1555" s="2"/>
      <c r="FE1555" s="2"/>
      <c r="FF1555" s="2"/>
      <c r="FG1555" s="2"/>
      <c r="FH1555" s="2"/>
      <c r="FI1555" s="2"/>
      <c r="FJ1555" s="2"/>
      <c r="FK1555" s="2"/>
      <c r="FL1555" s="2"/>
      <c r="FM1555" s="2"/>
      <c r="FN1555" s="2"/>
      <c r="FO1555" s="2"/>
      <c r="FP1555" s="2"/>
    </row>
    <row r="1556" spans="1:172" ht="15">
      <c r="A1556" s="2" t="s">
        <v>601</v>
      </c>
      <c r="B1556" s="2">
        <v>4</v>
      </c>
      <c r="C1556" s="1">
        <v>4</v>
      </c>
      <c r="D1556" s="2">
        <v>3</v>
      </c>
      <c r="E1556" s="1">
        <v>4</v>
      </c>
      <c r="F1556" s="2">
        <v>0</v>
      </c>
      <c r="G1556" s="1">
        <v>0</v>
      </c>
      <c r="H1556" s="2">
        <v>1</v>
      </c>
      <c r="I1556" s="1"/>
      <c r="J1556" s="1"/>
      <c r="K1556" s="1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  <c r="DP1556" s="2"/>
      <c r="DQ1556" s="2"/>
      <c r="DR1556" s="2"/>
      <c r="DS1556" s="2"/>
      <c r="DT1556" s="2"/>
      <c r="DU1556" s="2"/>
      <c r="DV1556" s="2"/>
      <c r="DW1556" s="2"/>
      <c r="DX1556" s="2"/>
      <c r="DY1556" s="2"/>
      <c r="DZ1556" s="2"/>
      <c r="EA1556" s="2"/>
      <c r="EB1556" s="2"/>
      <c r="EC1556" s="2"/>
      <c r="ED1556" s="2"/>
      <c r="EE1556" s="2"/>
      <c r="EF1556" s="2"/>
      <c r="EG1556" s="2"/>
      <c r="EH1556" s="2"/>
      <c r="EI1556" s="2"/>
      <c r="EJ1556" s="2"/>
      <c r="EK1556" s="2"/>
      <c r="EL1556" s="2"/>
      <c r="EM1556" s="2"/>
      <c r="EN1556" s="2"/>
      <c r="EO1556" s="2"/>
      <c r="EP1556" s="2"/>
      <c r="EQ1556" s="2"/>
      <c r="ER1556" s="2"/>
      <c r="ES1556" s="2"/>
      <c r="ET1556" s="2"/>
      <c r="EU1556" s="2"/>
      <c r="EV1556" s="2"/>
      <c r="EW1556" s="2"/>
      <c r="EX1556" s="2"/>
      <c r="EY1556" s="2"/>
      <c r="EZ1556" s="2"/>
      <c r="FA1556" s="2"/>
      <c r="FB1556" s="2"/>
      <c r="FC1556" s="2"/>
      <c r="FD1556" s="2"/>
      <c r="FE1556" s="2"/>
      <c r="FF1556" s="2"/>
      <c r="FG1556" s="2"/>
      <c r="FH1556" s="2"/>
      <c r="FI1556" s="2"/>
      <c r="FJ1556" s="2"/>
      <c r="FK1556" s="2"/>
      <c r="FL1556" s="2"/>
      <c r="FM1556" s="2"/>
      <c r="FN1556" s="2"/>
      <c r="FO1556" s="2"/>
      <c r="FP1556" s="2"/>
    </row>
    <row r="1557" spans="1:172" ht="15">
      <c r="A1557" s="2" t="s">
        <v>76</v>
      </c>
      <c r="B1557" s="2"/>
      <c r="C1557" s="1"/>
      <c r="D1557" s="2"/>
      <c r="E1557" s="1"/>
      <c r="F1557" s="2"/>
      <c r="G1557" s="1"/>
      <c r="H1557" s="2"/>
      <c r="I1557" s="1"/>
      <c r="J1557" s="1"/>
      <c r="K1557" s="1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  <c r="DP1557" s="2"/>
      <c r="DQ1557" s="2"/>
      <c r="DR1557" s="2"/>
      <c r="DS1557" s="2"/>
      <c r="DT1557" s="2"/>
      <c r="DU1557" s="2"/>
      <c r="DV1557" s="2"/>
      <c r="DW1557" s="2"/>
      <c r="DX1557" s="2"/>
      <c r="DY1557" s="2"/>
      <c r="DZ1557" s="2"/>
      <c r="EA1557" s="2"/>
      <c r="EB1557" s="2"/>
      <c r="EC1557" s="2"/>
      <c r="ED1557" s="2"/>
      <c r="EE1557" s="2"/>
      <c r="EF1557" s="2"/>
      <c r="EG1557" s="2"/>
      <c r="EH1557" s="2"/>
      <c r="EI1557" s="2"/>
      <c r="EJ1557" s="2"/>
      <c r="EK1557" s="2"/>
      <c r="EL1557" s="2"/>
      <c r="EM1557" s="2"/>
      <c r="EN1557" s="2"/>
      <c r="EO1557" s="2"/>
      <c r="EP1557" s="2"/>
      <c r="EQ1557" s="2"/>
      <c r="ER1557" s="2"/>
      <c r="ES1557" s="2"/>
      <c r="ET1557" s="2"/>
      <c r="EU1557" s="2"/>
      <c r="EV1557" s="2"/>
      <c r="EW1557" s="2"/>
      <c r="EX1557" s="2"/>
      <c r="EY1557" s="2"/>
      <c r="EZ1557" s="2"/>
      <c r="FA1557" s="2"/>
      <c r="FB1557" s="2"/>
      <c r="FC1557" s="2"/>
      <c r="FD1557" s="2"/>
      <c r="FE1557" s="2"/>
      <c r="FF1557" s="2"/>
      <c r="FG1557" s="2"/>
      <c r="FH1557" s="2"/>
      <c r="FI1557" s="2"/>
      <c r="FJ1557" s="2"/>
      <c r="FK1557" s="2"/>
      <c r="FL1557" s="2"/>
      <c r="FM1557" s="2"/>
      <c r="FN1557" s="2"/>
      <c r="FO1557" s="2"/>
      <c r="FP1557" s="2"/>
    </row>
    <row r="1558" spans="1:172" ht="15">
      <c r="A1558" s="2" t="s">
        <v>534</v>
      </c>
      <c r="B1558" s="2">
        <v>818</v>
      </c>
      <c r="C1558" s="1">
        <v>299</v>
      </c>
      <c r="D1558" s="2">
        <v>791</v>
      </c>
      <c r="E1558" s="1">
        <v>294</v>
      </c>
      <c r="F1558" s="2">
        <v>13</v>
      </c>
      <c r="G1558" s="1">
        <v>5</v>
      </c>
      <c r="H1558" s="2">
        <v>14</v>
      </c>
      <c r="I1558" s="1"/>
      <c r="J1558" s="1"/>
      <c r="K1558" s="1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  <c r="DP1558" s="2"/>
      <c r="DQ1558" s="2"/>
      <c r="DR1558" s="2"/>
      <c r="DS1558" s="2"/>
      <c r="DT1558" s="2"/>
      <c r="DU1558" s="2"/>
      <c r="DV1558" s="2"/>
      <c r="DW1558" s="2"/>
      <c r="DX1558" s="2"/>
      <c r="DY1558" s="2"/>
      <c r="DZ1558" s="2"/>
      <c r="EA1558" s="2"/>
      <c r="EB1558" s="2"/>
      <c r="EC1558" s="2"/>
      <c r="ED1558" s="2"/>
      <c r="EE1558" s="2"/>
      <c r="EF1558" s="2"/>
      <c r="EG1558" s="2"/>
      <c r="EH1558" s="2"/>
      <c r="EI1558" s="2"/>
      <c r="EJ1558" s="2"/>
      <c r="EK1558" s="2"/>
      <c r="EL1558" s="2"/>
      <c r="EM1558" s="2"/>
      <c r="EN1558" s="2"/>
      <c r="EO1558" s="2"/>
      <c r="EP1558" s="2"/>
      <c r="EQ1558" s="2"/>
      <c r="ER1558" s="2"/>
      <c r="ES1558" s="2"/>
      <c r="ET1558" s="2"/>
      <c r="EU1558" s="2"/>
      <c r="EV1558" s="2"/>
      <c r="EW1558" s="2"/>
      <c r="EX1558" s="2"/>
      <c r="EY1558" s="2"/>
      <c r="EZ1558" s="2"/>
      <c r="FA1558" s="2"/>
      <c r="FB1558" s="2"/>
      <c r="FC1558" s="2"/>
      <c r="FD1558" s="2"/>
      <c r="FE1558" s="2"/>
      <c r="FF1558" s="2"/>
      <c r="FG1558" s="2"/>
      <c r="FH1558" s="2"/>
      <c r="FI1558" s="2"/>
      <c r="FJ1558" s="2"/>
      <c r="FK1558" s="2"/>
      <c r="FL1558" s="2"/>
      <c r="FM1558" s="2"/>
      <c r="FN1558" s="2"/>
      <c r="FO1558" s="2"/>
      <c r="FP1558" s="2"/>
    </row>
    <row r="1559" spans="1:172" ht="15">
      <c r="A1559" s="2" t="s">
        <v>531</v>
      </c>
      <c r="B1559" s="2">
        <v>3</v>
      </c>
      <c r="C1559" s="1">
        <v>12</v>
      </c>
      <c r="D1559" s="2">
        <v>3</v>
      </c>
      <c r="E1559" s="1">
        <v>10</v>
      </c>
      <c r="F1559" s="2">
        <v>0</v>
      </c>
      <c r="G1559" s="1">
        <v>2</v>
      </c>
      <c r="H1559" s="2">
        <v>0</v>
      </c>
      <c r="I1559" s="1"/>
      <c r="J1559" s="1"/>
      <c r="K1559" s="1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  <c r="DP1559" s="2"/>
      <c r="DQ1559" s="2"/>
      <c r="DR1559" s="2"/>
      <c r="DS1559" s="2"/>
      <c r="DT1559" s="2"/>
      <c r="DU1559" s="2"/>
      <c r="DV1559" s="2"/>
      <c r="DW1559" s="2"/>
      <c r="DX1559" s="2"/>
      <c r="DY1559" s="2"/>
      <c r="DZ1559" s="2"/>
      <c r="EA1559" s="2"/>
      <c r="EB1559" s="2"/>
      <c r="EC1559" s="2"/>
      <c r="ED1559" s="2"/>
      <c r="EE1559" s="2"/>
      <c r="EF1559" s="2"/>
      <c r="EG1559" s="2"/>
      <c r="EH1559" s="2"/>
      <c r="EI1559" s="2"/>
      <c r="EJ1559" s="2"/>
      <c r="EK1559" s="2"/>
      <c r="EL1559" s="2"/>
      <c r="EM1559" s="2"/>
      <c r="EN1559" s="2"/>
      <c r="EO1559" s="2"/>
      <c r="EP1559" s="2"/>
      <c r="EQ1559" s="2"/>
      <c r="ER1559" s="2"/>
      <c r="ES1559" s="2"/>
      <c r="ET1559" s="2"/>
      <c r="EU1559" s="2"/>
      <c r="EV1559" s="2"/>
      <c r="EW1559" s="2"/>
      <c r="EX1559" s="2"/>
      <c r="EY1559" s="2"/>
      <c r="EZ1559" s="2"/>
      <c r="FA1559" s="2"/>
      <c r="FB1559" s="2"/>
      <c r="FC1559" s="2"/>
      <c r="FD1559" s="2"/>
      <c r="FE1559" s="2"/>
      <c r="FF1559" s="2"/>
      <c r="FG1559" s="2"/>
      <c r="FH1559" s="2"/>
      <c r="FI1559" s="2"/>
      <c r="FJ1559" s="2"/>
      <c r="FK1559" s="2"/>
      <c r="FL1559" s="2"/>
      <c r="FM1559" s="2"/>
      <c r="FN1559" s="2"/>
      <c r="FO1559" s="2"/>
      <c r="FP1559" s="2"/>
    </row>
    <row r="1560" spans="1:172" ht="15">
      <c r="A1560" s="2" t="s">
        <v>530</v>
      </c>
      <c r="B1560" s="2">
        <v>17</v>
      </c>
      <c r="C1560" s="1">
        <v>2</v>
      </c>
      <c r="D1560" s="2">
        <v>17</v>
      </c>
      <c r="E1560" s="1">
        <v>2</v>
      </c>
      <c r="F1560" s="2">
        <v>0</v>
      </c>
      <c r="G1560" s="1">
        <v>0</v>
      </c>
      <c r="H1560" s="2">
        <v>0</v>
      </c>
      <c r="I1560" s="1"/>
      <c r="J1560" s="1"/>
      <c r="K1560" s="1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  <c r="DP1560" s="2"/>
      <c r="DQ1560" s="2"/>
      <c r="DR1560" s="2"/>
      <c r="DS1560" s="2"/>
      <c r="DT1560" s="2"/>
      <c r="DU1560" s="2"/>
      <c r="DV1560" s="2"/>
      <c r="DW1560" s="2"/>
      <c r="DX1560" s="2"/>
      <c r="DY1560" s="2"/>
      <c r="DZ1560" s="2"/>
      <c r="EA1560" s="2"/>
      <c r="EB1560" s="2"/>
      <c r="EC1560" s="2"/>
      <c r="ED1560" s="2"/>
      <c r="EE1560" s="2"/>
      <c r="EF1560" s="2"/>
      <c r="EG1560" s="2"/>
      <c r="EH1560" s="2"/>
      <c r="EI1560" s="2"/>
      <c r="EJ1560" s="2"/>
      <c r="EK1560" s="2"/>
      <c r="EL1560" s="2"/>
      <c r="EM1560" s="2"/>
      <c r="EN1560" s="2"/>
      <c r="EO1560" s="2"/>
      <c r="EP1560" s="2"/>
      <c r="EQ1560" s="2"/>
      <c r="ER1560" s="2"/>
      <c r="ES1560" s="2"/>
      <c r="ET1560" s="2"/>
      <c r="EU1560" s="2"/>
      <c r="EV1560" s="2"/>
      <c r="EW1560" s="2"/>
      <c r="EX1560" s="2"/>
      <c r="EY1560" s="2"/>
      <c r="EZ1560" s="2"/>
      <c r="FA1560" s="2"/>
      <c r="FB1560" s="2"/>
      <c r="FC1560" s="2"/>
      <c r="FD1560" s="2"/>
      <c r="FE1560" s="2"/>
      <c r="FF1560" s="2"/>
      <c r="FG1560" s="2"/>
      <c r="FH1560" s="2"/>
      <c r="FI1560" s="2"/>
      <c r="FJ1560" s="2"/>
      <c r="FK1560" s="2"/>
      <c r="FL1560" s="2"/>
      <c r="FM1560" s="2"/>
      <c r="FN1560" s="2"/>
      <c r="FO1560" s="2"/>
      <c r="FP1560" s="2"/>
    </row>
    <row r="1561" spans="1:172" ht="15">
      <c r="A1561" s="2" t="s">
        <v>535</v>
      </c>
      <c r="B1561" s="2">
        <v>783</v>
      </c>
      <c r="C1561" s="1">
        <v>266</v>
      </c>
      <c r="D1561" s="2">
        <v>756</v>
      </c>
      <c r="E1561" s="1">
        <v>263</v>
      </c>
      <c r="F1561" s="2">
        <v>13</v>
      </c>
      <c r="G1561" s="1">
        <v>3</v>
      </c>
      <c r="H1561" s="2">
        <v>14</v>
      </c>
      <c r="I1561" s="1"/>
      <c r="J1561" s="1"/>
      <c r="K1561" s="1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  <c r="DP1561" s="2"/>
      <c r="DQ1561" s="2"/>
      <c r="DR1561" s="2"/>
      <c r="DS1561" s="2"/>
      <c r="DT1561" s="2"/>
      <c r="DU1561" s="2"/>
      <c r="DV1561" s="2"/>
      <c r="DW1561" s="2"/>
      <c r="DX1561" s="2"/>
      <c r="DY1561" s="2"/>
      <c r="DZ1561" s="2"/>
      <c r="EA1561" s="2"/>
      <c r="EB1561" s="2"/>
      <c r="EC1561" s="2"/>
      <c r="ED1561" s="2"/>
      <c r="EE1561" s="2"/>
      <c r="EF1561" s="2"/>
      <c r="EG1561" s="2"/>
      <c r="EH1561" s="2"/>
      <c r="EI1561" s="2"/>
      <c r="EJ1561" s="2"/>
      <c r="EK1561" s="2"/>
      <c r="EL1561" s="2"/>
      <c r="EM1561" s="2"/>
      <c r="EN1561" s="2"/>
      <c r="EO1561" s="2"/>
      <c r="EP1561" s="2"/>
      <c r="EQ1561" s="2"/>
      <c r="ER1561" s="2"/>
      <c r="ES1561" s="2"/>
      <c r="ET1561" s="2"/>
      <c r="EU1561" s="2"/>
      <c r="EV1561" s="2"/>
      <c r="EW1561" s="2"/>
      <c r="EX1561" s="2"/>
      <c r="EY1561" s="2"/>
      <c r="EZ1561" s="2"/>
      <c r="FA1561" s="2"/>
      <c r="FB1561" s="2"/>
      <c r="FC1561" s="2"/>
      <c r="FD1561" s="2"/>
      <c r="FE1561" s="2"/>
      <c r="FF1561" s="2"/>
      <c r="FG1561" s="2"/>
      <c r="FH1561" s="2"/>
      <c r="FI1561" s="2"/>
      <c r="FJ1561" s="2"/>
      <c r="FK1561" s="2"/>
      <c r="FL1561" s="2"/>
      <c r="FM1561" s="2"/>
      <c r="FN1561" s="2"/>
      <c r="FO1561" s="2"/>
      <c r="FP1561" s="2"/>
    </row>
    <row r="1562" spans="1:172" ht="15">
      <c r="A1562" s="2" t="s">
        <v>536</v>
      </c>
      <c r="B1562" s="2">
        <v>466</v>
      </c>
      <c r="C1562" s="1">
        <v>165</v>
      </c>
      <c r="D1562" s="2">
        <v>447</v>
      </c>
      <c r="E1562" s="1">
        <v>164</v>
      </c>
      <c r="F1562" s="2">
        <v>9</v>
      </c>
      <c r="G1562" s="1">
        <v>1</v>
      </c>
      <c r="H1562" s="2">
        <v>10</v>
      </c>
      <c r="I1562" s="1"/>
      <c r="J1562" s="1"/>
      <c r="K1562" s="1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  <c r="DP1562" s="2"/>
      <c r="DQ1562" s="2"/>
      <c r="DR1562" s="2"/>
      <c r="DS1562" s="2"/>
      <c r="DT1562" s="2"/>
      <c r="DU1562" s="2"/>
      <c r="DV1562" s="2"/>
      <c r="DW1562" s="2"/>
      <c r="DX1562" s="2"/>
      <c r="DY1562" s="2"/>
      <c r="DZ1562" s="2"/>
      <c r="EA1562" s="2"/>
      <c r="EB1562" s="2"/>
      <c r="EC1562" s="2"/>
      <c r="ED1562" s="2"/>
      <c r="EE1562" s="2"/>
      <c r="EF1562" s="2"/>
      <c r="EG1562" s="2"/>
      <c r="EH1562" s="2"/>
      <c r="EI1562" s="2"/>
      <c r="EJ1562" s="2"/>
      <c r="EK1562" s="2"/>
      <c r="EL1562" s="2"/>
      <c r="EM1562" s="2"/>
      <c r="EN1562" s="2"/>
      <c r="EO1562" s="2"/>
      <c r="EP1562" s="2"/>
      <c r="EQ1562" s="2"/>
      <c r="ER1562" s="2"/>
      <c r="ES1562" s="2"/>
      <c r="ET1562" s="2"/>
      <c r="EU1562" s="2"/>
      <c r="EV1562" s="2"/>
      <c r="EW1562" s="2"/>
      <c r="EX1562" s="2"/>
      <c r="EY1562" s="2"/>
      <c r="EZ1562" s="2"/>
      <c r="FA1562" s="2"/>
      <c r="FB1562" s="2"/>
      <c r="FC1562" s="2"/>
      <c r="FD1562" s="2"/>
      <c r="FE1562" s="2"/>
      <c r="FF1562" s="2"/>
      <c r="FG1562" s="2"/>
      <c r="FH1562" s="2"/>
      <c r="FI1562" s="2"/>
      <c r="FJ1562" s="2"/>
      <c r="FK1562" s="2"/>
      <c r="FL1562" s="2"/>
      <c r="FM1562" s="2"/>
      <c r="FN1562" s="2"/>
      <c r="FO1562" s="2"/>
      <c r="FP1562" s="2"/>
    </row>
    <row r="1563" spans="1:172" ht="15">
      <c r="A1563" s="2" t="s">
        <v>537</v>
      </c>
      <c r="B1563" s="2">
        <v>15</v>
      </c>
      <c r="C1563" s="1">
        <v>19</v>
      </c>
      <c r="D1563" s="2">
        <v>15</v>
      </c>
      <c r="E1563" s="1">
        <v>19</v>
      </c>
      <c r="F1563" s="2">
        <v>0</v>
      </c>
      <c r="G1563" s="1">
        <v>0</v>
      </c>
      <c r="H1563" s="2">
        <v>0</v>
      </c>
      <c r="I1563" s="1"/>
      <c r="J1563" s="1"/>
      <c r="K1563" s="1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  <c r="DP1563" s="2"/>
      <c r="DQ1563" s="2"/>
      <c r="DR1563" s="2"/>
      <c r="DS1563" s="2"/>
      <c r="DT1563" s="2"/>
      <c r="DU1563" s="2"/>
      <c r="DV1563" s="2"/>
      <c r="DW1563" s="2"/>
      <c r="DX1563" s="2"/>
      <c r="DY1563" s="2"/>
      <c r="DZ1563" s="2"/>
      <c r="EA1563" s="2"/>
      <c r="EB1563" s="2"/>
      <c r="EC1563" s="2"/>
      <c r="ED1563" s="2"/>
      <c r="EE1563" s="2"/>
      <c r="EF1563" s="2"/>
      <c r="EG1563" s="2"/>
      <c r="EH1563" s="2"/>
      <c r="EI1563" s="2"/>
      <c r="EJ1563" s="2"/>
      <c r="EK1563" s="2"/>
      <c r="EL1563" s="2"/>
      <c r="EM1563" s="2"/>
      <c r="EN1563" s="2"/>
      <c r="EO1563" s="2"/>
      <c r="EP1563" s="2"/>
      <c r="EQ1563" s="2"/>
      <c r="ER1563" s="2"/>
      <c r="ES1563" s="2"/>
      <c r="ET1563" s="2"/>
      <c r="EU1563" s="2"/>
      <c r="EV1563" s="2"/>
      <c r="EW1563" s="2"/>
      <c r="EX1563" s="2"/>
      <c r="EY1563" s="2"/>
      <c r="EZ1563" s="2"/>
      <c r="FA1563" s="2"/>
      <c r="FB1563" s="2"/>
      <c r="FC1563" s="2"/>
      <c r="FD1563" s="2"/>
      <c r="FE1563" s="2"/>
      <c r="FF1563" s="2"/>
      <c r="FG1563" s="2"/>
      <c r="FH1563" s="2"/>
      <c r="FI1563" s="2"/>
      <c r="FJ1563" s="2"/>
      <c r="FK1563" s="2"/>
      <c r="FL1563" s="2"/>
      <c r="FM1563" s="2"/>
      <c r="FN1563" s="2"/>
      <c r="FO1563" s="2"/>
      <c r="FP1563" s="2"/>
    </row>
    <row r="1564" spans="1:172" ht="15">
      <c r="A1564" s="2" t="s">
        <v>76</v>
      </c>
      <c r="B1564" s="2"/>
      <c r="C1564" s="1"/>
      <c r="D1564" s="2"/>
      <c r="E1564" s="1"/>
      <c r="F1564" s="2"/>
      <c r="G1564" s="1"/>
      <c r="H1564" s="2"/>
      <c r="I1564" s="1"/>
      <c r="J1564" s="1"/>
      <c r="K1564" s="1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  <c r="DP1564" s="2"/>
      <c r="DQ1564" s="2"/>
      <c r="DR1564" s="2"/>
      <c r="DS1564" s="2"/>
      <c r="DT1564" s="2"/>
      <c r="DU1564" s="2"/>
      <c r="DV1564" s="2"/>
      <c r="DW1564" s="2"/>
      <c r="DX1564" s="2"/>
      <c r="DY1564" s="2"/>
      <c r="DZ1564" s="2"/>
      <c r="EA1564" s="2"/>
      <c r="EB1564" s="2"/>
      <c r="EC1564" s="2"/>
      <c r="ED1564" s="2"/>
      <c r="EE1564" s="2"/>
      <c r="EF1564" s="2"/>
      <c r="EG1564" s="2"/>
      <c r="EH1564" s="2"/>
      <c r="EI1564" s="2"/>
      <c r="EJ1564" s="2"/>
      <c r="EK1564" s="2"/>
      <c r="EL1564" s="2"/>
      <c r="EM1564" s="2"/>
      <c r="EN1564" s="2"/>
      <c r="EO1564" s="2"/>
      <c r="EP1564" s="2"/>
      <c r="EQ1564" s="2"/>
      <c r="ER1564" s="2"/>
      <c r="ES1564" s="2"/>
      <c r="ET1564" s="2"/>
      <c r="EU1564" s="2"/>
      <c r="EV1564" s="2"/>
      <c r="EW1564" s="2"/>
      <c r="EX1564" s="2"/>
      <c r="EY1564" s="2"/>
      <c r="EZ1564" s="2"/>
      <c r="FA1564" s="2"/>
      <c r="FB1564" s="2"/>
      <c r="FC1564" s="2"/>
      <c r="FD1564" s="2"/>
      <c r="FE1564" s="2"/>
      <c r="FF1564" s="2"/>
      <c r="FG1564" s="2"/>
      <c r="FH1564" s="2"/>
      <c r="FI1564" s="2"/>
      <c r="FJ1564" s="2"/>
      <c r="FK1564" s="2"/>
      <c r="FL1564" s="2"/>
      <c r="FM1564" s="2"/>
      <c r="FN1564" s="2"/>
      <c r="FO1564" s="2"/>
      <c r="FP1564" s="2"/>
    </row>
    <row r="1565" spans="1:172" ht="15">
      <c r="A1565" s="2" t="s">
        <v>538</v>
      </c>
      <c r="B1565" s="2">
        <v>686</v>
      </c>
      <c r="C1565" s="1">
        <v>319</v>
      </c>
      <c r="D1565" s="2">
        <v>652</v>
      </c>
      <c r="E1565" s="1">
        <v>315</v>
      </c>
      <c r="F1565" s="2">
        <v>16</v>
      </c>
      <c r="G1565" s="1">
        <v>4</v>
      </c>
      <c r="H1565" s="2">
        <v>18</v>
      </c>
      <c r="I1565" s="1"/>
      <c r="J1565" s="1"/>
      <c r="K1565" s="1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  <c r="DP1565" s="2"/>
      <c r="DQ1565" s="2"/>
      <c r="DR1565" s="2"/>
      <c r="DS1565" s="2"/>
      <c r="DT1565" s="2"/>
      <c r="DU1565" s="2"/>
      <c r="DV1565" s="2"/>
      <c r="DW1565" s="2"/>
      <c r="DX1565" s="2"/>
      <c r="DY1565" s="2"/>
      <c r="DZ1565" s="2"/>
      <c r="EA1565" s="2"/>
      <c r="EB1565" s="2"/>
      <c r="EC1565" s="2"/>
      <c r="ED1565" s="2"/>
      <c r="EE1565" s="2"/>
      <c r="EF1565" s="2"/>
      <c r="EG1565" s="2"/>
      <c r="EH1565" s="2"/>
      <c r="EI1565" s="2"/>
      <c r="EJ1565" s="2"/>
      <c r="EK1565" s="2"/>
      <c r="EL1565" s="2"/>
      <c r="EM1565" s="2"/>
      <c r="EN1565" s="2"/>
      <c r="EO1565" s="2"/>
      <c r="EP1565" s="2"/>
      <c r="EQ1565" s="2"/>
      <c r="ER1565" s="2"/>
      <c r="ES1565" s="2"/>
      <c r="ET1565" s="2"/>
      <c r="EU1565" s="2"/>
      <c r="EV1565" s="2"/>
      <c r="EW1565" s="2"/>
      <c r="EX1565" s="2"/>
      <c r="EY1565" s="2"/>
      <c r="EZ1565" s="2"/>
      <c r="FA1565" s="2"/>
      <c r="FB1565" s="2"/>
      <c r="FC1565" s="2"/>
      <c r="FD1565" s="2"/>
      <c r="FE1565" s="2"/>
      <c r="FF1565" s="2"/>
      <c r="FG1565" s="2"/>
      <c r="FH1565" s="2"/>
      <c r="FI1565" s="2"/>
      <c r="FJ1565" s="2"/>
      <c r="FK1565" s="2"/>
      <c r="FL1565" s="2"/>
      <c r="FM1565" s="2"/>
      <c r="FN1565" s="2"/>
      <c r="FO1565" s="2"/>
      <c r="FP1565" s="2"/>
    </row>
    <row r="1566" spans="1:172" ht="15">
      <c r="A1566" s="2" t="s">
        <v>539</v>
      </c>
      <c r="B1566" s="2">
        <v>106</v>
      </c>
      <c r="C1566" s="1">
        <v>65</v>
      </c>
      <c r="D1566" s="2">
        <v>105</v>
      </c>
      <c r="E1566" s="1">
        <v>65</v>
      </c>
      <c r="F1566" s="2">
        <v>1</v>
      </c>
      <c r="G1566" s="1">
        <v>0</v>
      </c>
      <c r="H1566" s="2">
        <v>0</v>
      </c>
      <c r="I1566" s="1"/>
      <c r="J1566" s="1"/>
      <c r="K1566" s="1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  <c r="DP1566" s="2"/>
      <c r="DQ1566" s="2"/>
      <c r="DR1566" s="2"/>
      <c r="DS1566" s="2"/>
      <c r="DT1566" s="2"/>
      <c r="DU1566" s="2"/>
      <c r="DV1566" s="2"/>
      <c r="DW1566" s="2"/>
      <c r="DX1566" s="2"/>
      <c r="DY1566" s="2"/>
      <c r="DZ1566" s="2"/>
      <c r="EA1566" s="2"/>
      <c r="EB1566" s="2"/>
      <c r="EC1566" s="2"/>
      <c r="ED1566" s="2"/>
      <c r="EE1566" s="2"/>
      <c r="EF1566" s="2"/>
      <c r="EG1566" s="2"/>
      <c r="EH1566" s="2"/>
      <c r="EI1566" s="2"/>
      <c r="EJ1566" s="2"/>
      <c r="EK1566" s="2"/>
      <c r="EL1566" s="2"/>
      <c r="EM1566" s="2"/>
      <c r="EN1566" s="2"/>
      <c r="EO1566" s="2"/>
      <c r="EP1566" s="2"/>
      <c r="EQ1566" s="2"/>
      <c r="ER1566" s="2"/>
      <c r="ES1566" s="2"/>
      <c r="ET1566" s="2"/>
      <c r="EU1566" s="2"/>
      <c r="EV1566" s="2"/>
      <c r="EW1566" s="2"/>
      <c r="EX1566" s="2"/>
      <c r="EY1566" s="2"/>
      <c r="EZ1566" s="2"/>
      <c r="FA1566" s="2"/>
      <c r="FB1566" s="2"/>
      <c r="FC1566" s="2"/>
      <c r="FD1566" s="2"/>
      <c r="FE1566" s="2"/>
      <c r="FF1566" s="2"/>
      <c r="FG1566" s="2"/>
      <c r="FH1566" s="2"/>
      <c r="FI1566" s="2"/>
      <c r="FJ1566" s="2"/>
      <c r="FK1566" s="2"/>
      <c r="FL1566" s="2"/>
      <c r="FM1566" s="2"/>
      <c r="FN1566" s="2"/>
      <c r="FO1566" s="2"/>
      <c r="FP1566" s="2"/>
    </row>
    <row r="1567" spans="1:172" ht="15">
      <c r="A1567" s="2" t="s">
        <v>540</v>
      </c>
      <c r="B1567" s="2">
        <v>40</v>
      </c>
      <c r="C1567" s="1">
        <v>15</v>
      </c>
      <c r="D1567" s="2">
        <v>38</v>
      </c>
      <c r="E1567" s="1">
        <v>15</v>
      </c>
      <c r="F1567" s="2">
        <v>0</v>
      </c>
      <c r="G1567" s="1">
        <v>0</v>
      </c>
      <c r="H1567" s="2">
        <v>2</v>
      </c>
      <c r="I1567" s="1"/>
      <c r="J1567" s="1"/>
      <c r="K1567" s="1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  <c r="DP1567" s="2"/>
      <c r="DQ1567" s="2"/>
      <c r="DR1567" s="2"/>
      <c r="DS1567" s="2"/>
      <c r="DT1567" s="2"/>
      <c r="DU1567" s="2"/>
      <c r="DV1567" s="2"/>
      <c r="DW1567" s="2"/>
      <c r="DX1567" s="2"/>
      <c r="DY1567" s="2"/>
      <c r="DZ1567" s="2"/>
      <c r="EA1567" s="2"/>
      <c r="EB1567" s="2"/>
      <c r="EC1567" s="2"/>
      <c r="ED1567" s="2"/>
      <c r="EE1567" s="2"/>
      <c r="EF1567" s="2"/>
      <c r="EG1567" s="2"/>
      <c r="EH1567" s="2"/>
      <c r="EI1567" s="2"/>
      <c r="EJ1567" s="2"/>
      <c r="EK1567" s="2"/>
      <c r="EL1567" s="2"/>
      <c r="EM1567" s="2"/>
      <c r="EN1567" s="2"/>
      <c r="EO1567" s="2"/>
      <c r="EP1567" s="2"/>
      <c r="EQ1567" s="2"/>
      <c r="ER1567" s="2"/>
      <c r="ES1567" s="2"/>
      <c r="ET1567" s="2"/>
      <c r="EU1567" s="2"/>
      <c r="EV1567" s="2"/>
      <c r="EW1567" s="2"/>
      <c r="EX1567" s="2"/>
      <c r="EY1567" s="2"/>
      <c r="EZ1567" s="2"/>
      <c r="FA1567" s="2"/>
      <c r="FB1567" s="2"/>
      <c r="FC1567" s="2"/>
      <c r="FD1567" s="2"/>
      <c r="FE1567" s="2"/>
      <c r="FF1567" s="2"/>
      <c r="FG1567" s="2"/>
      <c r="FH1567" s="2"/>
      <c r="FI1567" s="2"/>
      <c r="FJ1567" s="2"/>
      <c r="FK1567" s="2"/>
      <c r="FL1567" s="2"/>
      <c r="FM1567" s="2"/>
      <c r="FN1567" s="2"/>
      <c r="FO1567" s="2"/>
      <c r="FP1567" s="2"/>
    </row>
    <row r="1568" spans="1:172" ht="15">
      <c r="A1568" s="2" t="s">
        <v>541</v>
      </c>
      <c r="B1568" s="2">
        <v>0</v>
      </c>
      <c r="C1568" s="1">
        <v>8</v>
      </c>
      <c r="D1568" s="2">
        <v>0</v>
      </c>
      <c r="E1568" s="1">
        <v>8</v>
      </c>
      <c r="F1568" s="2">
        <v>0</v>
      </c>
      <c r="G1568" s="1">
        <v>0</v>
      </c>
      <c r="H1568" s="2">
        <v>0</v>
      </c>
      <c r="I1568" s="1"/>
      <c r="J1568" s="1"/>
      <c r="K1568" s="1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  <c r="DP1568" s="2"/>
      <c r="DQ1568" s="2"/>
      <c r="DR1568" s="2"/>
      <c r="DS1568" s="2"/>
      <c r="DT1568" s="2"/>
      <c r="DU1568" s="2"/>
      <c r="DV1568" s="2"/>
      <c r="DW1568" s="2"/>
      <c r="DX1568" s="2"/>
      <c r="DY1568" s="2"/>
      <c r="DZ1568" s="2"/>
      <c r="EA1568" s="2"/>
      <c r="EB1568" s="2"/>
      <c r="EC1568" s="2"/>
      <c r="ED1568" s="2"/>
      <c r="EE1568" s="2"/>
      <c r="EF1568" s="2"/>
      <c r="EG1568" s="2"/>
      <c r="EH1568" s="2"/>
      <c r="EI1568" s="2"/>
      <c r="EJ1568" s="2"/>
      <c r="EK1568" s="2"/>
      <c r="EL1568" s="2"/>
      <c r="EM1568" s="2"/>
      <c r="EN1568" s="2"/>
      <c r="EO1568" s="2"/>
      <c r="EP1568" s="2"/>
      <c r="EQ1568" s="2"/>
      <c r="ER1568" s="2"/>
      <c r="ES1568" s="2"/>
      <c r="ET1568" s="2"/>
      <c r="EU1568" s="2"/>
      <c r="EV1568" s="2"/>
      <c r="EW1568" s="2"/>
      <c r="EX1568" s="2"/>
      <c r="EY1568" s="2"/>
      <c r="EZ1568" s="2"/>
      <c r="FA1568" s="2"/>
      <c r="FB1568" s="2"/>
      <c r="FC1568" s="2"/>
      <c r="FD1568" s="2"/>
      <c r="FE1568" s="2"/>
      <c r="FF1568" s="2"/>
      <c r="FG1568" s="2"/>
      <c r="FH1568" s="2"/>
      <c r="FI1568" s="2"/>
      <c r="FJ1568" s="2"/>
      <c r="FK1568" s="2"/>
      <c r="FL1568" s="2"/>
      <c r="FM1568" s="2"/>
      <c r="FN1568" s="2"/>
      <c r="FO1568" s="2"/>
      <c r="FP1568" s="2"/>
    </row>
    <row r="1569" spans="1:172" ht="15">
      <c r="A1569" s="2" t="s">
        <v>542</v>
      </c>
      <c r="B1569" s="2">
        <v>415</v>
      </c>
      <c r="C1569" s="1">
        <v>146</v>
      </c>
      <c r="D1569" s="2">
        <v>391</v>
      </c>
      <c r="E1569" s="1">
        <v>145</v>
      </c>
      <c r="F1569" s="2">
        <v>11</v>
      </c>
      <c r="G1569" s="1">
        <v>1</v>
      </c>
      <c r="H1569" s="2">
        <v>13</v>
      </c>
      <c r="I1569" s="1"/>
      <c r="J1569" s="1"/>
      <c r="K1569" s="1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  <c r="DP1569" s="2"/>
      <c r="DQ1569" s="2"/>
      <c r="DR1569" s="2"/>
      <c r="DS1569" s="2"/>
      <c r="DT1569" s="2"/>
      <c r="DU1569" s="2"/>
      <c r="DV1569" s="2"/>
      <c r="DW1569" s="2"/>
      <c r="DX1569" s="2"/>
      <c r="DY1569" s="2"/>
      <c r="DZ1569" s="2"/>
      <c r="EA1569" s="2"/>
      <c r="EB1569" s="2"/>
      <c r="EC1569" s="2"/>
      <c r="ED1569" s="2"/>
      <c r="EE1569" s="2"/>
      <c r="EF1569" s="2"/>
      <c r="EG1569" s="2"/>
      <c r="EH1569" s="2"/>
      <c r="EI1569" s="2"/>
      <c r="EJ1569" s="2"/>
      <c r="EK1569" s="2"/>
      <c r="EL1569" s="2"/>
      <c r="EM1569" s="2"/>
      <c r="EN1569" s="2"/>
      <c r="EO1569" s="2"/>
      <c r="EP1569" s="2"/>
      <c r="EQ1569" s="2"/>
      <c r="ER1569" s="2"/>
      <c r="ES1569" s="2"/>
      <c r="ET1569" s="2"/>
      <c r="EU1569" s="2"/>
      <c r="EV1569" s="2"/>
      <c r="EW1569" s="2"/>
      <c r="EX1569" s="2"/>
      <c r="EY1569" s="2"/>
      <c r="EZ1569" s="2"/>
      <c r="FA1569" s="2"/>
      <c r="FB1569" s="2"/>
      <c r="FC1569" s="2"/>
      <c r="FD1569" s="2"/>
      <c r="FE1569" s="2"/>
      <c r="FF1569" s="2"/>
      <c r="FG1569" s="2"/>
      <c r="FH1569" s="2"/>
      <c r="FI1569" s="2"/>
      <c r="FJ1569" s="2"/>
      <c r="FK1569" s="2"/>
      <c r="FL1569" s="2"/>
      <c r="FM1569" s="2"/>
      <c r="FN1569" s="2"/>
      <c r="FO1569" s="2"/>
      <c r="FP1569" s="2"/>
    </row>
    <row r="1570" spans="1:172" ht="15">
      <c r="A1570" s="2" t="s">
        <v>543</v>
      </c>
      <c r="B1570" s="2">
        <v>369</v>
      </c>
      <c r="C1570" s="1">
        <v>120</v>
      </c>
      <c r="D1570" s="2">
        <v>345</v>
      </c>
      <c r="E1570" s="1">
        <v>119</v>
      </c>
      <c r="F1570" s="2">
        <v>11</v>
      </c>
      <c r="G1570" s="1">
        <v>1</v>
      </c>
      <c r="H1570" s="2">
        <v>13</v>
      </c>
      <c r="I1570" s="1"/>
      <c r="J1570" s="1"/>
      <c r="K1570" s="1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  <c r="DP1570" s="2"/>
      <c r="DQ1570" s="2"/>
      <c r="DR1570" s="2"/>
      <c r="DS1570" s="2"/>
      <c r="DT1570" s="2"/>
      <c r="DU1570" s="2"/>
      <c r="DV1570" s="2"/>
      <c r="DW1570" s="2"/>
      <c r="DX1570" s="2"/>
      <c r="DY1570" s="2"/>
      <c r="DZ1570" s="2"/>
      <c r="EA1570" s="2"/>
      <c r="EB1570" s="2"/>
      <c r="EC1570" s="2"/>
      <c r="ED1570" s="2"/>
      <c r="EE1570" s="2"/>
      <c r="EF1570" s="2"/>
      <c r="EG1570" s="2"/>
      <c r="EH1570" s="2"/>
      <c r="EI1570" s="2"/>
      <c r="EJ1570" s="2"/>
      <c r="EK1570" s="2"/>
      <c r="EL1570" s="2"/>
      <c r="EM1570" s="2"/>
      <c r="EN1570" s="2"/>
      <c r="EO1570" s="2"/>
      <c r="EP1570" s="2"/>
      <c r="EQ1570" s="2"/>
      <c r="ER1570" s="2"/>
      <c r="ES1570" s="2"/>
      <c r="ET1570" s="2"/>
      <c r="EU1570" s="2"/>
      <c r="EV1570" s="2"/>
      <c r="EW1570" s="2"/>
      <c r="EX1570" s="2"/>
      <c r="EY1570" s="2"/>
      <c r="EZ1570" s="2"/>
      <c r="FA1570" s="2"/>
      <c r="FB1570" s="2"/>
      <c r="FC1570" s="2"/>
      <c r="FD1570" s="2"/>
      <c r="FE1570" s="2"/>
      <c r="FF1570" s="2"/>
      <c r="FG1570" s="2"/>
      <c r="FH1570" s="2"/>
      <c r="FI1570" s="2"/>
      <c r="FJ1570" s="2"/>
      <c r="FK1570" s="2"/>
      <c r="FL1570" s="2"/>
      <c r="FM1570" s="2"/>
      <c r="FN1570" s="2"/>
      <c r="FO1570" s="2"/>
      <c r="FP1570" s="2"/>
    </row>
    <row r="1571" spans="1:172" ht="15">
      <c r="A1571" s="2" t="s">
        <v>544</v>
      </c>
      <c r="B1571" s="2">
        <v>83</v>
      </c>
      <c r="C1571" s="1">
        <v>23</v>
      </c>
      <c r="D1571" s="2">
        <v>82</v>
      </c>
      <c r="E1571" s="1">
        <v>23</v>
      </c>
      <c r="F1571" s="2">
        <v>0</v>
      </c>
      <c r="G1571" s="1">
        <v>0</v>
      </c>
      <c r="H1571" s="2">
        <v>1</v>
      </c>
      <c r="I1571" s="1"/>
      <c r="J1571" s="1"/>
      <c r="K1571" s="1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  <c r="DP1571" s="2"/>
      <c r="DQ1571" s="2"/>
      <c r="DR1571" s="2"/>
      <c r="DS1571" s="2"/>
      <c r="DT1571" s="2"/>
      <c r="DU1571" s="2"/>
      <c r="DV1571" s="2"/>
      <c r="DW1571" s="2"/>
      <c r="DX1571" s="2"/>
      <c r="DY1571" s="2"/>
      <c r="DZ1571" s="2"/>
      <c r="EA1571" s="2"/>
      <c r="EB1571" s="2"/>
      <c r="EC1571" s="2"/>
      <c r="ED1571" s="2"/>
      <c r="EE1571" s="2"/>
      <c r="EF1571" s="2"/>
      <c r="EG1571" s="2"/>
      <c r="EH1571" s="2"/>
      <c r="EI1571" s="2"/>
      <c r="EJ1571" s="2"/>
      <c r="EK1571" s="2"/>
      <c r="EL1571" s="2"/>
      <c r="EM1571" s="2"/>
      <c r="EN1571" s="2"/>
      <c r="EO1571" s="2"/>
      <c r="EP1571" s="2"/>
      <c r="EQ1571" s="2"/>
      <c r="ER1571" s="2"/>
      <c r="ES1571" s="2"/>
      <c r="ET1571" s="2"/>
      <c r="EU1571" s="2"/>
      <c r="EV1571" s="2"/>
      <c r="EW1571" s="2"/>
      <c r="EX1571" s="2"/>
      <c r="EY1571" s="2"/>
      <c r="EZ1571" s="2"/>
      <c r="FA1571" s="2"/>
      <c r="FB1571" s="2"/>
      <c r="FC1571" s="2"/>
      <c r="FD1571" s="2"/>
      <c r="FE1571" s="2"/>
      <c r="FF1571" s="2"/>
      <c r="FG1571" s="2"/>
      <c r="FH1571" s="2"/>
      <c r="FI1571" s="2"/>
      <c r="FJ1571" s="2"/>
      <c r="FK1571" s="2"/>
      <c r="FL1571" s="2"/>
      <c r="FM1571" s="2"/>
      <c r="FN1571" s="2"/>
      <c r="FO1571" s="2"/>
      <c r="FP1571" s="2"/>
    </row>
    <row r="1572" spans="1:172" ht="15">
      <c r="A1572" s="2" t="s">
        <v>545</v>
      </c>
      <c r="B1572" s="2">
        <v>42</v>
      </c>
      <c r="C1572" s="1">
        <v>62</v>
      </c>
      <c r="D1572" s="2">
        <v>36</v>
      </c>
      <c r="E1572" s="1">
        <v>59</v>
      </c>
      <c r="F1572" s="2">
        <v>4</v>
      </c>
      <c r="G1572" s="1">
        <v>3</v>
      </c>
      <c r="H1572" s="2">
        <v>2</v>
      </c>
      <c r="I1572" s="1"/>
      <c r="J1572" s="1"/>
      <c r="K1572" s="1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  <c r="DP1572" s="2"/>
      <c r="DQ1572" s="2"/>
      <c r="DR1572" s="2"/>
      <c r="DS1572" s="2"/>
      <c r="DT1572" s="2"/>
      <c r="DU1572" s="2"/>
      <c r="DV1572" s="2"/>
      <c r="DW1572" s="2"/>
      <c r="DX1572" s="2"/>
      <c r="DY1572" s="2"/>
      <c r="DZ1572" s="2"/>
      <c r="EA1572" s="2"/>
      <c r="EB1572" s="2"/>
      <c r="EC1572" s="2"/>
      <c r="ED1572" s="2"/>
      <c r="EE1572" s="2"/>
      <c r="EF1572" s="2"/>
      <c r="EG1572" s="2"/>
      <c r="EH1572" s="2"/>
      <c r="EI1572" s="2"/>
      <c r="EJ1572" s="2"/>
      <c r="EK1572" s="2"/>
      <c r="EL1572" s="2"/>
      <c r="EM1572" s="2"/>
      <c r="EN1572" s="2"/>
      <c r="EO1572" s="2"/>
      <c r="EP1572" s="2"/>
      <c r="EQ1572" s="2"/>
      <c r="ER1572" s="2"/>
      <c r="ES1572" s="2"/>
      <c r="ET1572" s="2"/>
      <c r="EU1572" s="2"/>
      <c r="EV1572" s="2"/>
      <c r="EW1572" s="2"/>
      <c r="EX1572" s="2"/>
      <c r="EY1572" s="2"/>
      <c r="EZ1572" s="2"/>
      <c r="FA1572" s="2"/>
      <c r="FB1572" s="2"/>
      <c r="FC1572" s="2"/>
      <c r="FD1572" s="2"/>
      <c r="FE1572" s="2"/>
      <c r="FF1572" s="2"/>
      <c r="FG1572" s="2"/>
      <c r="FH1572" s="2"/>
      <c r="FI1572" s="2"/>
      <c r="FJ1572" s="2"/>
      <c r="FK1572" s="2"/>
      <c r="FL1572" s="2"/>
      <c r="FM1572" s="2"/>
      <c r="FN1572" s="2"/>
      <c r="FO1572" s="2"/>
      <c r="FP1572" s="2"/>
    </row>
    <row r="1573" spans="1:172" ht="15">
      <c r="A1573" s="2" t="s">
        <v>546</v>
      </c>
      <c r="B1573" s="2">
        <v>0</v>
      </c>
      <c r="C1573" s="1">
        <v>4</v>
      </c>
      <c r="D1573" s="2">
        <v>0</v>
      </c>
      <c r="E1573" s="1">
        <v>4</v>
      </c>
      <c r="F1573" s="2">
        <v>0</v>
      </c>
      <c r="G1573" s="1">
        <v>0</v>
      </c>
      <c r="H1573" s="2">
        <v>0</v>
      </c>
      <c r="I1573" s="1"/>
      <c r="J1573" s="1"/>
      <c r="K1573" s="1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  <c r="DP1573" s="2"/>
      <c r="DQ1573" s="2"/>
      <c r="DR1573" s="2"/>
      <c r="DS1573" s="2"/>
      <c r="DT1573" s="2"/>
      <c r="DU1573" s="2"/>
      <c r="DV1573" s="2"/>
      <c r="DW1573" s="2"/>
      <c r="DX1573" s="2"/>
      <c r="DY1573" s="2"/>
      <c r="DZ1573" s="2"/>
      <c r="EA1573" s="2"/>
      <c r="EB1573" s="2"/>
      <c r="EC1573" s="2"/>
      <c r="ED1573" s="2"/>
      <c r="EE1573" s="2"/>
      <c r="EF1573" s="2"/>
      <c r="EG1573" s="2"/>
      <c r="EH1573" s="2"/>
      <c r="EI1573" s="2"/>
      <c r="EJ1573" s="2"/>
      <c r="EK1573" s="2"/>
      <c r="EL1573" s="2"/>
      <c r="EM1573" s="2"/>
      <c r="EN1573" s="2"/>
      <c r="EO1573" s="2"/>
      <c r="EP1573" s="2"/>
      <c r="EQ1573" s="2"/>
      <c r="ER1573" s="2"/>
      <c r="ES1573" s="2"/>
      <c r="ET1573" s="2"/>
      <c r="EU1573" s="2"/>
      <c r="EV1573" s="2"/>
      <c r="EW1573" s="2"/>
      <c r="EX1573" s="2"/>
      <c r="EY1573" s="2"/>
      <c r="EZ1573" s="2"/>
      <c r="FA1573" s="2"/>
      <c r="FB1573" s="2"/>
      <c r="FC1573" s="2"/>
      <c r="FD1573" s="2"/>
      <c r="FE1573" s="2"/>
      <c r="FF1573" s="2"/>
      <c r="FG1573" s="2"/>
      <c r="FH1573" s="2"/>
      <c r="FI1573" s="2"/>
      <c r="FJ1573" s="2"/>
      <c r="FK1573" s="2"/>
      <c r="FL1573" s="2"/>
      <c r="FM1573" s="2"/>
      <c r="FN1573" s="2"/>
      <c r="FO1573" s="2"/>
      <c r="FP1573" s="2"/>
    </row>
    <row r="1574" spans="1:172" ht="15">
      <c r="A1574" s="2" t="s">
        <v>547</v>
      </c>
      <c r="B1574" s="2">
        <v>1</v>
      </c>
      <c r="C1574" s="1">
        <v>6</v>
      </c>
      <c r="D1574" s="2">
        <v>1</v>
      </c>
      <c r="E1574" s="1">
        <v>6</v>
      </c>
      <c r="F1574" s="2">
        <v>0</v>
      </c>
      <c r="G1574" s="1">
        <v>0</v>
      </c>
      <c r="H1574" s="2">
        <v>0</v>
      </c>
      <c r="I1574" s="1"/>
      <c r="J1574" s="1"/>
      <c r="K1574" s="1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  <c r="DP1574" s="2"/>
      <c r="DQ1574" s="2"/>
      <c r="DR1574" s="2"/>
      <c r="DS1574" s="2"/>
      <c r="DT1574" s="2"/>
      <c r="DU1574" s="2"/>
      <c r="DV1574" s="2"/>
      <c r="DW1574" s="2"/>
      <c r="DX1574" s="2"/>
      <c r="DY1574" s="2"/>
      <c r="DZ1574" s="2"/>
      <c r="EA1574" s="2"/>
      <c r="EB1574" s="2"/>
      <c r="EC1574" s="2"/>
      <c r="ED1574" s="2"/>
      <c r="EE1574" s="2"/>
      <c r="EF1574" s="2"/>
      <c r="EG1574" s="2"/>
      <c r="EH1574" s="2"/>
      <c r="EI1574" s="2"/>
      <c r="EJ1574" s="2"/>
      <c r="EK1574" s="2"/>
      <c r="EL1574" s="2"/>
      <c r="EM1574" s="2"/>
      <c r="EN1574" s="2"/>
      <c r="EO1574" s="2"/>
      <c r="EP1574" s="2"/>
      <c r="EQ1574" s="2"/>
      <c r="ER1574" s="2"/>
      <c r="ES1574" s="2"/>
      <c r="ET1574" s="2"/>
      <c r="EU1574" s="2"/>
      <c r="EV1574" s="2"/>
      <c r="EW1574" s="2"/>
      <c r="EX1574" s="2"/>
      <c r="EY1574" s="2"/>
      <c r="EZ1574" s="2"/>
      <c r="FA1574" s="2"/>
      <c r="FB1574" s="2"/>
      <c r="FC1574" s="2"/>
      <c r="FD1574" s="2"/>
      <c r="FE1574" s="2"/>
      <c r="FF1574" s="2"/>
      <c r="FG1574" s="2"/>
      <c r="FH1574" s="2"/>
      <c r="FI1574" s="2"/>
      <c r="FJ1574" s="2"/>
      <c r="FK1574" s="2"/>
      <c r="FL1574" s="2"/>
      <c r="FM1574" s="2"/>
      <c r="FN1574" s="2"/>
      <c r="FO1574" s="2"/>
      <c r="FP1574" s="2"/>
    </row>
    <row r="1575" spans="1:172" ht="15">
      <c r="A1575" s="2" t="s">
        <v>548</v>
      </c>
      <c r="B1575" s="2">
        <v>12</v>
      </c>
      <c r="C1575" s="1">
        <v>25</v>
      </c>
      <c r="D1575" s="2">
        <v>10</v>
      </c>
      <c r="E1575" s="1">
        <v>22</v>
      </c>
      <c r="F1575" s="2">
        <v>1</v>
      </c>
      <c r="G1575" s="1">
        <v>3</v>
      </c>
      <c r="H1575" s="2">
        <v>1</v>
      </c>
      <c r="I1575" s="1"/>
      <c r="J1575" s="1"/>
      <c r="K1575" s="1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  <c r="DP1575" s="2"/>
      <c r="DQ1575" s="2"/>
      <c r="DR1575" s="2"/>
      <c r="DS1575" s="2"/>
      <c r="DT1575" s="2"/>
      <c r="DU1575" s="2"/>
      <c r="DV1575" s="2"/>
      <c r="DW1575" s="2"/>
      <c r="DX1575" s="2"/>
      <c r="DY1575" s="2"/>
      <c r="DZ1575" s="2"/>
      <c r="EA1575" s="2"/>
      <c r="EB1575" s="2"/>
      <c r="EC1575" s="2"/>
      <c r="ED1575" s="2"/>
      <c r="EE1575" s="2"/>
      <c r="EF1575" s="2"/>
      <c r="EG1575" s="2"/>
      <c r="EH1575" s="2"/>
      <c r="EI1575" s="2"/>
      <c r="EJ1575" s="2"/>
      <c r="EK1575" s="2"/>
      <c r="EL1575" s="2"/>
      <c r="EM1575" s="2"/>
      <c r="EN1575" s="2"/>
      <c r="EO1575" s="2"/>
      <c r="EP1575" s="2"/>
      <c r="EQ1575" s="2"/>
      <c r="ER1575" s="2"/>
      <c r="ES1575" s="2"/>
      <c r="ET1575" s="2"/>
      <c r="EU1575" s="2"/>
      <c r="EV1575" s="2"/>
      <c r="EW1575" s="2"/>
      <c r="EX1575" s="2"/>
      <c r="EY1575" s="2"/>
      <c r="EZ1575" s="2"/>
      <c r="FA1575" s="2"/>
      <c r="FB1575" s="2"/>
      <c r="FC1575" s="2"/>
      <c r="FD1575" s="2"/>
      <c r="FE1575" s="2"/>
      <c r="FF1575" s="2"/>
      <c r="FG1575" s="2"/>
      <c r="FH1575" s="2"/>
      <c r="FI1575" s="2"/>
      <c r="FJ1575" s="2"/>
      <c r="FK1575" s="2"/>
      <c r="FL1575" s="2"/>
      <c r="FM1575" s="2"/>
      <c r="FN1575" s="2"/>
      <c r="FO1575" s="2"/>
      <c r="FP1575" s="2"/>
    </row>
    <row r="1576" spans="1:172" ht="15">
      <c r="A1576" s="2" t="s">
        <v>549</v>
      </c>
      <c r="B1576" s="2">
        <v>2</v>
      </c>
      <c r="C1576" s="1">
        <v>1</v>
      </c>
      <c r="D1576" s="2">
        <v>2</v>
      </c>
      <c r="E1576" s="1">
        <v>1</v>
      </c>
      <c r="F1576" s="2">
        <v>0</v>
      </c>
      <c r="G1576" s="1">
        <v>0</v>
      </c>
      <c r="H1576" s="2">
        <v>0</v>
      </c>
      <c r="I1576" s="1"/>
      <c r="J1576" s="1"/>
      <c r="K1576" s="1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  <c r="DP1576" s="2"/>
      <c r="DQ1576" s="2"/>
      <c r="DR1576" s="2"/>
      <c r="DS1576" s="2"/>
      <c r="DT1576" s="2"/>
      <c r="DU1576" s="2"/>
      <c r="DV1576" s="2"/>
      <c r="DW1576" s="2"/>
      <c r="DX1576" s="2"/>
      <c r="DY1576" s="2"/>
      <c r="DZ1576" s="2"/>
      <c r="EA1576" s="2"/>
      <c r="EB1576" s="2"/>
      <c r="EC1576" s="2"/>
      <c r="ED1576" s="2"/>
      <c r="EE1576" s="2"/>
      <c r="EF1576" s="2"/>
      <c r="EG1576" s="2"/>
      <c r="EH1576" s="2"/>
      <c r="EI1576" s="2"/>
      <c r="EJ1576" s="2"/>
      <c r="EK1576" s="2"/>
      <c r="EL1576" s="2"/>
      <c r="EM1576" s="2"/>
      <c r="EN1576" s="2"/>
      <c r="EO1576" s="2"/>
      <c r="EP1576" s="2"/>
      <c r="EQ1576" s="2"/>
      <c r="ER1576" s="2"/>
      <c r="ES1576" s="2"/>
      <c r="ET1576" s="2"/>
      <c r="EU1576" s="2"/>
      <c r="EV1576" s="2"/>
      <c r="EW1576" s="2"/>
      <c r="EX1576" s="2"/>
      <c r="EY1576" s="2"/>
      <c r="EZ1576" s="2"/>
      <c r="FA1576" s="2"/>
      <c r="FB1576" s="2"/>
      <c r="FC1576" s="2"/>
      <c r="FD1576" s="2"/>
      <c r="FE1576" s="2"/>
      <c r="FF1576" s="2"/>
      <c r="FG1576" s="2"/>
      <c r="FH1576" s="2"/>
      <c r="FI1576" s="2"/>
      <c r="FJ1576" s="2"/>
      <c r="FK1576" s="2"/>
      <c r="FL1576" s="2"/>
      <c r="FM1576" s="2"/>
      <c r="FN1576" s="2"/>
      <c r="FO1576" s="2"/>
      <c r="FP1576" s="2"/>
    </row>
    <row r="1577" spans="1:172" ht="15">
      <c r="A1577" s="2" t="s">
        <v>550</v>
      </c>
      <c r="B1577" s="2">
        <v>21</v>
      </c>
      <c r="C1577" s="1">
        <v>12</v>
      </c>
      <c r="D1577" s="2">
        <v>18</v>
      </c>
      <c r="E1577" s="1">
        <v>12</v>
      </c>
      <c r="F1577" s="2">
        <v>2</v>
      </c>
      <c r="G1577" s="1">
        <v>0</v>
      </c>
      <c r="H1577" s="2">
        <v>1</v>
      </c>
      <c r="I1577" s="1"/>
      <c r="J1577" s="1"/>
      <c r="K1577" s="1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  <c r="DP1577" s="2"/>
      <c r="DQ1577" s="2"/>
      <c r="DR1577" s="2"/>
      <c r="DS1577" s="2"/>
      <c r="DT1577" s="2"/>
      <c r="DU1577" s="2"/>
      <c r="DV1577" s="2"/>
      <c r="DW1577" s="2"/>
      <c r="DX1577" s="2"/>
      <c r="DY1577" s="2"/>
      <c r="DZ1577" s="2"/>
      <c r="EA1577" s="2"/>
      <c r="EB1577" s="2"/>
      <c r="EC1577" s="2"/>
      <c r="ED1577" s="2"/>
      <c r="EE1577" s="2"/>
      <c r="EF1577" s="2"/>
      <c r="EG1577" s="2"/>
      <c r="EH1577" s="2"/>
      <c r="EI1577" s="2"/>
      <c r="EJ1577" s="2"/>
      <c r="EK1577" s="2"/>
      <c r="EL1577" s="2"/>
      <c r="EM1577" s="2"/>
      <c r="EN1577" s="2"/>
      <c r="EO1577" s="2"/>
      <c r="EP1577" s="2"/>
      <c r="EQ1577" s="2"/>
      <c r="ER1577" s="2"/>
      <c r="ES1577" s="2"/>
      <c r="ET1577" s="2"/>
      <c r="EU1577" s="2"/>
      <c r="EV1577" s="2"/>
      <c r="EW1577" s="2"/>
      <c r="EX1577" s="2"/>
      <c r="EY1577" s="2"/>
      <c r="EZ1577" s="2"/>
      <c r="FA1577" s="2"/>
      <c r="FB1577" s="2"/>
      <c r="FC1577" s="2"/>
      <c r="FD1577" s="2"/>
      <c r="FE1577" s="2"/>
      <c r="FF1577" s="2"/>
      <c r="FG1577" s="2"/>
      <c r="FH1577" s="2"/>
      <c r="FI1577" s="2"/>
      <c r="FJ1577" s="2"/>
      <c r="FK1577" s="2"/>
      <c r="FL1577" s="2"/>
      <c r="FM1577" s="2"/>
      <c r="FN1577" s="2"/>
      <c r="FO1577" s="2"/>
      <c r="FP1577" s="2"/>
    </row>
    <row r="1578" spans="1:172" ht="15">
      <c r="A1578" s="2" t="s">
        <v>551</v>
      </c>
      <c r="B1578" s="2">
        <v>6</v>
      </c>
      <c r="C1578" s="1">
        <v>14</v>
      </c>
      <c r="D1578" s="2">
        <v>5</v>
      </c>
      <c r="E1578" s="1">
        <v>14</v>
      </c>
      <c r="F1578" s="2">
        <v>1</v>
      </c>
      <c r="G1578" s="1">
        <v>0</v>
      </c>
      <c r="H1578" s="2">
        <v>0</v>
      </c>
      <c r="I1578" s="1"/>
      <c r="J1578" s="1"/>
      <c r="K1578" s="1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  <c r="DP1578" s="2"/>
      <c r="DQ1578" s="2"/>
      <c r="DR1578" s="2"/>
      <c r="DS1578" s="2"/>
      <c r="DT1578" s="2"/>
      <c r="DU1578" s="2"/>
      <c r="DV1578" s="2"/>
      <c r="DW1578" s="2"/>
      <c r="DX1578" s="2"/>
      <c r="DY1578" s="2"/>
      <c r="DZ1578" s="2"/>
      <c r="EA1578" s="2"/>
      <c r="EB1578" s="2"/>
      <c r="EC1578" s="2"/>
      <c r="ED1578" s="2"/>
      <c r="EE1578" s="2"/>
      <c r="EF1578" s="2"/>
      <c r="EG1578" s="2"/>
      <c r="EH1578" s="2"/>
      <c r="EI1578" s="2"/>
      <c r="EJ1578" s="2"/>
      <c r="EK1578" s="2"/>
      <c r="EL1578" s="2"/>
      <c r="EM1578" s="2"/>
      <c r="EN1578" s="2"/>
      <c r="EO1578" s="2"/>
      <c r="EP1578" s="2"/>
      <c r="EQ1578" s="2"/>
      <c r="ER1578" s="2"/>
      <c r="ES1578" s="2"/>
      <c r="ET1578" s="2"/>
      <c r="EU1578" s="2"/>
      <c r="EV1578" s="2"/>
      <c r="EW1578" s="2"/>
      <c r="EX1578" s="2"/>
      <c r="EY1578" s="2"/>
      <c r="EZ1578" s="2"/>
      <c r="FA1578" s="2"/>
      <c r="FB1578" s="2"/>
      <c r="FC1578" s="2"/>
      <c r="FD1578" s="2"/>
      <c r="FE1578" s="2"/>
      <c r="FF1578" s="2"/>
      <c r="FG1578" s="2"/>
      <c r="FH1578" s="2"/>
      <c r="FI1578" s="2"/>
      <c r="FJ1578" s="2"/>
      <c r="FK1578" s="2"/>
      <c r="FL1578" s="2"/>
      <c r="FM1578" s="2"/>
      <c r="FN1578" s="2"/>
      <c r="FO1578" s="2"/>
      <c r="FP1578" s="2"/>
    </row>
    <row r="1579" spans="1:172" ht="15">
      <c r="A1579" s="2" t="s">
        <v>552</v>
      </c>
      <c r="B1579" s="2">
        <v>23</v>
      </c>
      <c r="C1579" s="1">
        <v>14</v>
      </c>
      <c r="D1579" s="2">
        <v>23</v>
      </c>
      <c r="E1579" s="1">
        <v>14</v>
      </c>
      <c r="F1579" s="2">
        <v>0</v>
      </c>
      <c r="G1579" s="1">
        <v>0</v>
      </c>
      <c r="H1579" s="2">
        <v>0</v>
      </c>
      <c r="I1579" s="1"/>
      <c r="J1579" s="1"/>
      <c r="K1579" s="1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  <c r="DP1579" s="2"/>
      <c r="DQ1579" s="2"/>
      <c r="DR1579" s="2"/>
      <c r="DS1579" s="2"/>
      <c r="DT1579" s="2"/>
      <c r="DU1579" s="2"/>
      <c r="DV1579" s="2"/>
      <c r="DW1579" s="2"/>
      <c r="DX1579" s="2"/>
      <c r="DY1579" s="2"/>
      <c r="DZ1579" s="2"/>
      <c r="EA1579" s="2"/>
      <c r="EB1579" s="2"/>
      <c r="EC1579" s="2"/>
      <c r="ED1579" s="2"/>
      <c r="EE1579" s="2"/>
      <c r="EF1579" s="2"/>
      <c r="EG1579" s="2"/>
      <c r="EH1579" s="2"/>
      <c r="EI1579" s="2"/>
      <c r="EJ1579" s="2"/>
      <c r="EK1579" s="2"/>
      <c r="EL1579" s="2"/>
      <c r="EM1579" s="2"/>
      <c r="EN1579" s="2"/>
      <c r="EO1579" s="2"/>
      <c r="EP1579" s="2"/>
      <c r="EQ1579" s="2"/>
      <c r="ER1579" s="2"/>
      <c r="ES1579" s="2"/>
      <c r="ET1579" s="2"/>
      <c r="EU1579" s="2"/>
      <c r="EV1579" s="2"/>
      <c r="EW1579" s="2"/>
      <c r="EX1579" s="2"/>
      <c r="EY1579" s="2"/>
      <c r="EZ1579" s="2"/>
      <c r="FA1579" s="2"/>
      <c r="FB1579" s="2"/>
      <c r="FC1579" s="2"/>
      <c r="FD1579" s="2"/>
      <c r="FE1579" s="2"/>
      <c r="FF1579" s="2"/>
      <c r="FG1579" s="2"/>
      <c r="FH1579" s="2"/>
      <c r="FI1579" s="2"/>
      <c r="FJ1579" s="2"/>
      <c r="FK1579" s="2"/>
      <c r="FL1579" s="2"/>
      <c r="FM1579" s="2"/>
      <c r="FN1579" s="2"/>
      <c r="FO1579" s="2"/>
      <c r="FP1579" s="2"/>
    </row>
    <row r="1580" spans="1:172" ht="15">
      <c r="A1580" s="2" t="s">
        <v>522</v>
      </c>
      <c r="B1580" s="2">
        <v>145</v>
      </c>
      <c r="C1580" s="1">
        <v>11</v>
      </c>
      <c r="D1580" s="2">
        <v>143</v>
      </c>
      <c r="E1580" s="1">
        <v>8</v>
      </c>
      <c r="F1580" s="2">
        <v>1</v>
      </c>
      <c r="G1580" s="1">
        <v>3</v>
      </c>
      <c r="H1580" s="2">
        <v>1</v>
      </c>
      <c r="I1580" s="1"/>
      <c r="J1580" s="1"/>
      <c r="K1580" s="1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  <c r="DP1580" s="2"/>
      <c r="DQ1580" s="2"/>
      <c r="DR1580" s="2"/>
      <c r="DS1580" s="2"/>
      <c r="DT1580" s="2"/>
      <c r="DU1580" s="2"/>
      <c r="DV1580" s="2"/>
      <c r="DW1580" s="2"/>
      <c r="DX1580" s="2"/>
      <c r="DY1580" s="2"/>
      <c r="DZ1580" s="2"/>
      <c r="EA1580" s="2"/>
      <c r="EB1580" s="2"/>
      <c r="EC1580" s="2"/>
      <c r="ED1580" s="2"/>
      <c r="EE1580" s="2"/>
      <c r="EF1580" s="2"/>
      <c r="EG1580" s="2"/>
      <c r="EH1580" s="2"/>
      <c r="EI1580" s="2"/>
      <c r="EJ1580" s="2"/>
      <c r="EK1580" s="2"/>
      <c r="EL1580" s="2"/>
      <c r="EM1580" s="2"/>
      <c r="EN1580" s="2"/>
      <c r="EO1580" s="2"/>
      <c r="EP1580" s="2"/>
      <c r="EQ1580" s="2"/>
      <c r="ER1580" s="2"/>
      <c r="ES1580" s="2"/>
      <c r="ET1580" s="2"/>
      <c r="EU1580" s="2"/>
      <c r="EV1580" s="2"/>
      <c r="EW1580" s="2"/>
      <c r="EX1580" s="2"/>
      <c r="EY1580" s="2"/>
      <c r="EZ1580" s="2"/>
      <c r="FA1580" s="2"/>
      <c r="FB1580" s="2"/>
      <c r="FC1580" s="2"/>
      <c r="FD1580" s="2"/>
      <c r="FE1580" s="2"/>
      <c r="FF1580" s="2"/>
      <c r="FG1580" s="2"/>
      <c r="FH1580" s="2"/>
      <c r="FI1580" s="2"/>
      <c r="FJ1580" s="2"/>
      <c r="FK1580" s="2"/>
      <c r="FL1580" s="2"/>
      <c r="FM1580" s="2"/>
      <c r="FN1580" s="2"/>
      <c r="FO1580" s="2"/>
      <c r="FP1580" s="2"/>
    </row>
    <row r="1581" spans="1:172" ht="15">
      <c r="A1581" s="2" t="s">
        <v>76</v>
      </c>
      <c r="B1581" s="2"/>
      <c r="C1581" s="1"/>
      <c r="D1581" s="2"/>
      <c r="E1581" s="1"/>
      <c r="F1581" s="2"/>
      <c r="G1581" s="1"/>
      <c r="H1581" s="2"/>
      <c r="I1581" s="1"/>
      <c r="J1581" s="1"/>
      <c r="K1581" s="1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  <c r="DP1581" s="2"/>
      <c r="DQ1581" s="2"/>
      <c r="DR1581" s="2"/>
      <c r="DS1581" s="2"/>
      <c r="DT1581" s="2"/>
      <c r="DU1581" s="2"/>
      <c r="DV1581" s="2"/>
      <c r="DW1581" s="2"/>
      <c r="DX1581" s="2"/>
      <c r="DY1581" s="2"/>
      <c r="DZ1581" s="2"/>
      <c r="EA1581" s="2"/>
      <c r="EB1581" s="2"/>
      <c r="EC1581" s="2"/>
      <c r="ED1581" s="2"/>
      <c r="EE1581" s="2"/>
      <c r="EF1581" s="2"/>
      <c r="EG1581" s="2"/>
      <c r="EH1581" s="2"/>
      <c r="EI1581" s="2"/>
      <c r="EJ1581" s="2"/>
      <c r="EK1581" s="2"/>
      <c r="EL1581" s="2"/>
      <c r="EM1581" s="2"/>
      <c r="EN1581" s="2"/>
      <c r="EO1581" s="2"/>
      <c r="EP1581" s="2"/>
      <c r="EQ1581" s="2"/>
      <c r="ER1581" s="2"/>
      <c r="ES1581" s="2"/>
      <c r="ET1581" s="2"/>
      <c r="EU1581" s="2"/>
      <c r="EV1581" s="2"/>
      <c r="EW1581" s="2"/>
      <c r="EX1581" s="2"/>
      <c r="EY1581" s="2"/>
      <c r="EZ1581" s="2"/>
      <c r="FA1581" s="2"/>
      <c r="FB1581" s="2"/>
      <c r="FC1581" s="2"/>
      <c r="FD1581" s="2"/>
      <c r="FE1581" s="2"/>
      <c r="FF1581" s="2"/>
      <c r="FG1581" s="2"/>
      <c r="FH1581" s="2"/>
      <c r="FI1581" s="2"/>
      <c r="FJ1581" s="2"/>
      <c r="FK1581" s="2"/>
      <c r="FL1581" s="2"/>
      <c r="FM1581" s="2"/>
      <c r="FN1581" s="2"/>
      <c r="FO1581" s="2"/>
      <c r="FP1581" s="2"/>
    </row>
    <row r="1582" spans="1:172" ht="15">
      <c r="A1582" s="2" t="s">
        <v>553</v>
      </c>
      <c r="B1582" s="2"/>
      <c r="C1582" s="1"/>
      <c r="D1582" s="2"/>
      <c r="E1582" s="1"/>
      <c r="F1582" s="2"/>
      <c r="G1582" s="1"/>
      <c r="H1582" s="2"/>
      <c r="I1582" s="1"/>
      <c r="J1582" s="1"/>
      <c r="K1582" s="1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  <c r="DP1582" s="2"/>
      <c r="DQ1582" s="2"/>
      <c r="DR1582" s="2"/>
      <c r="DS1582" s="2"/>
      <c r="DT1582" s="2"/>
      <c r="DU1582" s="2"/>
      <c r="DV1582" s="2"/>
      <c r="DW1582" s="2"/>
      <c r="DX1582" s="2"/>
      <c r="DY1582" s="2"/>
      <c r="DZ1582" s="2"/>
      <c r="EA1582" s="2"/>
      <c r="EB1582" s="2"/>
      <c r="EC1582" s="2"/>
      <c r="ED1582" s="2"/>
      <c r="EE1582" s="2"/>
      <c r="EF1582" s="2"/>
      <c r="EG1582" s="2"/>
      <c r="EH1582" s="2"/>
      <c r="EI1582" s="2"/>
      <c r="EJ1582" s="2"/>
      <c r="EK1582" s="2"/>
      <c r="EL1582" s="2"/>
      <c r="EM1582" s="2"/>
      <c r="EN1582" s="2"/>
      <c r="EO1582" s="2"/>
      <c r="EP1582" s="2"/>
      <c r="EQ1582" s="2"/>
      <c r="ER1582" s="2"/>
      <c r="ES1582" s="2"/>
      <c r="ET1582" s="2"/>
      <c r="EU1582" s="2"/>
      <c r="EV1582" s="2"/>
      <c r="EW1582" s="2"/>
      <c r="EX1582" s="2"/>
      <c r="EY1582" s="2"/>
      <c r="EZ1582" s="2"/>
      <c r="FA1582" s="2"/>
      <c r="FB1582" s="2"/>
      <c r="FC1582" s="2"/>
      <c r="FD1582" s="2"/>
      <c r="FE1582" s="2"/>
      <c r="FF1582" s="2"/>
      <c r="FG1582" s="2"/>
      <c r="FH1582" s="2"/>
      <c r="FI1582" s="2"/>
      <c r="FJ1582" s="2"/>
      <c r="FK1582" s="2"/>
      <c r="FL1582" s="2"/>
      <c r="FM1582" s="2"/>
      <c r="FN1582" s="2"/>
      <c r="FO1582" s="2"/>
      <c r="FP1582" s="2"/>
    </row>
    <row r="1583" spans="1:172" ht="15">
      <c r="A1583" s="2" t="s">
        <v>76</v>
      </c>
      <c r="B1583" s="2"/>
      <c r="C1583" s="1"/>
      <c r="D1583" s="2"/>
      <c r="E1583" s="1"/>
      <c r="F1583" s="2"/>
      <c r="G1583" s="1"/>
      <c r="H1583" s="2"/>
      <c r="I1583" s="1"/>
      <c r="J1583" s="1"/>
      <c r="K1583" s="1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  <c r="DP1583" s="2"/>
      <c r="DQ1583" s="2"/>
      <c r="DR1583" s="2"/>
      <c r="DS1583" s="2"/>
      <c r="DT1583" s="2"/>
      <c r="DU1583" s="2"/>
      <c r="DV1583" s="2"/>
      <c r="DW1583" s="2"/>
      <c r="DX1583" s="2"/>
      <c r="DY1583" s="2"/>
      <c r="DZ1583" s="2"/>
      <c r="EA1583" s="2"/>
      <c r="EB1583" s="2"/>
      <c r="EC1583" s="2"/>
      <c r="ED1583" s="2"/>
      <c r="EE1583" s="2"/>
      <c r="EF1583" s="2"/>
      <c r="EG1583" s="2"/>
      <c r="EH1583" s="2"/>
      <c r="EI1583" s="2"/>
      <c r="EJ1583" s="2"/>
      <c r="EK1583" s="2"/>
      <c r="EL1583" s="2"/>
      <c r="EM1583" s="2"/>
      <c r="EN1583" s="2"/>
      <c r="EO1583" s="2"/>
      <c r="EP1583" s="2"/>
      <c r="EQ1583" s="2"/>
      <c r="ER1583" s="2"/>
      <c r="ES1583" s="2"/>
      <c r="ET1583" s="2"/>
      <c r="EU1583" s="2"/>
      <c r="EV1583" s="2"/>
      <c r="EW1583" s="2"/>
      <c r="EX1583" s="2"/>
      <c r="EY1583" s="2"/>
      <c r="EZ1583" s="2"/>
      <c r="FA1583" s="2"/>
      <c r="FB1583" s="2"/>
      <c r="FC1583" s="2"/>
      <c r="FD1583" s="2"/>
      <c r="FE1583" s="2"/>
      <c r="FF1583" s="2"/>
      <c r="FG1583" s="2"/>
      <c r="FH1583" s="2"/>
      <c r="FI1583" s="2"/>
      <c r="FJ1583" s="2"/>
      <c r="FK1583" s="2"/>
      <c r="FL1583" s="2"/>
      <c r="FM1583" s="2"/>
      <c r="FN1583" s="2"/>
      <c r="FO1583" s="2"/>
      <c r="FP1583" s="2"/>
    </row>
    <row r="1584" spans="1:172" ht="15">
      <c r="A1584" s="2" t="s">
        <v>524</v>
      </c>
      <c r="B1584" s="2">
        <v>2083</v>
      </c>
      <c r="C1584" s="1">
        <v>1053</v>
      </c>
      <c r="D1584" s="2">
        <v>2009</v>
      </c>
      <c r="E1584" s="1">
        <v>1037</v>
      </c>
      <c r="F1584" s="2">
        <v>32</v>
      </c>
      <c r="G1584" s="1">
        <v>16</v>
      </c>
      <c r="H1584" s="2">
        <v>42</v>
      </c>
      <c r="I1584" s="1"/>
      <c r="J1584" s="1"/>
      <c r="K1584" s="1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  <c r="DP1584" s="2"/>
      <c r="DQ1584" s="2"/>
      <c r="DR1584" s="2"/>
      <c r="DS1584" s="2"/>
      <c r="DT1584" s="2"/>
      <c r="DU1584" s="2"/>
      <c r="DV1584" s="2"/>
      <c r="DW1584" s="2"/>
      <c r="DX1584" s="2"/>
      <c r="DY1584" s="2"/>
      <c r="DZ1584" s="2"/>
      <c r="EA1584" s="2"/>
      <c r="EB1584" s="2"/>
      <c r="EC1584" s="2"/>
      <c r="ED1584" s="2"/>
      <c r="EE1584" s="2"/>
      <c r="EF1584" s="2"/>
      <c r="EG1584" s="2"/>
      <c r="EH1584" s="2"/>
      <c r="EI1584" s="2"/>
      <c r="EJ1584" s="2"/>
      <c r="EK1584" s="2"/>
      <c r="EL1584" s="2"/>
      <c r="EM1584" s="2"/>
      <c r="EN1584" s="2"/>
      <c r="EO1584" s="2"/>
      <c r="EP1584" s="2"/>
      <c r="EQ1584" s="2"/>
      <c r="ER1584" s="2"/>
      <c r="ES1584" s="2"/>
      <c r="ET1584" s="2"/>
      <c r="EU1584" s="2"/>
      <c r="EV1584" s="2"/>
      <c r="EW1584" s="2"/>
      <c r="EX1584" s="2"/>
      <c r="EY1584" s="2"/>
      <c r="EZ1584" s="2"/>
      <c r="FA1584" s="2"/>
      <c r="FB1584" s="2"/>
      <c r="FC1584" s="2"/>
      <c r="FD1584" s="2"/>
      <c r="FE1584" s="2"/>
      <c r="FF1584" s="2"/>
      <c r="FG1584" s="2"/>
      <c r="FH1584" s="2"/>
      <c r="FI1584" s="2"/>
      <c r="FJ1584" s="2"/>
      <c r="FK1584" s="2"/>
      <c r="FL1584" s="2"/>
      <c r="FM1584" s="2"/>
      <c r="FN1584" s="2"/>
      <c r="FO1584" s="2"/>
      <c r="FP1584" s="2"/>
    </row>
    <row r="1585" spans="1:172" ht="15">
      <c r="A1585" s="2" t="s">
        <v>554</v>
      </c>
      <c r="B1585" s="2">
        <v>1905</v>
      </c>
      <c r="C1585" s="1">
        <v>997</v>
      </c>
      <c r="D1585" s="2">
        <v>1836</v>
      </c>
      <c r="E1585" s="1">
        <v>981</v>
      </c>
      <c r="F1585" s="2">
        <v>29</v>
      </c>
      <c r="G1585" s="1">
        <v>16</v>
      </c>
      <c r="H1585" s="2">
        <v>40</v>
      </c>
      <c r="I1585" s="1"/>
      <c r="J1585" s="1"/>
      <c r="K1585" s="1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  <c r="DP1585" s="2"/>
      <c r="DQ1585" s="2"/>
      <c r="DR1585" s="2"/>
      <c r="DS1585" s="2"/>
      <c r="DT1585" s="2"/>
      <c r="DU1585" s="2"/>
      <c r="DV1585" s="2"/>
      <c r="DW1585" s="2"/>
      <c r="DX1585" s="2"/>
      <c r="DY1585" s="2"/>
      <c r="DZ1585" s="2"/>
      <c r="EA1585" s="2"/>
      <c r="EB1585" s="2"/>
      <c r="EC1585" s="2"/>
      <c r="ED1585" s="2"/>
      <c r="EE1585" s="2"/>
      <c r="EF1585" s="2"/>
      <c r="EG1585" s="2"/>
      <c r="EH1585" s="2"/>
      <c r="EI1585" s="2"/>
      <c r="EJ1585" s="2"/>
      <c r="EK1585" s="2"/>
      <c r="EL1585" s="2"/>
      <c r="EM1585" s="2"/>
      <c r="EN1585" s="2"/>
      <c r="EO1585" s="2"/>
      <c r="EP1585" s="2"/>
      <c r="EQ1585" s="2"/>
      <c r="ER1585" s="2"/>
      <c r="ES1585" s="2"/>
      <c r="ET1585" s="2"/>
      <c r="EU1585" s="2"/>
      <c r="EV1585" s="2"/>
      <c r="EW1585" s="2"/>
      <c r="EX1585" s="2"/>
      <c r="EY1585" s="2"/>
      <c r="EZ1585" s="2"/>
      <c r="FA1585" s="2"/>
      <c r="FB1585" s="2"/>
      <c r="FC1585" s="2"/>
      <c r="FD1585" s="2"/>
      <c r="FE1585" s="2"/>
      <c r="FF1585" s="2"/>
      <c r="FG1585" s="2"/>
      <c r="FH1585" s="2"/>
      <c r="FI1585" s="2"/>
      <c r="FJ1585" s="2"/>
      <c r="FK1585" s="2"/>
      <c r="FL1585" s="2"/>
      <c r="FM1585" s="2"/>
      <c r="FN1585" s="2"/>
      <c r="FO1585" s="2"/>
      <c r="FP1585" s="2"/>
    </row>
    <row r="1586" spans="1:172" ht="15">
      <c r="A1586" s="2" t="s">
        <v>555</v>
      </c>
      <c r="B1586" s="2">
        <v>33</v>
      </c>
      <c r="C1586" s="1">
        <v>44</v>
      </c>
      <c r="D1586" s="2">
        <v>31</v>
      </c>
      <c r="E1586" s="1">
        <v>44</v>
      </c>
      <c r="F1586" s="2">
        <v>1</v>
      </c>
      <c r="G1586" s="1">
        <v>0</v>
      </c>
      <c r="H1586" s="2">
        <v>1</v>
      </c>
      <c r="I1586" s="1"/>
      <c r="J1586" s="1"/>
      <c r="K1586" s="1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  <c r="DP1586" s="2"/>
      <c r="DQ1586" s="2"/>
      <c r="DR1586" s="2"/>
      <c r="DS1586" s="2"/>
      <c r="DT1586" s="2"/>
      <c r="DU1586" s="2"/>
      <c r="DV1586" s="2"/>
      <c r="DW1586" s="2"/>
      <c r="DX1586" s="2"/>
      <c r="DY1586" s="2"/>
      <c r="DZ1586" s="2"/>
      <c r="EA1586" s="2"/>
      <c r="EB1586" s="2"/>
      <c r="EC1586" s="2"/>
      <c r="ED1586" s="2"/>
      <c r="EE1586" s="2"/>
      <c r="EF1586" s="2"/>
      <c r="EG1586" s="2"/>
      <c r="EH1586" s="2"/>
      <c r="EI1586" s="2"/>
      <c r="EJ1586" s="2"/>
      <c r="EK1586" s="2"/>
      <c r="EL1586" s="2"/>
      <c r="EM1586" s="2"/>
      <c r="EN1586" s="2"/>
      <c r="EO1586" s="2"/>
      <c r="EP1586" s="2"/>
      <c r="EQ1586" s="2"/>
      <c r="ER1586" s="2"/>
      <c r="ES1586" s="2"/>
      <c r="ET1586" s="2"/>
      <c r="EU1586" s="2"/>
      <c r="EV1586" s="2"/>
      <c r="EW1586" s="2"/>
      <c r="EX1586" s="2"/>
      <c r="EY1586" s="2"/>
      <c r="EZ1586" s="2"/>
      <c r="FA1586" s="2"/>
      <c r="FB1586" s="2"/>
      <c r="FC1586" s="2"/>
      <c r="FD1586" s="2"/>
      <c r="FE1586" s="2"/>
      <c r="FF1586" s="2"/>
      <c r="FG1586" s="2"/>
      <c r="FH1586" s="2"/>
      <c r="FI1586" s="2"/>
      <c r="FJ1586" s="2"/>
      <c r="FK1586" s="2"/>
      <c r="FL1586" s="2"/>
      <c r="FM1586" s="2"/>
      <c r="FN1586" s="2"/>
      <c r="FO1586" s="2"/>
      <c r="FP1586" s="2"/>
    </row>
    <row r="1587" spans="1:172" ht="15">
      <c r="A1587" s="2" t="s">
        <v>556</v>
      </c>
      <c r="B1587" s="2">
        <v>8</v>
      </c>
      <c r="C1587" s="1">
        <v>12</v>
      </c>
      <c r="D1587" s="2">
        <v>8</v>
      </c>
      <c r="E1587" s="1">
        <v>12</v>
      </c>
      <c r="F1587" s="2">
        <v>0</v>
      </c>
      <c r="G1587" s="1">
        <v>0</v>
      </c>
      <c r="H1587" s="2">
        <v>0</v>
      </c>
      <c r="I1587" s="1"/>
      <c r="J1587" s="1"/>
      <c r="K1587" s="1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  <c r="DP1587" s="2"/>
      <c r="DQ1587" s="2"/>
      <c r="DR1587" s="2"/>
      <c r="DS1587" s="2"/>
      <c r="DT1587" s="2"/>
      <c r="DU1587" s="2"/>
      <c r="DV1587" s="2"/>
      <c r="DW1587" s="2"/>
      <c r="DX1587" s="2"/>
      <c r="DY1587" s="2"/>
      <c r="DZ1587" s="2"/>
      <c r="EA1587" s="2"/>
      <c r="EB1587" s="2"/>
      <c r="EC1587" s="2"/>
      <c r="ED1587" s="2"/>
      <c r="EE1587" s="2"/>
      <c r="EF1587" s="2"/>
      <c r="EG1587" s="2"/>
      <c r="EH1587" s="2"/>
      <c r="EI1587" s="2"/>
      <c r="EJ1587" s="2"/>
      <c r="EK1587" s="2"/>
      <c r="EL1587" s="2"/>
      <c r="EM1587" s="2"/>
      <c r="EN1587" s="2"/>
      <c r="EO1587" s="2"/>
      <c r="EP1587" s="2"/>
      <c r="EQ1587" s="2"/>
      <c r="ER1587" s="2"/>
      <c r="ES1587" s="2"/>
      <c r="ET1587" s="2"/>
      <c r="EU1587" s="2"/>
      <c r="EV1587" s="2"/>
      <c r="EW1587" s="2"/>
      <c r="EX1587" s="2"/>
      <c r="EY1587" s="2"/>
      <c r="EZ1587" s="2"/>
      <c r="FA1587" s="2"/>
      <c r="FB1587" s="2"/>
      <c r="FC1587" s="2"/>
      <c r="FD1587" s="2"/>
      <c r="FE1587" s="2"/>
      <c r="FF1587" s="2"/>
      <c r="FG1587" s="2"/>
      <c r="FH1587" s="2"/>
      <c r="FI1587" s="2"/>
      <c r="FJ1587" s="2"/>
      <c r="FK1587" s="2"/>
      <c r="FL1587" s="2"/>
      <c r="FM1587" s="2"/>
      <c r="FN1587" s="2"/>
      <c r="FO1587" s="2"/>
      <c r="FP1587" s="2"/>
    </row>
    <row r="1588" spans="1:172" ht="15">
      <c r="A1588" s="2" t="s">
        <v>557</v>
      </c>
      <c r="B1588" s="2">
        <v>1</v>
      </c>
      <c r="C1588" s="1">
        <v>0</v>
      </c>
      <c r="D1588" s="2">
        <v>0</v>
      </c>
      <c r="E1588" s="1">
        <v>0</v>
      </c>
      <c r="F1588" s="2">
        <v>1</v>
      </c>
      <c r="G1588" s="1">
        <v>0</v>
      </c>
      <c r="H1588" s="2">
        <v>0</v>
      </c>
      <c r="I1588" s="1"/>
      <c r="J1588" s="1"/>
      <c r="K1588" s="1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  <c r="DP1588" s="2"/>
      <c r="DQ1588" s="2"/>
      <c r="DR1588" s="2"/>
      <c r="DS1588" s="2"/>
      <c r="DT1588" s="2"/>
      <c r="DU1588" s="2"/>
      <c r="DV1588" s="2"/>
      <c r="DW1588" s="2"/>
      <c r="DX1588" s="2"/>
      <c r="DY1588" s="2"/>
      <c r="DZ1588" s="2"/>
      <c r="EA1588" s="2"/>
      <c r="EB1588" s="2"/>
      <c r="EC1588" s="2"/>
      <c r="ED1588" s="2"/>
      <c r="EE1588" s="2"/>
      <c r="EF1588" s="2"/>
      <c r="EG1588" s="2"/>
      <c r="EH1588" s="2"/>
      <c r="EI1588" s="2"/>
      <c r="EJ1588" s="2"/>
      <c r="EK1588" s="2"/>
      <c r="EL1588" s="2"/>
      <c r="EM1588" s="2"/>
      <c r="EN1588" s="2"/>
      <c r="EO1588" s="2"/>
      <c r="EP1588" s="2"/>
      <c r="EQ1588" s="2"/>
      <c r="ER1588" s="2"/>
      <c r="ES1588" s="2"/>
      <c r="ET1588" s="2"/>
      <c r="EU1588" s="2"/>
      <c r="EV1588" s="2"/>
      <c r="EW1588" s="2"/>
      <c r="EX1588" s="2"/>
      <c r="EY1588" s="2"/>
      <c r="EZ1588" s="2"/>
      <c r="FA1588" s="2"/>
      <c r="FB1588" s="2"/>
      <c r="FC1588" s="2"/>
      <c r="FD1588" s="2"/>
      <c r="FE1588" s="2"/>
      <c r="FF1588" s="2"/>
      <c r="FG1588" s="2"/>
      <c r="FH1588" s="2"/>
      <c r="FI1588" s="2"/>
      <c r="FJ1588" s="2"/>
      <c r="FK1588" s="2"/>
      <c r="FL1588" s="2"/>
      <c r="FM1588" s="2"/>
      <c r="FN1588" s="2"/>
      <c r="FO1588" s="2"/>
      <c r="FP1588" s="2"/>
    </row>
    <row r="1589" spans="1:172" ht="15">
      <c r="A1589" s="2" t="s">
        <v>522</v>
      </c>
      <c r="B1589" s="2">
        <v>136</v>
      </c>
      <c r="C1589" s="1">
        <v>0</v>
      </c>
      <c r="D1589" s="2">
        <v>134</v>
      </c>
      <c r="E1589" s="1">
        <v>0</v>
      </c>
      <c r="F1589" s="2">
        <v>1</v>
      </c>
      <c r="G1589" s="1">
        <v>0</v>
      </c>
      <c r="H1589" s="2">
        <v>1</v>
      </c>
      <c r="I1589" s="1"/>
      <c r="J1589" s="1"/>
      <c r="K1589" s="1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  <c r="DP1589" s="2"/>
      <c r="DQ1589" s="2"/>
      <c r="DR1589" s="2"/>
      <c r="DS1589" s="2"/>
      <c r="DT1589" s="2"/>
      <c r="DU1589" s="2"/>
      <c r="DV1589" s="2"/>
      <c r="DW1589" s="2"/>
      <c r="DX1589" s="2"/>
      <c r="DY1589" s="2"/>
      <c r="DZ1589" s="2"/>
      <c r="EA1589" s="2"/>
      <c r="EB1589" s="2"/>
      <c r="EC1589" s="2"/>
      <c r="ED1589" s="2"/>
      <c r="EE1589" s="2"/>
      <c r="EF1589" s="2"/>
      <c r="EG1589" s="2"/>
      <c r="EH1589" s="2"/>
      <c r="EI1589" s="2"/>
      <c r="EJ1589" s="2"/>
      <c r="EK1589" s="2"/>
      <c r="EL1589" s="2"/>
      <c r="EM1589" s="2"/>
      <c r="EN1589" s="2"/>
      <c r="EO1589" s="2"/>
      <c r="EP1589" s="2"/>
      <c r="EQ1589" s="2"/>
      <c r="ER1589" s="2"/>
      <c r="ES1589" s="2"/>
      <c r="ET1589" s="2"/>
      <c r="EU1589" s="2"/>
      <c r="EV1589" s="2"/>
      <c r="EW1589" s="2"/>
      <c r="EX1589" s="2"/>
      <c r="EY1589" s="2"/>
      <c r="EZ1589" s="2"/>
      <c r="FA1589" s="2"/>
      <c r="FB1589" s="2"/>
      <c r="FC1589" s="2"/>
      <c r="FD1589" s="2"/>
      <c r="FE1589" s="2"/>
      <c r="FF1589" s="2"/>
      <c r="FG1589" s="2"/>
      <c r="FH1589" s="2"/>
      <c r="FI1589" s="2"/>
      <c r="FJ1589" s="2"/>
      <c r="FK1589" s="2"/>
      <c r="FL1589" s="2"/>
      <c r="FM1589" s="2"/>
      <c r="FN1589" s="2"/>
      <c r="FO1589" s="2"/>
      <c r="FP1589" s="2"/>
    </row>
    <row r="1590" spans="1:172" ht="15">
      <c r="A1590" s="8" t="s">
        <v>0</v>
      </c>
      <c r="B1590" s="8" t="s">
        <v>0</v>
      </c>
      <c r="C1590" s="8" t="s">
        <v>0</v>
      </c>
      <c r="D1590" s="8" t="s">
        <v>0</v>
      </c>
      <c r="E1590" s="8" t="s">
        <v>0</v>
      </c>
      <c r="F1590" s="8" t="s">
        <v>0</v>
      </c>
      <c r="G1590" s="8" t="s">
        <v>0</v>
      </c>
      <c r="H1590" s="8" t="s">
        <v>0</v>
      </c>
      <c r="I1590" s="1"/>
      <c r="J1590" s="1"/>
      <c r="K1590" s="1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  <c r="DP1590" s="2"/>
      <c r="DQ1590" s="2"/>
      <c r="DR1590" s="2"/>
      <c r="DS1590" s="2"/>
      <c r="DT1590" s="2"/>
      <c r="DU1590" s="2"/>
      <c r="DV1590" s="2"/>
      <c r="DW1590" s="2"/>
      <c r="DX1590" s="2"/>
      <c r="DY1590" s="2"/>
      <c r="DZ1590" s="2"/>
      <c r="EA1590" s="2"/>
      <c r="EB1590" s="2"/>
      <c r="EC1590" s="2"/>
      <c r="ED1590" s="2"/>
      <c r="EE1590" s="2"/>
      <c r="EF1590" s="2"/>
      <c r="EG1590" s="2"/>
      <c r="EH1590" s="2"/>
      <c r="EI1590" s="2"/>
      <c r="EJ1590" s="2"/>
      <c r="EK1590" s="2"/>
      <c r="EL1590" s="2"/>
      <c r="EM1590" s="2"/>
      <c r="EN1590" s="2"/>
      <c r="EO1590" s="2"/>
      <c r="EP1590" s="2"/>
      <c r="EQ1590" s="2"/>
      <c r="ER1590" s="2"/>
      <c r="ES1590" s="2"/>
      <c r="ET1590" s="2"/>
      <c r="EU1590" s="2"/>
      <c r="EV1590" s="2"/>
      <c r="EW1590" s="2"/>
      <c r="EX1590" s="2"/>
      <c r="EY1590" s="2"/>
      <c r="EZ1590" s="2"/>
      <c r="FA1590" s="2"/>
      <c r="FB1590" s="2"/>
      <c r="FC1590" s="2"/>
      <c r="FD1590" s="2"/>
      <c r="FE1590" s="2"/>
      <c r="FF1590" s="2"/>
      <c r="FG1590" s="2"/>
      <c r="FH1590" s="2"/>
      <c r="FI1590" s="2"/>
      <c r="FJ1590" s="2"/>
      <c r="FK1590" s="2"/>
      <c r="FL1590" s="2"/>
      <c r="FM1590" s="2"/>
      <c r="FN1590" s="2"/>
      <c r="FO1590" s="2"/>
      <c r="FP1590" s="2"/>
    </row>
    <row r="1591" spans="1:172" ht="15">
      <c r="A1591" s="2" t="s">
        <v>115</v>
      </c>
      <c r="B1591" s="2"/>
      <c r="C1591" s="1"/>
      <c r="D1591" s="2"/>
      <c r="E1591" s="1"/>
      <c r="F1591" s="2"/>
      <c r="G1591" s="1"/>
      <c r="H1591" s="2"/>
      <c r="I1591" s="1"/>
      <c r="J1591" s="1"/>
      <c r="K1591" s="1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  <c r="DP1591" s="2"/>
      <c r="DQ1591" s="2"/>
      <c r="DR1591" s="2"/>
      <c r="DS1591" s="2"/>
      <c r="DT1591" s="2"/>
      <c r="DU1591" s="2"/>
      <c r="DV1591" s="2"/>
      <c r="DW1591" s="2"/>
      <c r="DX1591" s="2"/>
      <c r="DY1591" s="2"/>
      <c r="DZ1591" s="2"/>
      <c r="EA1591" s="2"/>
      <c r="EB1591" s="2"/>
      <c r="EC1591" s="2"/>
      <c r="ED1591" s="2"/>
      <c r="EE1591" s="2"/>
      <c r="EF1591" s="2"/>
      <c r="EG1591" s="2"/>
      <c r="EH1591" s="2"/>
      <c r="EI1591" s="2"/>
      <c r="EJ1591" s="2"/>
      <c r="EK1591" s="2"/>
      <c r="EL1591" s="2"/>
      <c r="EM1591" s="2"/>
      <c r="EN1591" s="2"/>
      <c r="EO1591" s="2"/>
      <c r="EP1591" s="2"/>
      <c r="EQ1591" s="2"/>
      <c r="ER1591" s="2"/>
      <c r="ES1591" s="2"/>
      <c r="ET1591" s="2"/>
      <c r="EU1591" s="2"/>
      <c r="EV1591" s="2"/>
      <c r="EW1591" s="2"/>
      <c r="EX1591" s="2"/>
      <c r="EY1591" s="2"/>
      <c r="EZ1591" s="2"/>
      <c r="FA1591" s="2"/>
      <c r="FB1591" s="2"/>
      <c r="FC1591" s="2"/>
      <c r="FD1591" s="2"/>
      <c r="FE1591" s="2"/>
      <c r="FF1591" s="2"/>
      <c r="FG1591" s="2"/>
      <c r="FH1591" s="2"/>
      <c r="FI1591" s="2"/>
      <c r="FJ1591" s="2"/>
      <c r="FK1591" s="2"/>
      <c r="FL1591" s="2"/>
      <c r="FM1591" s="2"/>
      <c r="FN1591" s="2"/>
      <c r="FO1591" s="2"/>
      <c r="FP1591" s="2"/>
    </row>
    <row r="1592" spans="1:172" ht="15">
      <c r="A1592" s="2" t="s">
        <v>76</v>
      </c>
      <c r="B1592" s="2"/>
      <c r="C1592" s="1"/>
      <c r="D1592" s="2"/>
      <c r="E1592" s="1"/>
      <c r="F1592" s="2"/>
      <c r="G1592" s="1"/>
      <c r="H1592" s="2"/>
      <c r="I1592" s="1"/>
      <c r="J1592" s="1"/>
      <c r="K1592" s="1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  <c r="DP1592" s="2"/>
      <c r="DQ1592" s="2"/>
      <c r="DR1592" s="2"/>
      <c r="DS1592" s="2"/>
      <c r="DT1592" s="2"/>
      <c r="DU1592" s="2"/>
      <c r="DV1592" s="2"/>
      <c r="DW1592" s="2"/>
      <c r="DX1592" s="2"/>
      <c r="DY1592" s="2"/>
      <c r="DZ1592" s="2"/>
      <c r="EA1592" s="2"/>
      <c r="EB1592" s="2"/>
      <c r="EC1592" s="2"/>
      <c r="ED1592" s="2"/>
      <c r="EE1592" s="2"/>
      <c r="EF1592" s="2"/>
      <c r="EG1592" s="2"/>
      <c r="EH1592" s="2"/>
      <c r="EI1592" s="2"/>
      <c r="EJ1592" s="2"/>
      <c r="EK1592" s="2"/>
      <c r="EL1592" s="2"/>
      <c r="EM1592" s="2"/>
      <c r="EN1592" s="2"/>
      <c r="EO1592" s="2"/>
      <c r="EP1592" s="2"/>
      <c r="EQ1592" s="2"/>
      <c r="ER1592" s="2"/>
      <c r="ES1592" s="2"/>
      <c r="ET1592" s="2"/>
      <c r="EU1592" s="2"/>
      <c r="EV1592" s="2"/>
      <c r="EW1592" s="2"/>
      <c r="EX1592" s="2"/>
      <c r="EY1592" s="2"/>
      <c r="EZ1592" s="2"/>
      <c r="FA1592" s="2"/>
      <c r="FB1592" s="2"/>
      <c r="FC1592" s="2"/>
      <c r="FD1592" s="2"/>
      <c r="FE1592" s="2"/>
      <c r="FF1592" s="2"/>
      <c r="FG1592" s="2"/>
      <c r="FH1592" s="2"/>
      <c r="FI1592" s="2"/>
      <c r="FJ1592" s="2"/>
      <c r="FK1592" s="2"/>
      <c r="FL1592" s="2"/>
      <c r="FM1592" s="2"/>
      <c r="FN1592" s="2"/>
      <c r="FO1592" s="2"/>
      <c r="FP1592" s="2"/>
    </row>
    <row r="1593" spans="1:172" ht="15">
      <c r="A1593" s="2" t="s">
        <v>581</v>
      </c>
      <c r="B1593" s="2"/>
      <c r="C1593" s="2"/>
      <c r="D1593" s="2"/>
      <c r="E1593" s="2"/>
      <c r="F1593" s="2"/>
      <c r="G1593" s="2"/>
      <c r="H1593" s="2"/>
      <c r="I1593" s="1"/>
      <c r="J1593" s="1"/>
      <c r="K1593" s="1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  <c r="DP1593" s="2"/>
      <c r="DQ1593" s="2"/>
      <c r="DR1593" s="2"/>
      <c r="DS1593" s="2"/>
      <c r="DT1593" s="2"/>
      <c r="DU1593" s="2"/>
      <c r="DV1593" s="2"/>
      <c r="DW1593" s="2"/>
      <c r="DX1593" s="2"/>
      <c r="DY1593" s="2"/>
      <c r="DZ1593" s="2"/>
      <c r="EA1593" s="2"/>
      <c r="EB1593" s="2"/>
      <c r="EC1593" s="2"/>
      <c r="ED1593" s="2"/>
      <c r="EE1593" s="2"/>
      <c r="EF1593" s="2"/>
      <c r="EG1593" s="2"/>
      <c r="EH1593" s="2"/>
      <c r="EI1593" s="2"/>
      <c r="EJ1593" s="2"/>
      <c r="EK1593" s="2"/>
      <c r="EL1593" s="2"/>
      <c r="EM1593" s="2"/>
      <c r="EN1593" s="2"/>
      <c r="EO1593" s="2"/>
      <c r="EP1593" s="2"/>
      <c r="EQ1593" s="2"/>
      <c r="ER1593" s="2"/>
      <c r="ES1593" s="2"/>
      <c r="ET1593" s="2"/>
      <c r="EU1593" s="2"/>
      <c r="EV1593" s="2"/>
      <c r="EW1593" s="2"/>
      <c r="EX1593" s="2"/>
      <c r="EY1593" s="2"/>
      <c r="EZ1593" s="2"/>
      <c r="FA1593" s="2"/>
      <c r="FB1593" s="2"/>
      <c r="FC1593" s="2"/>
      <c r="FD1593" s="2"/>
      <c r="FE1593" s="2"/>
      <c r="FF1593" s="2"/>
      <c r="FG1593" s="2"/>
      <c r="FH1593" s="2"/>
      <c r="FI1593" s="2"/>
      <c r="FJ1593" s="2"/>
      <c r="FK1593" s="2"/>
      <c r="FL1593" s="2"/>
      <c r="FM1593" s="2"/>
      <c r="FN1593" s="2"/>
      <c r="FO1593" s="2"/>
      <c r="FP1593" s="2"/>
    </row>
    <row r="1594" spans="1:172" ht="15">
      <c r="A1594" s="8" t="s">
        <v>0</v>
      </c>
      <c r="B1594" s="8" t="s">
        <v>0</v>
      </c>
      <c r="C1594" s="8" t="s">
        <v>0</v>
      </c>
      <c r="D1594" s="8" t="s">
        <v>0</v>
      </c>
      <c r="E1594" s="8" t="s">
        <v>0</v>
      </c>
      <c r="F1594" s="8" t="s">
        <v>0</v>
      </c>
      <c r="G1594" s="8" t="s">
        <v>0</v>
      </c>
      <c r="H1594" s="8" t="s">
        <v>0</v>
      </c>
      <c r="I1594" s="1"/>
      <c r="J1594" s="1"/>
      <c r="K1594" s="1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  <c r="DP1594" s="2"/>
      <c r="DQ1594" s="2"/>
      <c r="DR1594" s="2"/>
      <c r="DS1594" s="2"/>
      <c r="DT1594" s="2"/>
      <c r="DU1594" s="2"/>
      <c r="DV1594" s="2"/>
      <c r="DW1594" s="2"/>
      <c r="DX1594" s="2"/>
      <c r="DY1594" s="2"/>
      <c r="DZ1594" s="2"/>
      <c r="EA1594" s="2"/>
      <c r="EB1594" s="2"/>
      <c r="EC1594" s="2"/>
      <c r="ED1594" s="2"/>
      <c r="EE1594" s="2"/>
      <c r="EF1594" s="2"/>
      <c r="EG1594" s="2"/>
      <c r="EH1594" s="2"/>
      <c r="EI1594" s="2"/>
      <c r="EJ1594" s="2"/>
      <c r="EK1594" s="2"/>
      <c r="EL1594" s="2"/>
      <c r="EM1594" s="2"/>
      <c r="EN1594" s="2"/>
      <c r="EO1594" s="2"/>
      <c r="EP1594" s="2"/>
      <c r="EQ1594" s="2"/>
      <c r="ER1594" s="2"/>
      <c r="ES1594" s="2"/>
      <c r="ET1594" s="2"/>
      <c r="EU1594" s="2"/>
      <c r="EV1594" s="2"/>
      <c r="EW1594" s="2"/>
      <c r="EX1594" s="2"/>
      <c r="EY1594" s="2"/>
      <c r="EZ1594" s="2"/>
      <c r="FA1594" s="2"/>
      <c r="FB1594" s="2"/>
      <c r="FC1594" s="2"/>
      <c r="FD1594" s="2"/>
      <c r="FE1594" s="2"/>
      <c r="FF1594" s="2"/>
      <c r="FG1594" s="2"/>
      <c r="FH1594" s="2"/>
      <c r="FI1594" s="2"/>
      <c r="FJ1594" s="2"/>
      <c r="FK1594" s="2"/>
      <c r="FL1594" s="2"/>
      <c r="FM1594" s="2"/>
      <c r="FN1594" s="2"/>
      <c r="FO1594" s="2"/>
      <c r="FP1594" s="2"/>
    </row>
    <row r="1595" spans="1:172" ht="15">
      <c r="A1595" s="2"/>
      <c r="B1595" s="9" t="s">
        <v>84</v>
      </c>
      <c r="C1595" s="9" t="s">
        <v>85</v>
      </c>
      <c r="D1595" s="9" t="s">
        <v>84</v>
      </c>
      <c r="E1595" s="9" t="s">
        <v>85</v>
      </c>
      <c r="F1595" s="9" t="s">
        <v>84</v>
      </c>
      <c r="G1595" s="9" t="s">
        <v>85</v>
      </c>
      <c r="H1595" s="9" t="s">
        <v>84</v>
      </c>
      <c r="I1595" s="1"/>
      <c r="J1595" s="1"/>
      <c r="K1595" s="1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  <c r="DP1595" s="2"/>
      <c r="DQ1595" s="2"/>
      <c r="DR1595" s="2"/>
      <c r="DS1595" s="2"/>
      <c r="DT1595" s="2"/>
      <c r="DU1595" s="2"/>
      <c r="DV1595" s="2"/>
      <c r="DW1595" s="2"/>
      <c r="DX1595" s="2"/>
      <c r="DY1595" s="2"/>
      <c r="DZ1595" s="2"/>
      <c r="EA1595" s="2"/>
      <c r="EB1595" s="2"/>
      <c r="EC1595" s="2"/>
      <c r="ED1595" s="2"/>
      <c r="EE1595" s="2"/>
      <c r="EF1595" s="2"/>
      <c r="EG1595" s="2"/>
      <c r="EH1595" s="2"/>
      <c r="EI1595" s="2"/>
      <c r="EJ1595" s="2"/>
      <c r="EK1595" s="2"/>
      <c r="EL1595" s="2"/>
      <c r="EM1595" s="2"/>
      <c r="EN1595" s="2"/>
      <c r="EO1595" s="2"/>
      <c r="EP1595" s="2"/>
      <c r="EQ1595" s="2"/>
      <c r="ER1595" s="2"/>
      <c r="ES1595" s="2"/>
      <c r="ET1595" s="2"/>
      <c r="EU1595" s="2"/>
      <c r="EV1595" s="2"/>
      <c r="EW1595" s="2"/>
      <c r="EX1595" s="2"/>
      <c r="EY1595" s="2"/>
      <c r="EZ1595" s="2"/>
      <c r="FA1595" s="2"/>
      <c r="FB1595" s="2"/>
      <c r="FC1595" s="2"/>
      <c r="FD1595" s="2"/>
      <c r="FE1595" s="2"/>
      <c r="FF1595" s="2"/>
      <c r="FG1595" s="2"/>
      <c r="FH1595" s="2"/>
      <c r="FI1595" s="2"/>
      <c r="FJ1595" s="2"/>
      <c r="FK1595" s="2"/>
      <c r="FL1595" s="2"/>
      <c r="FM1595" s="2"/>
      <c r="FN1595" s="2"/>
      <c r="FO1595" s="2"/>
      <c r="FP1595" s="2"/>
    </row>
    <row r="1596" spans="1:172" ht="15">
      <c r="A1596" s="2" t="s">
        <v>582</v>
      </c>
      <c r="B1596" s="9" t="s">
        <v>86</v>
      </c>
      <c r="C1596" s="9" t="s">
        <v>86</v>
      </c>
      <c r="D1596" s="9" t="s">
        <v>86</v>
      </c>
      <c r="E1596" s="9" t="s">
        <v>86</v>
      </c>
      <c r="F1596" s="9" t="s">
        <v>86</v>
      </c>
      <c r="G1596" s="9" t="s">
        <v>86</v>
      </c>
      <c r="H1596" s="9" t="s">
        <v>86</v>
      </c>
      <c r="I1596" s="1"/>
      <c r="J1596" s="1"/>
      <c r="K1596" s="1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  <c r="DP1596" s="2"/>
      <c r="DQ1596" s="2"/>
      <c r="DR1596" s="2"/>
      <c r="DS1596" s="2"/>
      <c r="DT1596" s="2"/>
      <c r="DU1596" s="2"/>
      <c r="DV1596" s="2"/>
      <c r="DW1596" s="2"/>
      <c r="DX1596" s="2"/>
      <c r="DY1596" s="2"/>
      <c r="DZ1596" s="2"/>
      <c r="EA1596" s="2"/>
      <c r="EB1596" s="2"/>
      <c r="EC1596" s="2"/>
      <c r="ED1596" s="2"/>
      <c r="EE1596" s="2"/>
      <c r="EF1596" s="2"/>
      <c r="EG1596" s="2"/>
      <c r="EH1596" s="2"/>
      <c r="EI1596" s="2"/>
      <c r="EJ1596" s="2"/>
      <c r="EK1596" s="2"/>
      <c r="EL1596" s="2"/>
      <c r="EM1596" s="2"/>
      <c r="EN1596" s="2"/>
      <c r="EO1596" s="2"/>
      <c r="EP1596" s="2"/>
      <c r="EQ1596" s="2"/>
      <c r="ER1596" s="2"/>
      <c r="ES1596" s="2"/>
      <c r="ET1596" s="2"/>
      <c r="EU1596" s="2"/>
      <c r="EV1596" s="2"/>
      <c r="EW1596" s="2"/>
      <c r="EX1596" s="2"/>
      <c r="EY1596" s="2"/>
      <c r="EZ1596" s="2"/>
      <c r="FA1596" s="2"/>
      <c r="FB1596" s="2"/>
      <c r="FC1596" s="2"/>
      <c r="FD1596" s="2"/>
      <c r="FE1596" s="2"/>
      <c r="FF1596" s="2"/>
      <c r="FG1596" s="2"/>
      <c r="FH1596" s="2"/>
      <c r="FI1596" s="2"/>
      <c r="FJ1596" s="2"/>
      <c r="FK1596" s="2"/>
      <c r="FL1596" s="2"/>
      <c r="FM1596" s="2"/>
      <c r="FN1596" s="2"/>
      <c r="FO1596" s="2"/>
      <c r="FP1596" s="2"/>
    </row>
    <row r="1597" spans="1:172" ht="15">
      <c r="A1597" s="2" t="s">
        <v>583</v>
      </c>
      <c r="B1597" s="9" t="s">
        <v>1</v>
      </c>
      <c r="C1597" s="9" t="s">
        <v>1</v>
      </c>
      <c r="D1597" s="9" t="s">
        <v>2</v>
      </c>
      <c r="E1597" s="9" t="s">
        <v>2</v>
      </c>
      <c r="F1597" s="9" t="s">
        <v>3</v>
      </c>
      <c r="G1597" s="9" t="s">
        <v>3</v>
      </c>
      <c r="H1597" s="9" t="s">
        <v>5</v>
      </c>
      <c r="I1597" s="1"/>
      <c r="J1597" s="1"/>
      <c r="K1597" s="1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  <c r="DP1597" s="2"/>
      <c r="DQ1597" s="2"/>
      <c r="DR1597" s="2"/>
      <c r="DS1597" s="2"/>
      <c r="DT1597" s="2"/>
      <c r="DU1597" s="2"/>
      <c r="DV1597" s="2"/>
      <c r="DW1597" s="2"/>
      <c r="DX1597" s="2"/>
      <c r="DY1597" s="2"/>
      <c r="DZ1597" s="2"/>
      <c r="EA1597" s="2"/>
      <c r="EB1597" s="2"/>
      <c r="EC1597" s="2"/>
      <c r="ED1597" s="2"/>
      <c r="EE1597" s="2"/>
      <c r="EF1597" s="2"/>
      <c r="EG1597" s="2"/>
      <c r="EH1597" s="2"/>
      <c r="EI1597" s="2"/>
      <c r="EJ1597" s="2"/>
      <c r="EK1597" s="2"/>
      <c r="EL1597" s="2"/>
      <c r="EM1597" s="2"/>
      <c r="EN1597" s="2"/>
      <c r="EO1597" s="2"/>
      <c r="EP1597" s="2"/>
      <c r="EQ1597" s="2"/>
      <c r="ER1597" s="2"/>
      <c r="ES1597" s="2"/>
      <c r="ET1597" s="2"/>
      <c r="EU1597" s="2"/>
      <c r="EV1597" s="2"/>
      <c r="EW1597" s="2"/>
      <c r="EX1597" s="2"/>
      <c r="EY1597" s="2"/>
      <c r="EZ1597" s="2"/>
      <c r="FA1597" s="2"/>
      <c r="FB1597" s="2"/>
      <c r="FC1597" s="2"/>
      <c r="FD1597" s="2"/>
      <c r="FE1597" s="2"/>
      <c r="FF1597" s="2"/>
      <c r="FG1597" s="2"/>
      <c r="FH1597" s="2"/>
      <c r="FI1597" s="2"/>
      <c r="FJ1597" s="2"/>
      <c r="FK1597" s="2"/>
      <c r="FL1597" s="2"/>
      <c r="FM1597" s="2"/>
      <c r="FN1597" s="2"/>
      <c r="FO1597" s="2"/>
      <c r="FP1597" s="2"/>
    </row>
    <row r="1598" spans="1:172" ht="15">
      <c r="A1598" s="8" t="s">
        <v>0</v>
      </c>
      <c r="B1598" s="8" t="s">
        <v>0</v>
      </c>
      <c r="C1598" s="8" t="s">
        <v>0</v>
      </c>
      <c r="D1598" s="8" t="s">
        <v>0</v>
      </c>
      <c r="E1598" s="8" t="s">
        <v>0</v>
      </c>
      <c r="F1598" s="8" t="s">
        <v>0</v>
      </c>
      <c r="G1598" s="8" t="s">
        <v>0</v>
      </c>
      <c r="H1598" s="8" t="s">
        <v>0</v>
      </c>
      <c r="I1598" s="1"/>
      <c r="J1598" s="1"/>
      <c r="K1598" s="1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  <c r="DP1598" s="2"/>
      <c r="DQ1598" s="2"/>
      <c r="DR1598" s="2"/>
      <c r="DS1598" s="2"/>
      <c r="DT1598" s="2"/>
      <c r="DU1598" s="2"/>
      <c r="DV1598" s="2"/>
      <c r="DW1598" s="2"/>
      <c r="DX1598" s="2"/>
      <c r="DY1598" s="2"/>
      <c r="DZ1598" s="2"/>
      <c r="EA1598" s="2"/>
      <c r="EB1598" s="2"/>
      <c r="EC1598" s="2"/>
      <c r="ED1598" s="2"/>
      <c r="EE1598" s="2"/>
      <c r="EF1598" s="2"/>
      <c r="EG1598" s="2"/>
      <c r="EH1598" s="2"/>
      <c r="EI1598" s="2"/>
      <c r="EJ1598" s="2"/>
      <c r="EK1598" s="2"/>
      <c r="EL1598" s="2"/>
      <c r="EM1598" s="2"/>
      <c r="EN1598" s="2"/>
      <c r="EO1598" s="2"/>
      <c r="EP1598" s="2"/>
      <c r="EQ1598" s="2"/>
      <c r="ER1598" s="2"/>
      <c r="ES1598" s="2"/>
      <c r="ET1598" s="2"/>
      <c r="EU1598" s="2"/>
      <c r="EV1598" s="2"/>
      <c r="EW1598" s="2"/>
      <c r="EX1598" s="2"/>
      <c r="EY1598" s="2"/>
      <c r="EZ1598" s="2"/>
      <c r="FA1598" s="2"/>
      <c r="FB1598" s="2"/>
      <c r="FC1598" s="2"/>
      <c r="FD1598" s="2"/>
      <c r="FE1598" s="2"/>
      <c r="FF1598" s="2"/>
      <c r="FG1598" s="2"/>
      <c r="FH1598" s="2"/>
      <c r="FI1598" s="2"/>
      <c r="FJ1598" s="2"/>
      <c r="FK1598" s="2"/>
      <c r="FL1598" s="2"/>
      <c r="FM1598" s="2"/>
      <c r="FN1598" s="2"/>
      <c r="FO1598" s="2"/>
      <c r="FP1598" s="2"/>
    </row>
    <row r="1599" spans="1:172" ht="15">
      <c r="A1599" s="2" t="s">
        <v>523</v>
      </c>
      <c r="B1599" s="2"/>
      <c r="C1599" s="1"/>
      <c r="D1599" s="2"/>
      <c r="E1599" s="1"/>
      <c r="F1599" s="2"/>
      <c r="G1599" s="1"/>
      <c r="H1599" s="2"/>
      <c r="I1599" s="1"/>
      <c r="J1599" s="1"/>
      <c r="K1599" s="1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  <c r="DP1599" s="2"/>
      <c r="DQ1599" s="2"/>
      <c r="DR1599" s="2"/>
      <c r="DS1599" s="2"/>
      <c r="DT1599" s="2"/>
      <c r="DU1599" s="2"/>
      <c r="DV1599" s="2"/>
      <c r="DW1599" s="2"/>
      <c r="DX1599" s="2"/>
      <c r="DY1599" s="2"/>
      <c r="DZ1599" s="2"/>
      <c r="EA1599" s="2"/>
      <c r="EB1599" s="2"/>
      <c r="EC1599" s="2"/>
      <c r="ED1599" s="2"/>
      <c r="EE1599" s="2"/>
      <c r="EF1599" s="2"/>
      <c r="EG1599" s="2"/>
      <c r="EH1599" s="2"/>
      <c r="EI1599" s="2"/>
      <c r="EJ1599" s="2"/>
      <c r="EK1599" s="2"/>
      <c r="EL1599" s="2"/>
      <c r="EM1599" s="2"/>
      <c r="EN1599" s="2"/>
      <c r="EO1599" s="2"/>
      <c r="EP1599" s="2"/>
      <c r="EQ1599" s="2"/>
      <c r="ER1599" s="2"/>
      <c r="ES1599" s="2"/>
      <c r="ET1599" s="2"/>
      <c r="EU1599" s="2"/>
      <c r="EV1599" s="2"/>
      <c r="EW1599" s="2"/>
      <c r="EX1599" s="2"/>
      <c r="EY1599" s="2"/>
      <c r="EZ1599" s="2"/>
      <c r="FA1599" s="2"/>
      <c r="FB1599" s="2"/>
      <c r="FC1599" s="2"/>
      <c r="FD1599" s="2"/>
      <c r="FE1599" s="2"/>
      <c r="FF1599" s="2"/>
      <c r="FG1599" s="2"/>
      <c r="FH1599" s="2"/>
      <c r="FI1599" s="2"/>
      <c r="FJ1599" s="2"/>
      <c r="FK1599" s="2"/>
      <c r="FL1599" s="2"/>
      <c r="FM1599" s="2"/>
      <c r="FN1599" s="2"/>
      <c r="FO1599" s="2"/>
      <c r="FP1599" s="2"/>
    </row>
    <row r="1600" spans="1:172" ht="15">
      <c r="A1600" s="2" t="s">
        <v>76</v>
      </c>
      <c r="B1600" s="2"/>
      <c r="C1600" s="1"/>
      <c r="D1600" s="2"/>
      <c r="E1600" s="1"/>
      <c r="F1600" s="2"/>
      <c r="G1600" s="1"/>
      <c r="H1600" s="2"/>
      <c r="I1600" s="1"/>
      <c r="J1600" s="1"/>
      <c r="K1600" s="1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  <c r="DP1600" s="2"/>
      <c r="DQ1600" s="2"/>
      <c r="DR1600" s="2"/>
      <c r="DS1600" s="2"/>
      <c r="DT1600" s="2"/>
      <c r="DU1600" s="2"/>
      <c r="DV1600" s="2"/>
      <c r="DW1600" s="2"/>
      <c r="DX1600" s="2"/>
      <c r="DY1600" s="2"/>
      <c r="DZ1600" s="2"/>
      <c r="EA1600" s="2"/>
      <c r="EB1600" s="2"/>
      <c r="EC1600" s="2"/>
      <c r="ED1600" s="2"/>
      <c r="EE1600" s="2"/>
      <c r="EF1600" s="2"/>
      <c r="EG1600" s="2"/>
      <c r="EH1600" s="2"/>
      <c r="EI1600" s="2"/>
      <c r="EJ1600" s="2"/>
      <c r="EK1600" s="2"/>
      <c r="EL1600" s="2"/>
      <c r="EM1600" s="2"/>
      <c r="EN1600" s="2"/>
      <c r="EO1600" s="2"/>
      <c r="EP1600" s="2"/>
      <c r="EQ1600" s="2"/>
      <c r="ER1600" s="2"/>
      <c r="ES1600" s="2"/>
      <c r="ET1600" s="2"/>
      <c r="EU1600" s="2"/>
      <c r="EV1600" s="2"/>
      <c r="EW1600" s="2"/>
      <c r="EX1600" s="2"/>
      <c r="EY1600" s="2"/>
      <c r="EZ1600" s="2"/>
      <c r="FA1600" s="2"/>
      <c r="FB1600" s="2"/>
      <c r="FC1600" s="2"/>
      <c r="FD1600" s="2"/>
      <c r="FE1600" s="2"/>
      <c r="FF1600" s="2"/>
      <c r="FG1600" s="2"/>
      <c r="FH1600" s="2"/>
      <c r="FI1600" s="2"/>
      <c r="FJ1600" s="2"/>
      <c r="FK1600" s="2"/>
      <c r="FL1600" s="2"/>
      <c r="FM1600" s="2"/>
      <c r="FN1600" s="2"/>
      <c r="FO1600" s="2"/>
      <c r="FP1600" s="2"/>
    </row>
    <row r="1601" spans="1:172" ht="15">
      <c r="A1601" s="2" t="s">
        <v>602</v>
      </c>
      <c r="B1601" s="2">
        <v>773</v>
      </c>
      <c r="C1601" s="1">
        <v>318</v>
      </c>
      <c r="D1601" s="2">
        <v>745</v>
      </c>
      <c r="E1601" s="1">
        <v>316</v>
      </c>
      <c r="F1601" s="2">
        <v>12</v>
      </c>
      <c r="G1601" s="1">
        <v>2</v>
      </c>
      <c r="H1601" s="2">
        <v>16</v>
      </c>
      <c r="I1601" s="1"/>
      <c r="J1601" s="1"/>
      <c r="K1601" s="1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  <c r="DP1601" s="2"/>
      <c r="DQ1601" s="2"/>
      <c r="DR1601" s="2"/>
      <c r="DS1601" s="2"/>
      <c r="DT1601" s="2"/>
      <c r="DU1601" s="2"/>
      <c r="DV1601" s="2"/>
      <c r="DW1601" s="2"/>
      <c r="DX1601" s="2"/>
      <c r="DY1601" s="2"/>
      <c r="DZ1601" s="2"/>
      <c r="EA1601" s="2"/>
      <c r="EB1601" s="2"/>
      <c r="EC1601" s="2"/>
      <c r="ED1601" s="2"/>
      <c r="EE1601" s="2"/>
      <c r="EF1601" s="2"/>
      <c r="EG1601" s="2"/>
      <c r="EH1601" s="2"/>
      <c r="EI1601" s="2"/>
      <c r="EJ1601" s="2"/>
      <c r="EK1601" s="2"/>
      <c r="EL1601" s="2"/>
      <c r="EM1601" s="2"/>
      <c r="EN1601" s="2"/>
      <c r="EO1601" s="2"/>
      <c r="EP1601" s="2"/>
      <c r="EQ1601" s="2"/>
      <c r="ER1601" s="2"/>
      <c r="ES1601" s="2"/>
      <c r="ET1601" s="2"/>
      <c r="EU1601" s="2"/>
      <c r="EV1601" s="2"/>
      <c r="EW1601" s="2"/>
      <c r="EX1601" s="2"/>
      <c r="EY1601" s="2"/>
      <c r="EZ1601" s="2"/>
      <c r="FA1601" s="2"/>
      <c r="FB1601" s="2"/>
      <c r="FC1601" s="2"/>
      <c r="FD1601" s="2"/>
      <c r="FE1601" s="2"/>
      <c r="FF1601" s="2"/>
      <c r="FG1601" s="2"/>
      <c r="FH1601" s="2"/>
      <c r="FI1601" s="2"/>
      <c r="FJ1601" s="2"/>
      <c r="FK1601" s="2"/>
      <c r="FL1601" s="2"/>
      <c r="FM1601" s="2"/>
      <c r="FN1601" s="2"/>
      <c r="FO1601" s="2"/>
      <c r="FP1601" s="2"/>
    </row>
    <row r="1602" spans="1:172" ht="15">
      <c r="A1602" s="2" t="s">
        <v>525</v>
      </c>
      <c r="B1602" s="2">
        <v>2</v>
      </c>
      <c r="C1602" s="1">
        <v>3</v>
      </c>
      <c r="D1602" s="2">
        <v>2</v>
      </c>
      <c r="E1602" s="1">
        <v>3</v>
      </c>
      <c r="F1602" s="2">
        <v>0</v>
      </c>
      <c r="G1602" s="1">
        <v>0</v>
      </c>
      <c r="H1602" s="2">
        <v>0</v>
      </c>
      <c r="I1602" s="1"/>
      <c r="J1602" s="1"/>
      <c r="K1602" s="1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  <c r="DP1602" s="2"/>
      <c r="DQ1602" s="2"/>
      <c r="DR1602" s="2"/>
      <c r="DS1602" s="2"/>
      <c r="DT1602" s="2"/>
      <c r="DU1602" s="2"/>
      <c r="DV1602" s="2"/>
      <c r="DW1602" s="2"/>
      <c r="DX1602" s="2"/>
      <c r="DY1602" s="2"/>
      <c r="DZ1602" s="2"/>
      <c r="EA1602" s="2"/>
      <c r="EB1602" s="2"/>
      <c r="EC1602" s="2"/>
      <c r="ED1602" s="2"/>
      <c r="EE1602" s="2"/>
      <c r="EF1602" s="2"/>
      <c r="EG1602" s="2"/>
      <c r="EH1602" s="2"/>
      <c r="EI1602" s="2"/>
      <c r="EJ1602" s="2"/>
      <c r="EK1602" s="2"/>
      <c r="EL1602" s="2"/>
      <c r="EM1602" s="2"/>
      <c r="EN1602" s="2"/>
      <c r="EO1602" s="2"/>
      <c r="EP1602" s="2"/>
      <c r="EQ1602" s="2"/>
      <c r="ER1602" s="2"/>
      <c r="ES1602" s="2"/>
      <c r="ET1602" s="2"/>
      <c r="EU1602" s="2"/>
      <c r="EV1602" s="2"/>
      <c r="EW1602" s="2"/>
      <c r="EX1602" s="2"/>
      <c r="EY1602" s="2"/>
      <c r="EZ1602" s="2"/>
      <c r="FA1602" s="2"/>
      <c r="FB1602" s="2"/>
      <c r="FC1602" s="2"/>
      <c r="FD1602" s="2"/>
      <c r="FE1602" s="2"/>
      <c r="FF1602" s="2"/>
      <c r="FG1602" s="2"/>
      <c r="FH1602" s="2"/>
      <c r="FI1602" s="2"/>
      <c r="FJ1602" s="2"/>
      <c r="FK1602" s="2"/>
      <c r="FL1602" s="2"/>
      <c r="FM1602" s="2"/>
      <c r="FN1602" s="2"/>
      <c r="FO1602" s="2"/>
      <c r="FP1602" s="2"/>
    </row>
    <row r="1603" spans="1:172" ht="15">
      <c r="A1603" s="2" t="s">
        <v>526</v>
      </c>
      <c r="B1603" s="2">
        <v>0</v>
      </c>
      <c r="C1603" s="1">
        <v>0</v>
      </c>
      <c r="D1603" s="2">
        <v>0</v>
      </c>
      <c r="E1603" s="1">
        <v>0</v>
      </c>
      <c r="F1603" s="2">
        <v>0</v>
      </c>
      <c r="G1603" s="1">
        <v>0</v>
      </c>
      <c r="H1603" s="2">
        <v>0</v>
      </c>
      <c r="I1603" s="1"/>
      <c r="J1603" s="1"/>
      <c r="K1603" s="1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  <c r="DP1603" s="2"/>
      <c r="DQ1603" s="2"/>
      <c r="DR1603" s="2"/>
      <c r="DS1603" s="2"/>
      <c r="DT1603" s="2"/>
      <c r="DU1603" s="2"/>
      <c r="DV1603" s="2"/>
      <c r="DW1603" s="2"/>
      <c r="DX1603" s="2"/>
      <c r="DY1603" s="2"/>
      <c r="DZ1603" s="2"/>
      <c r="EA1603" s="2"/>
      <c r="EB1603" s="2"/>
      <c r="EC1603" s="2"/>
      <c r="ED1603" s="2"/>
      <c r="EE1603" s="2"/>
      <c r="EF1603" s="2"/>
      <c r="EG1603" s="2"/>
      <c r="EH1603" s="2"/>
      <c r="EI1603" s="2"/>
      <c r="EJ1603" s="2"/>
      <c r="EK1603" s="2"/>
      <c r="EL1603" s="2"/>
      <c r="EM1603" s="2"/>
      <c r="EN1603" s="2"/>
      <c r="EO1603" s="2"/>
      <c r="EP1603" s="2"/>
      <c r="EQ1603" s="2"/>
      <c r="ER1603" s="2"/>
      <c r="ES1603" s="2"/>
      <c r="ET1603" s="2"/>
      <c r="EU1603" s="2"/>
      <c r="EV1603" s="2"/>
      <c r="EW1603" s="2"/>
      <c r="EX1603" s="2"/>
      <c r="EY1603" s="2"/>
      <c r="EZ1603" s="2"/>
      <c r="FA1603" s="2"/>
      <c r="FB1603" s="2"/>
      <c r="FC1603" s="2"/>
      <c r="FD1603" s="2"/>
      <c r="FE1603" s="2"/>
      <c r="FF1603" s="2"/>
      <c r="FG1603" s="2"/>
      <c r="FH1603" s="2"/>
      <c r="FI1603" s="2"/>
      <c r="FJ1603" s="2"/>
      <c r="FK1603" s="2"/>
      <c r="FL1603" s="2"/>
      <c r="FM1603" s="2"/>
      <c r="FN1603" s="2"/>
      <c r="FO1603" s="2"/>
      <c r="FP1603" s="2"/>
    </row>
    <row r="1604" spans="1:172" ht="15">
      <c r="A1604" s="2" t="s">
        <v>527</v>
      </c>
      <c r="B1604" s="2">
        <v>0</v>
      </c>
      <c r="C1604" s="1">
        <v>0</v>
      </c>
      <c r="D1604" s="2">
        <v>0</v>
      </c>
      <c r="E1604" s="1">
        <v>0</v>
      </c>
      <c r="F1604" s="2">
        <v>0</v>
      </c>
      <c r="G1604" s="1">
        <v>0</v>
      </c>
      <c r="H1604" s="2">
        <v>0</v>
      </c>
      <c r="I1604" s="1"/>
      <c r="J1604" s="1"/>
      <c r="K1604" s="1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  <c r="DP1604" s="2"/>
      <c r="DQ1604" s="2"/>
      <c r="DR1604" s="2"/>
      <c r="DS1604" s="2"/>
      <c r="DT1604" s="2"/>
      <c r="DU1604" s="2"/>
      <c r="DV1604" s="2"/>
      <c r="DW1604" s="2"/>
      <c r="DX1604" s="2"/>
      <c r="DY1604" s="2"/>
      <c r="DZ1604" s="2"/>
      <c r="EA1604" s="2"/>
      <c r="EB1604" s="2"/>
      <c r="EC1604" s="2"/>
      <c r="ED1604" s="2"/>
      <c r="EE1604" s="2"/>
      <c r="EF1604" s="2"/>
      <c r="EG1604" s="2"/>
      <c r="EH1604" s="2"/>
      <c r="EI1604" s="2"/>
      <c r="EJ1604" s="2"/>
      <c r="EK1604" s="2"/>
      <c r="EL1604" s="2"/>
      <c r="EM1604" s="2"/>
      <c r="EN1604" s="2"/>
      <c r="EO1604" s="2"/>
      <c r="EP1604" s="2"/>
      <c r="EQ1604" s="2"/>
      <c r="ER1604" s="2"/>
      <c r="ES1604" s="2"/>
      <c r="ET1604" s="2"/>
      <c r="EU1604" s="2"/>
      <c r="EV1604" s="2"/>
      <c r="EW1604" s="2"/>
      <c r="EX1604" s="2"/>
      <c r="EY1604" s="2"/>
      <c r="EZ1604" s="2"/>
      <c r="FA1604" s="2"/>
      <c r="FB1604" s="2"/>
      <c r="FC1604" s="2"/>
      <c r="FD1604" s="2"/>
      <c r="FE1604" s="2"/>
      <c r="FF1604" s="2"/>
      <c r="FG1604" s="2"/>
      <c r="FH1604" s="2"/>
      <c r="FI1604" s="2"/>
      <c r="FJ1604" s="2"/>
      <c r="FK1604" s="2"/>
      <c r="FL1604" s="2"/>
      <c r="FM1604" s="2"/>
      <c r="FN1604" s="2"/>
      <c r="FO1604" s="2"/>
      <c r="FP1604" s="2"/>
    </row>
    <row r="1605" spans="1:172" ht="15">
      <c r="A1605" s="2" t="s">
        <v>528</v>
      </c>
      <c r="B1605" s="2">
        <v>7</v>
      </c>
      <c r="C1605" s="1">
        <v>10</v>
      </c>
      <c r="D1605" s="2">
        <v>6</v>
      </c>
      <c r="E1605" s="1">
        <v>10</v>
      </c>
      <c r="F1605" s="2">
        <v>0</v>
      </c>
      <c r="G1605" s="1">
        <v>0</v>
      </c>
      <c r="H1605" s="2">
        <v>1</v>
      </c>
      <c r="I1605" s="1"/>
      <c r="J1605" s="1"/>
      <c r="K1605" s="1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  <c r="DP1605" s="2"/>
      <c r="DQ1605" s="2"/>
      <c r="DR1605" s="2"/>
      <c r="DS1605" s="2"/>
      <c r="DT1605" s="2"/>
      <c r="DU1605" s="2"/>
      <c r="DV1605" s="2"/>
      <c r="DW1605" s="2"/>
      <c r="DX1605" s="2"/>
      <c r="DY1605" s="2"/>
      <c r="DZ1605" s="2"/>
      <c r="EA1605" s="2"/>
      <c r="EB1605" s="2"/>
      <c r="EC1605" s="2"/>
      <c r="ED1605" s="2"/>
      <c r="EE1605" s="2"/>
      <c r="EF1605" s="2"/>
      <c r="EG1605" s="2"/>
      <c r="EH1605" s="2"/>
      <c r="EI1605" s="2"/>
      <c r="EJ1605" s="2"/>
      <c r="EK1605" s="2"/>
      <c r="EL1605" s="2"/>
      <c r="EM1605" s="2"/>
      <c r="EN1605" s="2"/>
      <c r="EO1605" s="2"/>
      <c r="EP1605" s="2"/>
      <c r="EQ1605" s="2"/>
      <c r="ER1605" s="2"/>
      <c r="ES1605" s="2"/>
      <c r="ET1605" s="2"/>
      <c r="EU1605" s="2"/>
      <c r="EV1605" s="2"/>
      <c r="EW1605" s="2"/>
      <c r="EX1605" s="2"/>
      <c r="EY1605" s="2"/>
      <c r="EZ1605" s="2"/>
      <c r="FA1605" s="2"/>
      <c r="FB1605" s="2"/>
      <c r="FC1605" s="2"/>
      <c r="FD1605" s="2"/>
      <c r="FE1605" s="2"/>
      <c r="FF1605" s="2"/>
      <c r="FG1605" s="2"/>
      <c r="FH1605" s="2"/>
      <c r="FI1605" s="2"/>
      <c r="FJ1605" s="2"/>
      <c r="FK1605" s="2"/>
      <c r="FL1605" s="2"/>
      <c r="FM1605" s="2"/>
      <c r="FN1605" s="2"/>
      <c r="FO1605" s="2"/>
      <c r="FP1605" s="2"/>
    </row>
    <row r="1606" spans="1:172" ht="15">
      <c r="A1606" s="2" t="s">
        <v>529</v>
      </c>
      <c r="B1606" s="2">
        <v>12</v>
      </c>
      <c r="C1606" s="1">
        <v>29</v>
      </c>
      <c r="D1606" s="2">
        <v>12</v>
      </c>
      <c r="E1606" s="1">
        <v>29</v>
      </c>
      <c r="F1606" s="2">
        <v>0</v>
      </c>
      <c r="G1606" s="1">
        <v>0</v>
      </c>
      <c r="H1606" s="2">
        <v>0</v>
      </c>
      <c r="I1606" s="1"/>
      <c r="J1606" s="1"/>
      <c r="K1606" s="1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  <c r="DP1606" s="2"/>
      <c r="DQ1606" s="2"/>
      <c r="DR1606" s="2"/>
      <c r="DS1606" s="2"/>
      <c r="DT1606" s="2"/>
      <c r="DU1606" s="2"/>
      <c r="DV1606" s="2"/>
      <c r="DW1606" s="2"/>
      <c r="DX1606" s="2"/>
      <c r="DY1606" s="2"/>
      <c r="DZ1606" s="2"/>
      <c r="EA1606" s="2"/>
      <c r="EB1606" s="2"/>
      <c r="EC1606" s="2"/>
      <c r="ED1606" s="2"/>
      <c r="EE1606" s="2"/>
      <c r="EF1606" s="2"/>
      <c r="EG1606" s="2"/>
      <c r="EH1606" s="2"/>
      <c r="EI1606" s="2"/>
      <c r="EJ1606" s="2"/>
      <c r="EK1606" s="2"/>
      <c r="EL1606" s="2"/>
      <c r="EM1606" s="2"/>
      <c r="EN1606" s="2"/>
      <c r="EO1606" s="2"/>
      <c r="EP1606" s="2"/>
      <c r="EQ1606" s="2"/>
      <c r="ER1606" s="2"/>
      <c r="ES1606" s="2"/>
      <c r="ET1606" s="2"/>
      <c r="EU1606" s="2"/>
      <c r="EV1606" s="2"/>
      <c r="EW1606" s="2"/>
      <c r="EX1606" s="2"/>
      <c r="EY1606" s="2"/>
      <c r="EZ1606" s="2"/>
      <c r="FA1606" s="2"/>
      <c r="FB1606" s="2"/>
      <c r="FC1606" s="2"/>
      <c r="FD1606" s="2"/>
      <c r="FE1606" s="2"/>
      <c r="FF1606" s="2"/>
      <c r="FG1606" s="2"/>
      <c r="FH1606" s="2"/>
      <c r="FI1606" s="2"/>
      <c r="FJ1606" s="2"/>
      <c r="FK1606" s="2"/>
      <c r="FL1606" s="2"/>
      <c r="FM1606" s="2"/>
      <c r="FN1606" s="2"/>
      <c r="FO1606" s="2"/>
      <c r="FP1606" s="2"/>
    </row>
    <row r="1607" spans="1:172" ht="15">
      <c r="A1607" s="2" t="s">
        <v>530</v>
      </c>
      <c r="B1607" s="2">
        <v>10</v>
      </c>
      <c r="C1607" s="1">
        <v>24</v>
      </c>
      <c r="D1607" s="2">
        <v>10</v>
      </c>
      <c r="E1607" s="1">
        <v>24</v>
      </c>
      <c r="F1607" s="2">
        <v>0</v>
      </c>
      <c r="G1607" s="1">
        <v>0</v>
      </c>
      <c r="H1607" s="2">
        <v>0</v>
      </c>
      <c r="I1607" s="1"/>
      <c r="J1607" s="1"/>
      <c r="K1607" s="1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  <c r="DP1607" s="2"/>
      <c r="DQ1607" s="2"/>
      <c r="DR1607" s="2"/>
      <c r="DS1607" s="2"/>
      <c r="DT1607" s="2"/>
      <c r="DU1607" s="2"/>
      <c r="DV1607" s="2"/>
      <c r="DW1607" s="2"/>
      <c r="DX1607" s="2"/>
      <c r="DY1607" s="2"/>
      <c r="DZ1607" s="2"/>
      <c r="EA1607" s="2"/>
      <c r="EB1607" s="2"/>
      <c r="EC1607" s="2"/>
      <c r="ED1607" s="2"/>
      <c r="EE1607" s="2"/>
      <c r="EF1607" s="2"/>
      <c r="EG1607" s="2"/>
      <c r="EH1607" s="2"/>
      <c r="EI1607" s="2"/>
      <c r="EJ1607" s="2"/>
      <c r="EK1607" s="2"/>
      <c r="EL1607" s="2"/>
      <c r="EM1607" s="2"/>
      <c r="EN1607" s="2"/>
      <c r="EO1607" s="2"/>
      <c r="EP1607" s="2"/>
      <c r="EQ1607" s="2"/>
      <c r="ER1607" s="2"/>
      <c r="ES1607" s="2"/>
      <c r="ET1607" s="2"/>
      <c r="EU1607" s="2"/>
      <c r="EV1607" s="2"/>
      <c r="EW1607" s="2"/>
      <c r="EX1607" s="2"/>
      <c r="EY1607" s="2"/>
      <c r="EZ1607" s="2"/>
      <c r="FA1607" s="2"/>
      <c r="FB1607" s="2"/>
      <c r="FC1607" s="2"/>
      <c r="FD1607" s="2"/>
      <c r="FE1607" s="2"/>
      <c r="FF1607" s="2"/>
      <c r="FG1607" s="2"/>
      <c r="FH1607" s="2"/>
      <c r="FI1607" s="2"/>
      <c r="FJ1607" s="2"/>
      <c r="FK1607" s="2"/>
      <c r="FL1607" s="2"/>
      <c r="FM1607" s="2"/>
      <c r="FN1607" s="2"/>
      <c r="FO1607" s="2"/>
      <c r="FP1607" s="2"/>
    </row>
    <row r="1608" spans="1:172" ht="15">
      <c r="A1608" s="2" t="s">
        <v>584</v>
      </c>
      <c r="B1608" s="2">
        <v>10</v>
      </c>
      <c r="C1608" s="1">
        <v>4</v>
      </c>
      <c r="D1608" s="2">
        <v>10</v>
      </c>
      <c r="E1608" s="1">
        <v>4</v>
      </c>
      <c r="F1608" s="2">
        <v>0</v>
      </c>
      <c r="G1608" s="1">
        <v>0</v>
      </c>
      <c r="H1608" s="2">
        <v>0</v>
      </c>
      <c r="I1608" s="1"/>
      <c r="J1608" s="1"/>
      <c r="K1608" s="1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  <c r="DP1608" s="2"/>
      <c r="DQ1608" s="2"/>
      <c r="DR1608" s="2"/>
      <c r="DS1608" s="2"/>
      <c r="DT1608" s="2"/>
      <c r="DU1608" s="2"/>
      <c r="DV1608" s="2"/>
      <c r="DW1608" s="2"/>
      <c r="DX1608" s="2"/>
      <c r="DY1608" s="2"/>
      <c r="DZ1608" s="2"/>
      <c r="EA1608" s="2"/>
      <c r="EB1608" s="2"/>
      <c r="EC1608" s="2"/>
      <c r="ED1608" s="2"/>
      <c r="EE1608" s="2"/>
      <c r="EF1608" s="2"/>
      <c r="EG1608" s="2"/>
      <c r="EH1608" s="2"/>
      <c r="EI1608" s="2"/>
      <c r="EJ1608" s="2"/>
      <c r="EK1608" s="2"/>
      <c r="EL1608" s="2"/>
      <c r="EM1608" s="2"/>
      <c r="EN1608" s="2"/>
      <c r="EO1608" s="2"/>
      <c r="EP1608" s="2"/>
      <c r="EQ1608" s="2"/>
      <c r="ER1608" s="2"/>
      <c r="ES1608" s="2"/>
      <c r="ET1608" s="2"/>
      <c r="EU1608" s="2"/>
      <c r="EV1608" s="2"/>
      <c r="EW1608" s="2"/>
      <c r="EX1608" s="2"/>
      <c r="EY1608" s="2"/>
      <c r="EZ1608" s="2"/>
      <c r="FA1608" s="2"/>
      <c r="FB1608" s="2"/>
      <c r="FC1608" s="2"/>
      <c r="FD1608" s="2"/>
      <c r="FE1608" s="2"/>
      <c r="FF1608" s="2"/>
      <c r="FG1608" s="2"/>
      <c r="FH1608" s="2"/>
      <c r="FI1608" s="2"/>
      <c r="FJ1608" s="2"/>
      <c r="FK1608" s="2"/>
      <c r="FL1608" s="2"/>
      <c r="FM1608" s="2"/>
      <c r="FN1608" s="2"/>
      <c r="FO1608" s="2"/>
      <c r="FP1608" s="2"/>
    </row>
    <row r="1609" spans="1:172" ht="15">
      <c r="A1609" s="2" t="s">
        <v>585</v>
      </c>
      <c r="B1609" s="2">
        <v>0</v>
      </c>
      <c r="C1609" s="1">
        <v>6</v>
      </c>
      <c r="D1609" s="2">
        <v>0</v>
      </c>
      <c r="E1609" s="1">
        <v>6</v>
      </c>
      <c r="F1609" s="2">
        <v>0</v>
      </c>
      <c r="G1609" s="1">
        <v>0</v>
      </c>
      <c r="H1609" s="2">
        <v>0</v>
      </c>
      <c r="I1609" s="1"/>
      <c r="J1609" s="1"/>
      <c r="K1609" s="1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  <c r="DP1609" s="2"/>
      <c r="DQ1609" s="2"/>
      <c r="DR1609" s="2"/>
      <c r="DS1609" s="2"/>
      <c r="DT1609" s="2"/>
      <c r="DU1609" s="2"/>
      <c r="DV1609" s="2"/>
      <c r="DW1609" s="2"/>
      <c r="DX1609" s="2"/>
      <c r="DY1609" s="2"/>
      <c r="DZ1609" s="2"/>
      <c r="EA1609" s="2"/>
      <c r="EB1609" s="2"/>
      <c r="EC1609" s="2"/>
      <c r="ED1609" s="2"/>
      <c r="EE1609" s="2"/>
      <c r="EF1609" s="2"/>
      <c r="EG1609" s="2"/>
      <c r="EH1609" s="2"/>
      <c r="EI1609" s="2"/>
      <c r="EJ1609" s="2"/>
      <c r="EK1609" s="2"/>
      <c r="EL1609" s="2"/>
      <c r="EM1609" s="2"/>
      <c r="EN1609" s="2"/>
      <c r="EO1609" s="2"/>
      <c r="EP1609" s="2"/>
      <c r="EQ1609" s="2"/>
      <c r="ER1609" s="2"/>
      <c r="ES1609" s="2"/>
      <c r="ET1609" s="2"/>
      <c r="EU1609" s="2"/>
      <c r="EV1609" s="2"/>
      <c r="EW1609" s="2"/>
      <c r="EX1609" s="2"/>
      <c r="EY1609" s="2"/>
      <c r="EZ1609" s="2"/>
      <c r="FA1609" s="2"/>
      <c r="FB1609" s="2"/>
      <c r="FC1609" s="2"/>
      <c r="FD1609" s="2"/>
      <c r="FE1609" s="2"/>
      <c r="FF1609" s="2"/>
      <c r="FG1609" s="2"/>
      <c r="FH1609" s="2"/>
      <c r="FI1609" s="2"/>
      <c r="FJ1609" s="2"/>
      <c r="FK1609" s="2"/>
      <c r="FL1609" s="2"/>
      <c r="FM1609" s="2"/>
      <c r="FN1609" s="2"/>
      <c r="FO1609" s="2"/>
      <c r="FP1609" s="2"/>
    </row>
    <row r="1610" spans="1:172" ht="15">
      <c r="A1610" s="2" t="s">
        <v>586</v>
      </c>
      <c r="B1610" s="2">
        <v>0</v>
      </c>
      <c r="C1610" s="1">
        <v>13</v>
      </c>
      <c r="D1610" s="2">
        <v>0</v>
      </c>
      <c r="E1610" s="1">
        <v>13</v>
      </c>
      <c r="F1610" s="2">
        <v>0</v>
      </c>
      <c r="G1610" s="1">
        <v>0</v>
      </c>
      <c r="H1610" s="2">
        <v>0</v>
      </c>
      <c r="I1610" s="1"/>
      <c r="J1610" s="1"/>
      <c r="K1610" s="1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  <c r="DP1610" s="2"/>
      <c r="DQ1610" s="2"/>
      <c r="DR1610" s="2"/>
      <c r="DS1610" s="2"/>
      <c r="DT1610" s="2"/>
      <c r="DU1610" s="2"/>
      <c r="DV1610" s="2"/>
      <c r="DW1610" s="2"/>
      <c r="DX1610" s="2"/>
      <c r="DY1610" s="2"/>
      <c r="DZ1610" s="2"/>
      <c r="EA1610" s="2"/>
      <c r="EB1610" s="2"/>
      <c r="EC1610" s="2"/>
      <c r="ED1610" s="2"/>
      <c r="EE1610" s="2"/>
      <c r="EF1610" s="2"/>
      <c r="EG1610" s="2"/>
      <c r="EH1610" s="2"/>
      <c r="EI1610" s="2"/>
      <c r="EJ1610" s="2"/>
      <c r="EK1610" s="2"/>
      <c r="EL1610" s="2"/>
      <c r="EM1610" s="2"/>
      <c r="EN1610" s="2"/>
      <c r="EO1610" s="2"/>
      <c r="EP1610" s="2"/>
      <c r="EQ1610" s="2"/>
      <c r="ER1610" s="2"/>
      <c r="ES1610" s="2"/>
      <c r="ET1610" s="2"/>
      <c r="EU1610" s="2"/>
      <c r="EV1610" s="2"/>
      <c r="EW1610" s="2"/>
      <c r="EX1610" s="2"/>
      <c r="EY1610" s="2"/>
      <c r="EZ1610" s="2"/>
      <c r="FA1610" s="2"/>
      <c r="FB1610" s="2"/>
      <c r="FC1610" s="2"/>
      <c r="FD1610" s="2"/>
      <c r="FE1610" s="2"/>
      <c r="FF1610" s="2"/>
      <c r="FG1610" s="2"/>
      <c r="FH1610" s="2"/>
      <c r="FI1610" s="2"/>
      <c r="FJ1610" s="2"/>
      <c r="FK1610" s="2"/>
      <c r="FL1610" s="2"/>
      <c r="FM1610" s="2"/>
      <c r="FN1610" s="2"/>
      <c r="FO1610" s="2"/>
      <c r="FP1610" s="2"/>
    </row>
    <row r="1611" spans="1:172" ht="15">
      <c r="A1611" s="2" t="s">
        <v>587</v>
      </c>
      <c r="B1611" s="2">
        <v>0</v>
      </c>
      <c r="C1611" s="1">
        <v>0</v>
      </c>
      <c r="D1611" s="2">
        <v>0</v>
      </c>
      <c r="E1611" s="1">
        <v>0</v>
      </c>
      <c r="F1611" s="2">
        <v>0</v>
      </c>
      <c r="G1611" s="1">
        <v>0</v>
      </c>
      <c r="H1611" s="2">
        <v>0</v>
      </c>
      <c r="I1611" s="1"/>
      <c r="J1611" s="1"/>
      <c r="K1611" s="1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  <c r="DP1611" s="2"/>
      <c r="DQ1611" s="2"/>
      <c r="DR1611" s="2"/>
      <c r="DS1611" s="2"/>
      <c r="DT1611" s="2"/>
      <c r="DU1611" s="2"/>
      <c r="DV1611" s="2"/>
      <c r="DW1611" s="2"/>
      <c r="DX1611" s="2"/>
      <c r="DY1611" s="2"/>
      <c r="DZ1611" s="2"/>
      <c r="EA1611" s="2"/>
      <c r="EB1611" s="2"/>
      <c r="EC1611" s="2"/>
      <c r="ED1611" s="2"/>
      <c r="EE1611" s="2"/>
      <c r="EF1611" s="2"/>
      <c r="EG1611" s="2"/>
      <c r="EH1611" s="2"/>
      <c r="EI1611" s="2"/>
      <c r="EJ1611" s="2"/>
      <c r="EK1611" s="2"/>
      <c r="EL1611" s="2"/>
      <c r="EM1611" s="2"/>
      <c r="EN1611" s="2"/>
      <c r="EO1611" s="2"/>
      <c r="EP1611" s="2"/>
      <c r="EQ1611" s="2"/>
      <c r="ER1611" s="2"/>
      <c r="ES1611" s="2"/>
      <c r="ET1611" s="2"/>
      <c r="EU1611" s="2"/>
      <c r="EV1611" s="2"/>
      <c r="EW1611" s="2"/>
      <c r="EX1611" s="2"/>
      <c r="EY1611" s="2"/>
      <c r="EZ1611" s="2"/>
      <c r="FA1611" s="2"/>
      <c r="FB1611" s="2"/>
      <c r="FC1611" s="2"/>
      <c r="FD1611" s="2"/>
      <c r="FE1611" s="2"/>
      <c r="FF1611" s="2"/>
      <c r="FG1611" s="2"/>
      <c r="FH1611" s="2"/>
      <c r="FI1611" s="2"/>
      <c r="FJ1611" s="2"/>
      <c r="FK1611" s="2"/>
      <c r="FL1611" s="2"/>
      <c r="FM1611" s="2"/>
      <c r="FN1611" s="2"/>
      <c r="FO1611" s="2"/>
      <c r="FP1611" s="2"/>
    </row>
    <row r="1612" spans="1:172" ht="15">
      <c r="A1612" s="2" t="s">
        <v>588</v>
      </c>
      <c r="B1612" s="2">
        <v>0</v>
      </c>
      <c r="C1612" s="1">
        <v>0</v>
      </c>
      <c r="D1612" s="2">
        <v>0</v>
      </c>
      <c r="E1612" s="1">
        <v>0</v>
      </c>
      <c r="F1612" s="2">
        <v>0</v>
      </c>
      <c r="G1612" s="1">
        <v>0</v>
      </c>
      <c r="H1612" s="2">
        <v>0</v>
      </c>
      <c r="I1612" s="1"/>
      <c r="J1612" s="1"/>
      <c r="K1612" s="1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  <c r="DP1612" s="2"/>
      <c r="DQ1612" s="2"/>
      <c r="DR1612" s="2"/>
      <c r="DS1612" s="2"/>
      <c r="DT1612" s="2"/>
      <c r="DU1612" s="2"/>
      <c r="DV1612" s="2"/>
      <c r="DW1612" s="2"/>
      <c r="DX1612" s="2"/>
      <c r="DY1612" s="2"/>
      <c r="DZ1612" s="2"/>
      <c r="EA1612" s="2"/>
      <c r="EB1612" s="2"/>
      <c r="EC1612" s="2"/>
      <c r="ED1612" s="2"/>
      <c r="EE1612" s="2"/>
      <c r="EF1612" s="2"/>
      <c r="EG1612" s="2"/>
      <c r="EH1612" s="2"/>
      <c r="EI1612" s="2"/>
      <c r="EJ1612" s="2"/>
      <c r="EK1612" s="2"/>
      <c r="EL1612" s="2"/>
      <c r="EM1612" s="2"/>
      <c r="EN1612" s="2"/>
      <c r="EO1612" s="2"/>
      <c r="EP1612" s="2"/>
      <c r="EQ1612" s="2"/>
      <c r="ER1612" s="2"/>
      <c r="ES1612" s="2"/>
      <c r="ET1612" s="2"/>
      <c r="EU1612" s="2"/>
      <c r="EV1612" s="2"/>
      <c r="EW1612" s="2"/>
      <c r="EX1612" s="2"/>
      <c r="EY1612" s="2"/>
      <c r="EZ1612" s="2"/>
      <c r="FA1612" s="2"/>
      <c r="FB1612" s="2"/>
      <c r="FC1612" s="2"/>
      <c r="FD1612" s="2"/>
      <c r="FE1612" s="2"/>
      <c r="FF1612" s="2"/>
      <c r="FG1612" s="2"/>
      <c r="FH1612" s="2"/>
      <c r="FI1612" s="2"/>
      <c r="FJ1612" s="2"/>
      <c r="FK1612" s="2"/>
      <c r="FL1612" s="2"/>
      <c r="FM1612" s="2"/>
      <c r="FN1612" s="2"/>
      <c r="FO1612" s="2"/>
      <c r="FP1612" s="2"/>
    </row>
    <row r="1613" spans="1:172" ht="15">
      <c r="A1613" s="2" t="s">
        <v>589</v>
      </c>
      <c r="B1613" s="2">
        <v>0</v>
      </c>
      <c r="C1613" s="1">
        <v>0</v>
      </c>
      <c r="D1613" s="2">
        <v>0</v>
      </c>
      <c r="E1613" s="1">
        <v>0</v>
      </c>
      <c r="F1613" s="2">
        <v>0</v>
      </c>
      <c r="G1613" s="1">
        <v>0</v>
      </c>
      <c r="H1613" s="2">
        <v>0</v>
      </c>
      <c r="I1613" s="1"/>
      <c r="J1613" s="1"/>
      <c r="K1613" s="1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  <c r="DP1613" s="2"/>
      <c r="DQ1613" s="2"/>
      <c r="DR1613" s="2"/>
      <c r="DS1613" s="2"/>
      <c r="DT1613" s="2"/>
      <c r="DU1613" s="2"/>
      <c r="DV1613" s="2"/>
      <c r="DW1613" s="2"/>
      <c r="DX1613" s="2"/>
      <c r="DY1613" s="2"/>
      <c r="DZ1613" s="2"/>
      <c r="EA1613" s="2"/>
      <c r="EB1613" s="2"/>
      <c r="EC1613" s="2"/>
      <c r="ED1613" s="2"/>
      <c r="EE1613" s="2"/>
      <c r="EF1613" s="2"/>
      <c r="EG1613" s="2"/>
      <c r="EH1613" s="2"/>
      <c r="EI1613" s="2"/>
      <c r="EJ1613" s="2"/>
      <c r="EK1613" s="2"/>
      <c r="EL1613" s="2"/>
      <c r="EM1613" s="2"/>
      <c r="EN1613" s="2"/>
      <c r="EO1613" s="2"/>
      <c r="EP1613" s="2"/>
      <c r="EQ1613" s="2"/>
      <c r="ER1613" s="2"/>
      <c r="ES1613" s="2"/>
      <c r="ET1613" s="2"/>
      <c r="EU1613" s="2"/>
      <c r="EV1613" s="2"/>
      <c r="EW1613" s="2"/>
      <c r="EX1613" s="2"/>
      <c r="EY1613" s="2"/>
      <c r="EZ1613" s="2"/>
      <c r="FA1613" s="2"/>
      <c r="FB1613" s="2"/>
      <c r="FC1613" s="2"/>
      <c r="FD1613" s="2"/>
      <c r="FE1613" s="2"/>
      <c r="FF1613" s="2"/>
      <c r="FG1613" s="2"/>
      <c r="FH1613" s="2"/>
      <c r="FI1613" s="2"/>
      <c r="FJ1613" s="2"/>
      <c r="FK1613" s="2"/>
      <c r="FL1613" s="2"/>
      <c r="FM1613" s="2"/>
      <c r="FN1613" s="2"/>
      <c r="FO1613" s="2"/>
      <c r="FP1613" s="2"/>
    </row>
    <row r="1614" spans="1:172" ht="15">
      <c r="A1614" s="2" t="s">
        <v>590</v>
      </c>
      <c r="B1614" s="2">
        <v>0</v>
      </c>
      <c r="C1614" s="1">
        <v>1</v>
      </c>
      <c r="D1614" s="2">
        <v>0</v>
      </c>
      <c r="E1614" s="1">
        <v>1</v>
      </c>
      <c r="F1614" s="2">
        <v>0</v>
      </c>
      <c r="G1614" s="1">
        <v>0</v>
      </c>
      <c r="H1614" s="2">
        <v>0</v>
      </c>
      <c r="I1614" s="1"/>
      <c r="J1614" s="1"/>
      <c r="K1614" s="1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  <c r="DP1614" s="2"/>
      <c r="DQ1614" s="2"/>
      <c r="DR1614" s="2"/>
      <c r="DS1614" s="2"/>
      <c r="DT1614" s="2"/>
      <c r="DU1614" s="2"/>
      <c r="DV1614" s="2"/>
      <c r="DW1614" s="2"/>
      <c r="DX1614" s="2"/>
      <c r="DY1614" s="2"/>
      <c r="DZ1614" s="2"/>
      <c r="EA1614" s="2"/>
      <c r="EB1614" s="2"/>
      <c r="EC1614" s="2"/>
      <c r="ED1614" s="2"/>
      <c r="EE1614" s="2"/>
      <c r="EF1614" s="2"/>
      <c r="EG1614" s="2"/>
      <c r="EH1614" s="2"/>
      <c r="EI1614" s="2"/>
      <c r="EJ1614" s="2"/>
      <c r="EK1614" s="2"/>
      <c r="EL1614" s="2"/>
      <c r="EM1614" s="2"/>
      <c r="EN1614" s="2"/>
      <c r="EO1614" s="2"/>
      <c r="EP1614" s="2"/>
      <c r="EQ1614" s="2"/>
      <c r="ER1614" s="2"/>
      <c r="ES1614" s="2"/>
      <c r="ET1614" s="2"/>
      <c r="EU1614" s="2"/>
      <c r="EV1614" s="2"/>
      <c r="EW1614" s="2"/>
      <c r="EX1614" s="2"/>
      <c r="EY1614" s="2"/>
      <c r="EZ1614" s="2"/>
      <c r="FA1614" s="2"/>
      <c r="FB1614" s="2"/>
      <c r="FC1614" s="2"/>
      <c r="FD1614" s="2"/>
      <c r="FE1614" s="2"/>
      <c r="FF1614" s="2"/>
      <c r="FG1614" s="2"/>
      <c r="FH1614" s="2"/>
      <c r="FI1614" s="2"/>
      <c r="FJ1614" s="2"/>
      <c r="FK1614" s="2"/>
      <c r="FL1614" s="2"/>
      <c r="FM1614" s="2"/>
      <c r="FN1614" s="2"/>
      <c r="FO1614" s="2"/>
      <c r="FP1614" s="2"/>
    </row>
    <row r="1615" spans="1:172" ht="15">
      <c r="A1615" s="2" t="s">
        <v>591</v>
      </c>
      <c r="B1615" s="2">
        <v>0</v>
      </c>
      <c r="C1615" s="1">
        <v>0</v>
      </c>
      <c r="D1615" s="2">
        <v>0</v>
      </c>
      <c r="E1615" s="1">
        <v>0</v>
      </c>
      <c r="F1615" s="2">
        <v>0</v>
      </c>
      <c r="G1615" s="1">
        <v>0</v>
      </c>
      <c r="H1615" s="2">
        <v>0</v>
      </c>
      <c r="I1615" s="1"/>
      <c r="J1615" s="1"/>
      <c r="K1615" s="1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  <c r="DP1615" s="2"/>
      <c r="DQ1615" s="2"/>
      <c r="DR1615" s="2"/>
      <c r="DS1615" s="2"/>
      <c r="DT1615" s="2"/>
      <c r="DU1615" s="2"/>
      <c r="DV1615" s="2"/>
      <c r="DW1615" s="2"/>
      <c r="DX1615" s="2"/>
      <c r="DY1615" s="2"/>
      <c r="DZ1615" s="2"/>
      <c r="EA1615" s="2"/>
      <c r="EB1615" s="2"/>
      <c r="EC1615" s="2"/>
      <c r="ED1615" s="2"/>
      <c r="EE1615" s="2"/>
      <c r="EF1615" s="2"/>
      <c r="EG1615" s="2"/>
      <c r="EH1615" s="2"/>
      <c r="EI1615" s="2"/>
      <c r="EJ1615" s="2"/>
      <c r="EK1615" s="2"/>
      <c r="EL1615" s="2"/>
      <c r="EM1615" s="2"/>
      <c r="EN1615" s="2"/>
      <c r="EO1615" s="2"/>
      <c r="EP1615" s="2"/>
      <c r="EQ1615" s="2"/>
      <c r="ER1615" s="2"/>
      <c r="ES1615" s="2"/>
      <c r="ET1615" s="2"/>
      <c r="EU1615" s="2"/>
      <c r="EV1615" s="2"/>
      <c r="EW1615" s="2"/>
      <c r="EX1615" s="2"/>
      <c r="EY1615" s="2"/>
      <c r="EZ1615" s="2"/>
      <c r="FA1615" s="2"/>
      <c r="FB1615" s="2"/>
      <c r="FC1615" s="2"/>
      <c r="FD1615" s="2"/>
      <c r="FE1615" s="2"/>
      <c r="FF1615" s="2"/>
      <c r="FG1615" s="2"/>
      <c r="FH1615" s="2"/>
      <c r="FI1615" s="2"/>
      <c r="FJ1615" s="2"/>
      <c r="FK1615" s="2"/>
      <c r="FL1615" s="2"/>
      <c r="FM1615" s="2"/>
      <c r="FN1615" s="2"/>
      <c r="FO1615" s="2"/>
      <c r="FP1615" s="2"/>
    </row>
    <row r="1616" spans="1:172" ht="15">
      <c r="A1616" s="2" t="s">
        <v>76</v>
      </c>
      <c r="B1616" s="2"/>
      <c r="C1616" s="1"/>
      <c r="D1616" s="2"/>
      <c r="E1616" s="1"/>
      <c r="F1616" s="2"/>
      <c r="G1616" s="1"/>
      <c r="H1616" s="2"/>
      <c r="I1616" s="1"/>
      <c r="J1616" s="1"/>
      <c r="K1616" s="1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  <c r="DP1616" s="2"/>
      <c r="DQ1616" s="2"/>
      <c r="DR1616" s="2"/>
      <c r="DS1616" s="2"/>
      <c r="DT1616" s="2"/>
      <c r="DU1616" s="2"/>
      <c r="DV1616" s="2"/>
      <c r="DW1616" s="2"/>
      <c r="DX1616" s="2"/>
      <c r="DY1616" s="2"/>
      <c r="DZ1616" s="2"/>
      <c r="EA1616" s="2"/>
      <c r="EB1616" s="2"/>
      <c r="EC1616" s="2"/>
      <c r="ED1616" s="2"/>
      <c r="EE1616" s="2"/>
      <c r="EF1616" s="2"/>
      <c r="EG1616" s="2"/>
      <c r="EH1616" s="2"/>
      <c r="EI1616" s="2"/>
      <c r="EJ1616" s="2"/>
      <c r="EK1616" s="2"/>
      <c r="EL1616" s="2"/>
      <c r="EM1616" s="2"/>
      <c r="EN1616" s="2"/>
      <c r="EO1616" s="2"/>
      <c r="EP1616" s="2"/>
      <c r="EQ1616" s="2"/>
      <c r="ER1616" s="2"/>
      <c r="ES1616" s="2"/>
      <c r="ET1616" s="2"/>
      <c r="EU1616" s="2"/>
      <c r="EV1616" s="2"/>
      <c r="EW1616" s="2"/>
      <c r="EX1616" s="2"/>
      <c r="EY1616" s="2"/>
      <c r="EZ1616" s="2"/>
      <c r="FA1616" s="2"/>
      <c r="FB1616" s="2"/>
      <c r="FC1616" s="2"/>
      <c r="FD1616" s="2"/>
      <c r="FE1616" s="2"/>
      <c r="FF1616" s="2"/>
      <c r="FG1616" s="2"/>
      <c r="FH1616" s="2"/>
      <c r="FI1616" s="2"/>
      <c r="FJ1616" s="2"/>
      <c r="FK1616" s="2"/>
      <c r="FL1616" s="2"/>
      <c r="FM1616" s="2"/>
      <c r="FN1616" s="2"/>
      <c r="FO1616" s="2"/>
      <c r="FP1616" s="2"/>
    </row>
    <row r="1617" spans="1:172" ht="15">
      <c r="A1617" s="2" t="s">
        <v>531</v>
      </c>
      <c r="B1617" s="2">
        <v>2</v>
      </c>
      <c r="C1617" s="1">
        <v>5</v>
      </c>
      <c r="D1617" s="2">
        <v>2</v>
      </c>
      <c r="E1617" s="1">
        <v>5</v>
      </c>
      <c r="F1617" s="2">
        <v>0</v>
      </c>
      <c r="G1617" s="1">
        <v>0</v>
      </c>
      <c r="H1617" s="2">
        <v>0</v>
      </c>
      <c r="I1617" s="1"/>
      <c r="J1617" s="1"/>
      <c r="K1617" s="1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  <c r="DP1617" s="2"/>
      <c r="DQ1617" s="2"/>
      <c r="DR1617" s="2"/>
      <c r="DS1617" s="2"/>
      <c r="DT1617" s="2"/>
      <c r="DU1617" s="2"/>
      <c r="DV1617" s="2"/>
      <c r="DW1617" s="2"/>
      <c r="DX1617" s="2"/>
      <c r="DY1617" s="2"/>
      <c r="DZ1617" s="2"/>
      <c r="EA1617" s="2"/>
      <c r="EB1617" s="2"/>
      <c r="EC1617" s="2"/>
      <c r="ED1617" s="2"/>
      <c r="EE1617" s="2"/>
      <c r="EF1617" s="2"/>
      <c r="EG1617" s="2"/>
      <c r="EH1617" s="2"/>
      <c r="EI1617" s="2"/>
      <c r="EJ1617" s="2"/>
      <c r="EK1617" s="2"/>
      <c r="EL1617" s="2"/>
      <c r="EM1617" s="2"/>
      <c r="EN1617" s="2"/>
      <c r="EO1617" s="2"/>
      <c r="EP1617" s="2"/>
      <c r="EQ1617" s="2"/>
      <c r="ER1617" s="2"/>
      <c r="ES1617" s="2"/>
      <c r="ET1617" s="2"/>
      <c r="EU1617" s="2"/>
      <c r="EV1617" s="2"/>
      <c r="EW1617" s="2"/>
      <c r="EX1617" s="2"/>
      <c r="EY1617" s="2"/>
      <c r="EZ1617" s="2"/>
      <c r="FA1617" s="2"/>
      <c r="FB1617" s="2"/>
      <c r="FC1617" s="2"/>
      <c r="FD1617" s="2"/>
      <c r="FE1617" s="2"/>
      <c r="FF1617" s="2"/>
      <c r="FG1617" s="2"/>
      <c r="FH1617" s="2"/>
      <c r="FI1617" s="2"/>
      <c r="FJ1617" s="2"/>
      <c r="FK1617" s="2"/>
      <c r="FL1617" s="2"/>
      <c r="FM1617" s="2"/>
      <c r="FN1617" s="2"/>
      <c r="FO1617" s="2"/>
      <c r="FP1617" s="2"/>
    </row>
    <row r="1618" spans="1:172" ht="15">
      <c r="A1618" s="2" t="s">
        <v>592</v>
      </c>
      <c r="B1618" s="2">
        <v>0</v>
      </c>
      <c r="C1618" s="1">
        <v>0</v>
      </c>
      <c r="D1618" s="2">
        <v>0</v>
      </c>
      <c r="E1618" s="1">
        <v>0</v>
      </c>
      <c r="F1618" s="2">
        <v>0</v>
      </c>
      <c r="G1618" s="1">
        <v>0</v>
      </c>
      <c r="H1618" s="2">
        <v>0</v>
      </c>
      <c r="I1618" s="1"/>
      <c r="J1618" s="1"/>
      <c r="K1618" s="1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  <c r="DP1618" s="2"/>
      <c r="DQ1618" s="2"/>
      <c r="DR1618" s="2"/>
      <c r="DS1618" s="2"/>
      <c r="DT1618" s="2"/>
      <c r="DU1618" s="2"/>
      <c r="DV1618" s="2"/>
      <c r="DW1618" s="2"/>
      <c r="DX1618" s="2"/>
      <c r="DY1618" s="2"/>
      <c r="DZ1618" s="2"/>
      <c r="EA1618" s="2"/>
      <c r="EB1618" s="2"/>
      <c r="EC1618" s="2"/>
      <c r="ED1618" s="2"/>
      <c r="EE1618" s="2"/>
      <c r="EF1618" s="2"/>
      <c r="EG1618" s="2"/>
      <c r="EH1618" s="2"/>
      <c r="EI1618" s="2"/>
      <c r="EJ1618" s="2"/>
      <c r="EK1618" s="2"/>
      <c r="EL1618" s="2"/>
      <c r="EM1618" s="2"/>
      <c r="EN1618" s="2"/>
      <c r="EO1618" s="2"/>
      <c r="EP1618" s="2"/>
      <c r="EQ1618" s="2"/>
      <c r="ER1618" s="2"/>
      <c r="ES1618" s="2"/>
      <c r="ET1618" s="2"/>
      <c r="EU1618" s="2"/>
      <c r="EV1618" s="2"/>
      <c r="EW1618" s="2"/>
      <c r="EX1618" s="2"/>
      <c r="EY1618" s="2"/>
      <c r="EZ1618" s="2"/>
      <c r="FA1618" s="2"/>
      <c r="FB1618" s="2"/>
      <c r="FC1618" s="2"/>
      <c r="FD1618" s="2"/>
      <c r="FE1618" s="2"/>
      <c r="FF1618" s="2"/>
      <c r="FG1618" s="2"/>
      <c r="FH1618" s="2"/>
      <c r="FI1618" s="2"/>
      <c r="FJ1618" s="2"/>
      <c r="FK1618" s="2"/>
      <c r="FL1618" s="2"/>
      <c r="FM1618" s="2"/>
      <c r="FN1618" s="2"/>
      <c r="FO1618" s="2"/>
      <c r="FP1618" s="2"/>
    </row>
    <row r="1619" spans="1:172" ht="15">
      <c r="A1619" s="2" t="s">
        <v>593</v>
      </c>
      <c r="B1619" s="2">
        <v>0</v>
      </c>
      <c r="C1619" s="1">
        <v>0</v>
      </c>
      <c r="D1619" s="2">
        <v>0</v>
      </c>
      <c r="E1619" s="1">
        <v>0</v>
      </c>
      <c r="F1619" s="2">
        <v>0</v>
      </c>
      <c r="G1619" s="1">
        <v>0</v>
      </c>
      <c r="H1619" s="2">
        <v>0</v>
      </c>
      <c r="I1619" s="1"/>
      <c r="J1619" s="1"/>
      <c r="K1619" s="1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  <c r="DP1619" s="2"/>
      <c r="DQ1619" s="2"/>
      <c r="DR1619" s="2"/>
      <c r="DS1619" s="2"/>
      <c r="DT1619" s="2"/>
      <c r="DU1619" s="2"/>
      <c r="DV1619" s="2"/>
      <c r="DW1619" s="2"/>
      <c r="DX1619" s="2"/>
      <c r="DY1619" s="2"/>
      <c r="DZ1619" s="2"/>
      <c r="EA1619" s="2"/>
      <c r="EB1619" s="2"/>
      <c r="EC1619" s="2"/>
      <c r="ED1619" s="2"/>
      <c r="EE1619" s="2"/>
      <c r="EF1619" s="2"/>
      <c r="EG1619" s="2"/>
      <c r="EH1619" s="2"/>
      <c r="EI1619" s="2"/>
      <c r="EJ1619" s="2"/>
      <c r="EK1619" s="2"/>
      <c r="EL1619" s="2"/>
      <c r="EM1619" s="2"/>
      <c r="EN1619" s="2"/>
      <c r="EO1619" s="2"/>
      <c r="EP1619" s="2"/>
      <c r="EQ1619" s="2"/>
      <c r="ER1619" s="2"/>
      <c r="ES1619" s="2"/>
      <c r="ET1619" s="2"/>
      <c r="EU1619" s="2"/>
      <c r="EV1619" s="2"/>
      <c r="EW1619" s="2"/>
      <c r="EX1619" s="2"/>
      <c r="EY1619" s="2"/>
      <c r="EZ1619" s="2"/>
      <c r="FA1619" s="2"/>
      <c r="FB1619" s="2"/>
      <c r="FC1619" s="2"/>
      <c r="FD1619" s="2"/>
      <c r="FE1619" s="2"/>
      <c r="FF1619" s="2"/>
      <c r="FG1619" s="2"/>
      <c r="FH1619" s="2"/>
      <c r="FI1619" s="2"/>
      <c r="FJ1619" s="2"/>
      <c r="FK1619" s="2"/>
      <c r="FL1619" s="2"/>
      <c r="FM1619" s="2"/>
      <c r="FN1619" s="2"/>
      <c r="FO1619" s="2"/>
      <c r="FP1619" s="2"/>
    </row>
    <row r="1620" spans="1:172" ht="15">
      <c r="A1620" s="2" t="s">
        <v>594</v>
      </c>
      <c r="B1620" s="2">
        <v>0</v>
      </c>
      <c r="C1620" s="1">
        <v>2</v>
      </c>
      <c r="D1620" s="2">
        <v>0</v>
      </c>
      <c r="E1620" s="1">
        <v>2</v>
      </c>
      <c r="F1620" s="2">
        <v>0</v>
      </c>
      <c r="G1620" s="1">
        <v>0</v>
      </c>
      <c r="H1620" s="2">
        <v>0</v>
      </c>
      <c r="I1620" s="1"/>
      <c r="J1620" s="1"/>
      <c r="K1620" s="1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  <c r="DP1620" s="2"/>
      <c r="DQ1620" s="2"/>
      <c r="DR1620" s="2"/>
      <c r="DS1620" s="2"/>
      <c r="DT1620" s="2"/>
      <c r="DU1620" s="2"/>
      <c r="DV1620" s="2"/>
      <c r="DW1620" s="2"/>
      <c r="DX1620" s="2"/>
      <c r="DY1620" s="2"/>
      <c r="DZ1620" s="2"/>
      <c r="EA1620" s="2"/>
      <c r="EB1620" s="2"/>
      <c r="EC1620" s="2"/>
      <c r="ED1620" s="2"/>
      <c r="EE1620" s="2"/>
      <c r="EF1620" s="2"/>
      <c r="EG1620" s="2"/>
      <c r="EH1620" s="2"/>
      <c r="EI1620" s="2"/>
      <c r="EJ1620" s="2"/>
      <c r="EK1620" s="2"/>
      <c r="EL1620" s="2"/>
      <c r="EM1620" s="2"/>
      <c r="EN1620" s="2"/>
      <c r="EO1620" s="2"/>
      <c r="EP1620" s="2"/>
      <c r="EQ1620" s="2"/>
      <c r="ER1620" s="2"/>
      <c r="ES1620" s="2"/>
      <c r="ET1620" s="2"/>
      <c r="EU1620" s="2"/>
      <c r="EV1620" s="2"/>
      <c r="EW1620" s="2"/>
      <c r="EX1620" s="2"/>
      <c r="EY1620" s="2"/>
      <c r="EZ1620" s="2"/>
      <c r="FA1620" s="2"/>
      <c r="FB1620" s="2"/>
      <c r="FC1620" s="2"/>
      <c r="FD1620" s="2"/>
      <c r="FE1620" s="2"/>
      <c r="FF1620" s="2"/>
      <c r="FG1620" s="2"/>
      <c r="FH1620" s="2"/>
      <c r="FI1620" s="2"/>
      <c r="FJ1620" s="2"/>
      <c r="FK1620" s="2"/>
      <c r="FL1620" s="2"/>
      <c r="FM1620" s="2"/>
      <c r="FN1620" s="2"/>
      <c r="FO1620" s="2"/>
      <c r="FP1620" s="2"/>
    </row>
    <row r="1621" spans="1:172" ht="15">
      <c r="A1621" s="2" t="s">
        <v>595</v>
      </c>
      <c r="B1621" s="2">
        <v>2</v>
      </c>
      <c r="C1621" s="1">
        <v>2</v>
      </c>
      <c r="D1621" s="2">
        <v>2</v>
      </c>
      <c r="E1621" s="1">
        <v>2</v>
      </c>
      <c r="F1621" s="2">
        <v>0</v>
      </c>
      <c r="G1621" s="1">
        <v>0</v>
      </c>
      <c r="H1621" s="2">
        <v>0</v>
      </c>
      <c r="I1621" s="1"/>
      <c r="J1621" s="1"/>
      <c r="K1621" s="1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  <c r="DP1621" s="2"/>
      <c r="DQ1621" s="2"/>
      <c r="DR1621" s="2"/>
      <c r="DS1621" s="2"/>
      <c r="DT1621" s="2"/>
      <c r="DU1621" s="2"/>
      <c r="DV1621" s="2"/>
      <c r="DW1621" s="2"/>
      <c r="DX1621" s="2"/>
      <c r="DY1621" s="2"/>
      <c r="DZ1621" s="2"/>
      <c r="EA1621" s="2"/>
      <c r="EB1621" s="2"/>
      <c r="EC1621" s="2"/>
      <c r="ED1621" s="2"/>
      <c r="EE1621" s="2"/>
      <c r="EF1621" s="2"/>
      <c r="EG1621" s="2"/>
      <c r="EH1621" s="2"/>
      <c r="EI1621" s="2"/>
      <c r="EJ1621" s="2"/>
      <c r="EK1621" s="2"/>
      <c r="EL1621" s="2"/>
      <c r="EM1621" s="2"/>
      <c r="EN1621" s="2"/>
      <c r="EO1621" s="2"/>
      <c r="EP1621" s="2"/>
      <c r="EQ1621" s="2"/>
      <c r="ER1621" s="2"/>
      <c r="ES1621" s="2"/>
      <c r="ET1621" s="2"/>
      <c r="EU1621" s="2"/>
      <c r="EV1621" s="2"/>
      <c r="EW1621" s="2"/>
      <c r="EX1621" s="2"/>
      <c r="EY1621" s="2"/>
      <c r="EZ1621" s="2"/>
      <c r="FA1621" s="2"/>
      <c r="FB1621" s="2"/>
      <c r="FC1621" s="2"/>
      <c r="FD1621" s="2"/>
      <c r="FE1621" s="2"/>
      <c r="FF1621" s="2"/>
      <c r="FG1621" s="2"/>
      <c r="FH1621" s="2"/>
      <c r="FI1621" s="2"/>
      <c r="FJ1621" s="2"/>
      <c r="FK1621" s="2"/>
      <c r="FL1621" s="2"/>
      <c r="FM1621" s="2"/>
      <c r="FN1621" s="2"/>
      <c r="FO1621" s="2"/>
      <c r="FP1621" s="2"/>
    </row>
    <row r="1622" spans="1:172" ht="15">
      <c r="A1622" s="2" t="s">
        <v>596</v>
      </c>
      <c r="B1622" s="2">
        <v>0</v>
      </c>
      <c r="C1622" s="1">
        <v>1</v>
      </c>
      <c r="D1622" s="2">
        <v>0</v>
      </c>
      <c r="E1622" s="1">
        <v>1</v>
      </c>
      <c r="F1622" s="2">
        <v>0</v>
      </c>
      <c r="G1622" s="1">
        <v>0</v>
      </c>
      <c r="H1622" s="2">
        <v>0</v>
      </c>
      <c r="I1622" s="1"/>
      <c r="J1622" s="1"/>
      <c r="K1622" s="1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  <c r="DP1622" s="2"/>
      <c r="DQ1622" s="2"/>
      <c r="DR1622" s="2"/>
      <c r="DS1622" s="2"/>
      <c r="DT1622" s="2"/>
      <c r="DU1622" s="2"/>
      <c r="DV1622" s="2"/>
      <c r="DW1622" s="2"/>
      <c r="DX1622" s="2"/>
      <c r="DY1622" s="2"/>
      <c r="DZ1622" s="2"/>
      <c r="EA1622" s="2"/>
      <c r="EB1622" s="2"/>
      <c r="EC1622" s="2"/>
      <c r="ED1622" s="2"/>
      <c r="EE1622" s="2"/>
      <c r="EF1622" s="2"/>
      <c r="EG1622" s="2"/>
      <c r="EH1622" s="2"/>
      <c r="EI1622" s="2"/>
      <c r="EJ1622" s="2"/>
      <c r="EK1622" s="2"/>
      <c r="EL1622" s="2"/>
      <c r="EM1622" s="2"/>
      <c r="EN1622" s="2"/>
      <c r="EO1622" s="2"/>
      <c r="EP1622" s="2"/>
      <c r="EQ1622" s="2"/>
      <c r="ER1622" s="2"/>
      <c r="ES1622" s="2"/>
      <c r="ET1622" s="2"/>
      <c r="EU1622" s="2"/>
      <c r="EV1622" s="2"/>
      <c r="EW1622" s="2"/>
      <c r="EX1622" s="2"/>
      <c r="EY1622" s="2"/>
      <c r="EZ1622" s="2"/>
      <c r="FA1622" s="2"/>
      <c r="FB1622" s="2"/>
      <c r="FC1622" s="2"/>
      <c r="FD1622" s="2"/>
      <c r="FE1622" s="2"/>
      <c r="FF1622" s="2"/>
      <c r="FG1622" s="2"/>
      <c r="FH1622" s="2"/>
      <c r="FI1622" s="2"/>
      <c r="FJ1622" s="2"/>
      <c r="FK1622" s="2"/>
      <c r="FL1622" s="2"/>
      <c r="FM1622" s="2"/>
      <c r="FN1622" s="2"/>
      <c r="FO1622" s="2"/>
      <c r="FP1622" s="2"/>
    </row>
    <row r="1623" spans="1:172" ht="15">
      <c r="A1623" s="2" t="s">
        <v>76</v>
      </c>
      <c r="B1623" s="2"/>
      <c r="C1623" s="1"/>
      <c r="D1623" s="2"/>
      <c r="E1623" s="1"/>
      <c r="F1623" s="2"/>
      <c r="G1623" s="1"/>
      <c r="H1623" s="2"/>
      <c r="I1623" s="1"/>
      <c r="J1623" s="1"/>
      <c r="K1623" s="1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  <c r="DP1623" s="2"/>
      <c r="DQ1623" s="2"/>
      <c r="DR1623" s="2"/>
      <c r="DS1623" s="2"/>
      <c r="DT1623" s="2"/>
      <c r="DU1623" s="2"/>
      <c r="DV1623" s="2"/>
      <c r="DW1623" s="2"/>
      <c r="DX1623" s="2"/>
      <c r="DY1623" s="2"/>
      <c r="DZ1623" s="2"/>
      <c r="EA1623" s="2"/>
      <c r="EB1623" s="2"/>
      <c r="EC1623" s="2"/>
      <c r="ED1623" s="2"/>
      <c r="EE1623" s="2"/>
      <c r="EF1623" s="2"/>
      <c r="EG1623" s="2"/>
      <c r="EH1623" s="2"/>
      <c r="EI1623" s="2"/>
      <c r="EJ1623" s="2"/>
      <c r="EK1623" s="2"/>
      <c r="EL1623" s="2"/>
      <c r="EM1623" s="2"/>
      <c r="EN1623" s="2"/>
      <c r="EO1623" s="2"/>
      <c r="EP1623" s="2"/>
      <c r="EQ1623" s="2"/>
      <c r="ER1623" s="2"/>
      <c r="ES1623" s="2"/>
      <c r="ET1623" s="2"/>
      <c r="EU1623" s="2"/>
      <c r="EV1623" s="2"/>
      <c r="EW1623" s="2"/>
      <c r="EX1623" s="2"/>
      <c r="EY1623" s="2"/>
      <c r="EZ1623" s="2"/>
      <c r="FA1623" s="2"/>
      <c r="FB1623" s="2"/>
      <c r="FC1623" s="2"/>
      <c r="FD1623" s="2"/>
      <c r="FE1623" s="2"/>
      <c r="FF1623" s="2"/>
      <c r="FG1623" s="2"/>
      <c r="FH1623" s="2"/>
      <c r="FI1623" s="2"/>
      <c r="FJ1623" s="2"/>
      <c r="FK1623" s="2"/>
      <c r="FL1623" s="2"/>
      <c r="FM1623" s="2"/>
      <c r="FN1623" s="2"/>
      <c r="FO1623" s="2"/>
      <c r="FP1623" s="2"/>
    </row>
    <row r="1624" spans="1:172" ht="15">
      <c r="A1624" s="2" t="s">
        <v>532</v>
      </c>
      <c r="B1624" s="2"/>
      <c r="C1624" s="1"/>
      <c r="D1624" s="2"/>
      <c r="E1624" s="1"/>
      <c r="F1624" s="2"/>
      <c r="G1624" s="1"/>
      <c r="H1624" s="2"/>
      <c r="I1624" s="1"/>
      <c r="J1624" s="1"/>
      <c r="K1624" s="1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  <c r="DP1624" s="2"/>
      <c r="DQ1624" s="2"/>
      <c r="DR1624" s="2"/>
      <c r="DS1624" s="2"/>
      <c r="DT1624" s="2"/>
      <c r="DU1624" s="2"/>
      <c r="DV1624" s="2"/>
      <c r="DW1624" s="2"/>
      <c r="DX1624" s="2"/>
      <c r="DY1624" s="2"/>
      <c r="DZ1624" s="2"/>
      <c r="EA1624" s="2"/>
      <c r="EB1624" s="2"/>
      <c r="EC1624" s="2"/>
      <c r="ED1624" s="2"/>
      <c r="EE1624" s="2"/>
      <c r="EF1624" s="2"/>
      <c r="EG1624" s="2"/>
      <c r="EH1624" s="2"/>
      <c r="EI1624" s="2"/>
      <c r="EJ1624" s="2"/>
      <c r="EK1624" s="2"/>
      <c r="EL1624" s="2"/>
      <c r="EM1624" s="2"/>
      <c r="EN1624" s="2"/>
      <c r="EO1624" s="2"/>
      <c r="EP1624" s="2"/>
      <c r="EQ1624" s="2"/>
      <c r="ER1624" s="2"/>
      <c r="ES1624" s="2"/>
      <c r="ET1624" s="2"/>
      <c r="EU1624" s="2"/>
      <c r="EV1624" s="2"/>
      <c r="EW1624" s="2"/>
      <c r="EX1624" s="2"/>
      <c r="EY1624" s="2"/>
      <c r="EZ1624" s="2"/>
      <c r="FA1624" s="2"/>
      <c r="FB1624" s="2"/>
      <c r="FC1624" s="2"/>
      <c r="FD1624" s="2"/>
      <c r="FE1624" s="2"/>
      <c r="FF1624" s="2"/>
      <c r="FG1624" s="2"/>
      <c r="FH1624" s="2"/>
      <c r="FI1624" s="2"/>
      <c r="FJ1624" s="2"/>
      <c r="FK1624" s="2"/>
      <c r="FL1624" s="2"/>
      <c r="FM1624" s="2"/>
      <c r="FN1624" s="2"/>
      <c r="FO1624" s="2"/>
      <c r="FP1624" s="2"/>
    </row>
    <row r="1625" spans="1:172" ht="15">
      <c r="A1625" s="2" t="s">
        <v>533</v>
      </c>
      <c r="B1625" s="2">
        <v>28</v>
      </c>
      <c r="C1625" s="1">
        <v>15</v>
      </c>
      <c r="D1625" s="2">
        <v>27</v>
      </c>
      <c r="E1625" s="1">
        <v>14</v>
      </c>
      <c r="F1625" s="2">
        <v>0</v>
      </c>
      <c r="G1625" s="1">
        <v>1</v>
      </c>
      <c r="H1625" s="2">
        <v>1</v>
      </c>
      <c r="I1625" s="1"/>
      <c r="J1625" s="1"/>
      <c r="K1625" s="1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  <c r="DP1625" s="2"/>
      <c r="DQ1625" s="2"/>
      <c r="DR1625" s="2"/>
      <c r="DS1625" s="2"/>
      <c r="DT1625" s="2"/>
      <c r="DU1625" s="2"/>
      <c r="DV1625" s="2"/>
      <c r="DW1625" s="2"/>
      <c r="DX1625" s="2"/>
      <c r="DY1625" s="2"/>
      <c r="DZ1625" s="2"/>
      <c r="EA1625" s="2"/>
      <c r="EB1625" s="2"/>
      <c r="EC1625" s="2"/>
      <c r="ED1625" s="2"/>
      <c r="EE1625" s="2"/>
      <c r="EF1625" s="2"/>
      <c r="EG1625" s="2"/>
      <c r="EH1625" s="2"/>
      <c r="EI1625" s="2"/>
      <c r="EJ1625" s="2"/>
      <c r="EK1625" s="2"/>
      <c r="EL1625" s="2"/>
      <c r="EM1625" s="2"/>
      <c r="EN1625" s="2"/>
      <c r="EO1625" s="2"/>
      <c r="EP1625" s="2"/>
      <c r="EQ1625" s="2"/>
      <c r="ER1625" s="2"/>
      <c r="ES1625" s="2"/>
      <c r="ET1625" s="2"/>
      <c r="EU1625" s="2"/>
      <c r="EV1625" s="2"/>
      <c r="EW1625" s="2"/>
      <c r="EX1625" s="2"/>
      <c r="EY1625" s="2"/>
      <c r="EZ1625" s="2"/>
      <c r="FA1625" s="2"/>
      <c r="FB1625" s="2"/>
      <c r="FC1625" s="2"/>
      <c r="FD1625" s="2"/>
      <c r="FE1625" s="2"/>
      <c r="FF1625" s="2"/>
      <c r="FG1625" s="2"/>
      <c r="FH1625" s="2"/>
      <c r="FI1625" s="2"/>
      <c r="FJ1625" s="2"/>
      <c r="FK1625" s="2"/>
      <c r="FL1625" s="2"/>
      <c r="FM1625" s="2"/>
      <c r="FN1625" s="2"/>
      <c r="FO1625" s="2"/>
      <c r="FP1625" s="2"/>
    </row>
    <row r="1626" spans="1:172" ht="15">
      <c r="A1626" s="2" t="s">
        <v>597</v>
      </c>
      <c r="B1626" s="2">
        <v>2</v>
      </c>
      <c r="C1626" s="1">
        <v>14</v>
      </c>
      <c r="D1626" s="2">
        <v>2</v>
      </c>
      <c r="E1626" s="1">
        <v>13</v>
      </c>
      <c r="F1626" s="2">
        <v>0</v>
      </c>
      <c r="G1626" s="1">
        <v>1</v>
      </c>
      <c r="H1626" s="2">
        <v>0</v>
      </c>
      <c r="I1626" s="1"/>
      <c r="J1626" s="1"/>
      <c r="K1626" s="1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  <c r="DP1626" s="2"/>
      <c r="DQ1626" s="2"/>
      <c r="DR1626" s="2"/>
      <c r="DS1626" s="2"/>
      <c r="DT1626" s="2"/>
      <c r="DU1626" s="2"/>
      <c r="DV1626" s="2"/>
      <c r="DW1626" s="2"/>
      <c r="DX1626" s="2"/>
      <c r="DY1626" s="2"/>
      <c r="DZ1626" s="2"/>
      <c r="EA1626" s="2"/>
      <c r="EB1626" s="2"/>
      <c r="EC1626" s="2"/>
      <c r="ED1626" s="2"/>
      <c r="EE1626" s="2"/>
      <c r="EF1626" s="2"/>
      <c r="EG1626" s="2"/>
      <c r="EH1626" s="2"/>
      <c r="EI1626" s="2"/>
      <c r="EJ1626" s="2"/>
      <c r="EK1626" s="2"/>
      <c r="EL1626" s="2"/>
      <c r="EM1626" s="2"/>
      <c r="EN1626" s="2"/>
      <c r="EO1626" s="2"/>
      <c r="EP1626" s="2"/>
      <c r="EQ1626" s="2"/>
      <c r="ER1626" s="2"/>
      <c r="ES1626" s="2"/>
      <c r="ET1626" s="2"/>
      <c r="EU1626" s="2"/>
      <c r="EV1626" s="2"/>
      <c r="EW1626" s="2"/>
      <c r="EX1626" s="2"/>
      <c r="EY1626" s="2"/>
      <c r="EZ1626" s="2"/>
      <c r="FA1626" s="2"/>
      <c r="FB1626" s="2"/>
      <c r="FC1626" s="2"/>
      <c r="FD1626" s="2"/>
      <c r="FE1626" s="2"/>
      <c r="FF1626" s="2"/>
      <c r="FG1626" s="2"/>
      <c r="FH1626" s="2"/>
      <c r="FI1626" s="2"/>
      <c r="FJ1626" s="2"/>
      <c r="FK1626" s="2"/>
      <c r="FL1626" s="2"/>
      <c r="FM1626" s="2"/>
      <c r="FN1626" s="2"/>
      <c r="FO1626" s="2"/>
      <c r="FP1626" s="2"/>
    </row>
    <row r="1627" spans="1:172" ht="15">
      <c r="A1627" s="2" t="s">
        <v>598</v>
      </c>
      <c r="B1627" s="2">
        <v>0</v>
      </c>
      <c r="C1627" s="1">
        <v>0</v>
      </c>
      <c r="D1627" s="2">
        <v>0</v>
      </c>
      <c r="E1627" s="1">
        <v>0</v>
      </c>
      <c r="F1627" s="2">
        <v>0</v>
      </c>
      <c r="G1627" s="1">
        <v>0</v>
      </c>
      <c r="H1627" s="2">
        <v>0</v>
      </c>
      <c r="I1627" s="1"/>
      <c r="J1627" s="1"/>
      <c r="K1627" s="1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  <c r="DP1627" s="2"/>
      <c r="DQ1627" s="2"/>
      <c r="DR1627" s="2"/>
      <c r="DS1627" s="2"/>
      <c r="DT1627" s="2"/>
      <c r="DU1627" s="2"/>
      <c r="DV1627" s="2"/>
      <c r="DW1627" s="2"/>
      <c r="DX1627" s="2"/>
      <c r="DY1627" s="2"/>
      <c r="DZ1627" s="2"/>
      <c r="EA1627" s="2"/>
      <c r="EB1627" s="2"/>
      <c r="EC1627" s="2"/>
      <c r="ED1627" s="2"/>
      <c r="EE1627" s="2"/>
      <c r="EF1627" s="2"/>
      <c r="EG1627" s="2"/>
      <c r="EH1627" s="2"/>
      <c r="EI1627" s="2"/>
      <c r="EJ1627" s="2"/>
      <c r="EK1627" s="2"/>
      <c r="EL1627" s="2"/>
      <c r="EM1627" s="2"/>
      <c r="EN1627" s="2"/>
      <c r="EO1627" s="2"/>
      <c r="EP1627" s="2"/>
      <c r="EQ1627" s="2"/>
      <c r="ER1627" s="2"/>
      <c r="ES1627" s="2"/>
      <c r="ET1627" s="2"/>
      <c r="EU1627" s="2"/>
      <c r="EV1627" s="2"/>
      <c r="EW1627" s="2"/>
      <c r="EX1627" s="2"/>
      <c r="EY1627" s="2"/>
      <c r="EZ1627" s="2"/>
      <c r="FA1627" s="2"/>
      <c r="FB1627" s="2"/>
      <c r="FC1627" s="2"/>
      <c r="FD1627" s="2"/>
      <c r="FE1627" s="2"/>
      <c r="FF1627" s="2"/>
      <c r="FG1627" s="2"/>
      <c r="FH1627" s="2"/>
      <c r="FI1627" s="2"/>
      <c r="FJ1627" s="2"/>
      <c r="FK1627" s="2"/>
      <c r="FL1627" s="2"/>
      <c r="FM1627" s="2"/>
      <c r="FN1627" s="2"/>
      <c r="FO1627" s="2"/>
      <c r="FP1627" s="2"/>
    </row>
    <row r="1628" spans="1:172" ht="15">
      <c r="A1628" s="2" t="s">
        <v>599</v>
      </c>
      <c r="B1628" s="2">
        <v>2</v>
      </c>
      <c r="C1628" s="1">
        <v>0</v>
      </c>
      <c r="D1628" s="2">
        <v>2</v>
      </c>
      <c r="E1628" s="1">
        <v>0</v>
      </c>
      <c r="F1628" s="2">
        <v>0</v>
      </c>
      <c r="G1628" s="1">
        <v>0</v>
      </c>
      <c r="H1628" s="2">
        <v>0</v>
      </c>
      <c r="I1628" s="1"/>
      <c r="J1628" s="1"/>
      <c r="K1628" s="1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  <c r="DP1628" s="2"/>
      <c r="DQ1628" s="2"/>
      <c r="DR1628" s="2"/>
      <c r="DS1628" s="2"/>
      <c r="DT1628" s="2"/>
      <c r="DU1628" s="2"/>
      <c r="DV1628" s="2"/>
      <c r="DW1628" s="2"/>
      <c r="DX1628" s="2"/>
      <c r="DY1628" s="2"/>
      <c r="DZ1628" s="2"/>
      <c r="EA1628" s="2"/>
      <c r="EB1628" s="2"/>
      <c r="EC1628" s="2"/>
      <c r="ED1628" s="2"/>
      <c r="EE1628" s="2"/>
      <c r="EF1628" s="2"/>
      <c r="EG1628" s="2"/>
      <c r="EH1628" s="2"/>
      <c r="EI1628" s="2"/>
      <c r="EJ1628" s="2"/>
      <c r="EK1628" s="2"/>
      <c r="EL1628" s="2"/>
      <c r="EM1628" s="2"/>
      <c r="EN1628" s="2"/>
      <c r="EO1628" s="2"/>
      <c r="EP1628" s="2"/>
      <c r="EQ1628" s="2"/>
      <c r="ER1628" s="2"/>
      <c r="ES1628" s="2"/>
      <c r="ET1628" s="2"/>
      <c r="EU1628" s="2"/>
      <c r="EV1628" s="2"/>
      <c r="EW1628" s="2"/>
      <c r="EX1628" s="2"/>
      <c r="EY1628" s="2"/>
      <c r="EZ1628" s="2"/>
      <c r="FA1628" s="2"/>
      <c r="FB1628" s="2"/>
      <c r="FC1628" s="2"/>
      <c r="FD1628" s="2"/>
      <c r="FE1628" s="2"/>
      <c r="FF1628" s="2"/>
      <c r="FG1628" s="2"/>
      <c r="FH1628" s="2"/>
      <c r="FI1628" s="2"/>
      <c r="FJ1628" s="2"/>
      <c r="FK1628" s="2"/>
      <c r="FL1628" s="2"/>
      <c r="FM1628" s="2"/>
      <c r="FN1628" s="2"/>
      <c r="FO1628" s="2"/>
      <c r="FP1628" s="2"/>
    </row>
    <row r="1629" spans="1:172" ht="15">
      <c r="A1629" s="2" t="s">
        <v>600</v>
      </c>
      <c r="B1629" s="2">
        <v>0</v>
      </c>
      <c r="C1629" s="1">
        <v>0</v>
      </c>
      <c r="D1629" s="2">
        <v>0</v>
      </c>
      <c r="E1629" s="1">
        <v>0</v>
      </c>
      <c r="F1629" s="2">
        <v>0</v>
      </c>
      <c r="G1629" s="1">
        <v>0</v>
      </c>
      <c r="H1629" s="2">
        <v>0</v>
      </c>
      <c r="I1629" s="1"/>
      <c r="J1629" s="1"/>
      <c r="K1629" s="1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  <c r="DP1629" s="2"/>
      <c r="DQ1629" s="2"/>
      <c r="DR1629" s="2"/>
      <c r="DS1629" s="2"/>
      <c r="DT1629" s="2"/>
      <c r="DU1629" s="2"/>
      <c r="DV1629" s="2"/>
      <c r="DW1629" s="2"/>
      <c r="DX1629" s="2"/>
      <c r="DY1629" s="2"/>
      <c r="DZ1629" s="2"/>
      <c r="EA1629" s="2"/>
      <c r="EB1629" s="2"/>
      <c r="EC1629" s="2"/>
      <c r="ED1629" s="2"/>
      <c r="EE1629" s="2"/>
      <c r="EF1629" s="2"/>
      <c r="EG1629" s="2"/>
      <c r="EH1629" s="2"/>
      <c r="EI1629" s="2"/>
      <c r="EJ1629" s="2"/>
      <c r="EK1629" s="2"/>
      <c r="EL1629" s="2"/>
      <c r="EM1629" s="2"/>
      <c r="EN1629" s="2"/>
      <c r="EO1629" s="2"/>
      <c r="EP1629" s="2"/>
      <c r="EQ1629" s="2"/>
      <c r="ER1629" s="2"/>
      <c r="ES1629" s="2"/>
      <c r="ET1629" s="2"/>
      <c r="EU1629" s="2"/>
      <c r="EV1629" s="2"/>
      <c r="EW1629" s="2"/>
      <c r="EX1629" s="2"/>
      <c r="EY1629" s="2"/>
      <c r="EZ1629" s="2"/>
      <c r="FA1629" s="2"/>
      <c r="FB1629" s="2"/>
      <c r="FC1629" s="2"/>
      <c r="FD1629" s="2"/>
      <c r="FE1629" s="2"/>
      <c r="FF1629" s="2"/>
      <c r="FG1629" s="2"/>
      <c r="FH1629" s="2"/>
      <c r="FI1629" s="2"/>
      <c r="FJ1629" s="2"/>
      <c r="FK1629" s="2"/>
      <c r="FL1629" s="2"/>
      <c r="FM1629" s="2"/>
      <c r="FN1629" s="2"/>
      <c r="FO1629" s="2"/>
      <c r="FP1629" s="2"/>
    </row>
    <row r="1630" spans="1:172" ht="15">
      <c r="A1630" s="2" t="s">
        <v>601</v>
      </c>
      <c r="B1630" s="2">
        <v>0</v>
      </c>
      <c r="C1630" s="1">
        <v>1</v>
      </c>
      <c r="D1630" s="2">
        <v>0</v>
      </c>
      <c r="E1630" s="1">
        <v>1</v>
      </c>
      <c r="F1630" s="2">
        <v>0</v>
      </c>
      <c r="G1630" s="1">
        <v>0</v>
      </c>
      <c r="H1630" s="2">
        <v>0</v>
      </c>
      <c r="I1630" s="1"/>
      <c r="J1630" s="1"/>
      <c r="K1630" s="1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  <c r="DP1630" s="2"/>
      <c r="DQ1630" s="2"/>
      <c r="DR1630" s="2"/>
      <c r="DS1630" s="2"/>
      <c r="DT1630" s="2"/>
      <c r="DU1630" s="2"/>
      <c r="DV1630" s="2"/>
      <c r="DW1630" s="2"/>
      <c r="DX1630" s="2"/>
      <c r="DY1630" s="2"/>
      <c r="DZ1630" s="2"/>
      <c r="EA1630" s="2"/>
      <c r="EB1630" s="2"/>
      <c r="EC1630" s="2"/>
      <c r="ED1630" s="2"/>
      <c r="EE1630" s="2"/>
      <c r="EF1630" s="2"/>
      <c r="EG1630" s="2"/>
      <c r="EH1630" s="2"/>
      <c r="EI1630" s="2"/>
      <c r="EJ1630" s="2"/>
      <c r="EK1630" s="2"/>
      <c r="EL1630" s="2"/>
      <c r="EM1630" s="2"/>
      <c r="EN1630" s="2"/>
      <c r="EO1630" s="2"/>
      <c r="EP1630" s="2"/>
      <c r="EQ1630" s="2"/>
      <c r="ER1630" s="2"/>
      <c r="ES1630" s="2"/>
      <c r="ET1630" s="2"/>
      <c r="EU1630" s="2"/>
      <c r="EV1630" s="2"/>
      <c r="EW1630" s="2"/>
      <c r="EX1630" s="2"/>
      <c r="EY1630" s="2"/>
      <c r="EZ1630" s="2"/>
      <c r="FA1630" s="2"/>
      <c r="FB1630" s="2"/>
      <c r="FC1630" s="2"/>
      <c r="FD1630" s="2"/>
      <c r="FE1630" s="2"/>
      <c r="FF1630" s="2"/>
      <c r="FG1630" s="2"/>
      <c r="FH1630" s="2"/>
      <c r="FI1630" s="2"/>
      <c r="FJ1630" s="2"/>
      <c r="FK1630" s="2"/>
      <c r="FL1630" s="2"/>
      <c r="FM1630" s="2"/>
      <c r="FN1630" s="2"/>
      <c r="FO1630" s="2"/>
      <c r="FP1630" s="2"/>
    </row>
    <row r="1631" spans="1:172" ht="15">
      <c r="A1631" s="2" t="s">
        <v>76</v>
      </c>
      <c r="B1631" s="2"/>
      <c r="C1631" s="1"/>
      <c r="D1631" s="2"/>
      <c r="E1631" s="1"/>
      <c r="F1631" s="2"/>
      <c r="G1631" s="1"/>
      <c r="H1631" s="2"/>
      <c r="I1631" s="1"/>
      <c r="J1631" s="1"/>
      <c r="K1631" s="1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  <c r="DP1631" s="2"/>
      <c r="DQ1631" s="2"/>
      <c r="DR1631" s="2"/>
      <c r="DS1631" s="2"/>
      <c r="DT1631" s="2"/>
      <c r="DU1631" s="2"/>
      <c r="DV1631" s="2"/>
      <c r="DW1631" s="2"/>
      <c r="DX1631" s="2"/>
      <c r="DY1631" s="2"/>
      <c r="DZ1631" s="2"/>
      <c r="EA1631" s="2"/>
      <c r="EB1631" s="2"/>
      <c r="EC1631" s="2"/>
      <c r="ED1631" s="2"/>
      <c r="EE1631" s="2"/>
      <c r="EF1631" s="2"/>
      <c r="EG1631" s="2"/>
      <c r="EH1631" s="2"/>
      <c r="EI1631" s="2"/>
      <c r="EJ1631" s="2"/>
      <c r="EK1631" s="2"/>
      <c r="EL1631" s="2"/>
      <c r="EM1631" s="2"/>
      <c r="EN1631" s="2"/>
      <c r="EO1631" s="2"/>
      <c r="EP1631" s="2"/>
      <c r="EQ1631" s="2"/>
      <c r="ER1631" s="2"/>
      <c r="ES1631" s="2"/>
      <c r="ET1631" s="2"/>
      <c r="EU1631" s="2"/>
      <c r="EV1631" s="2"/>
      <c r="EW1631" s="2"/>
      <c r="EX1631" s="2"/>
      <c r="EY1631" s="2"/>
      <c r="EZ1631" s="2"/>
      <c r="FA1631" s="2"/>
      <c r="FB1631" s="2"/>
      <c r="FC1631" s="2"/>
      <c r="FD1631" s="2"/>
      <c r="FE1631" s="2"/>
      <c r="FF1631" s="2"/>
      <c r="FG1631" s="2"/>
      <c r="FH1631" s="2"/>
      <c r="FI1631" s="2"/>
      <c r="FJ1631" s="2"/>
      <c r="FK1631" s="2"/>
      <c r="FL1631" s="2"/>
      <c r="FM1631" s="2"/>
      <c r="FN1631" s="2"/>
      <c r="FO1631" s="2"/>
      <c r="FP1631" s="2"/>
    </row>
    <row r="1632" spans="1:172" ht="15">
      <c r="A1632" s="2" t="s">
        <v>534</v>
      </c>
      <c r="B1632" s="2">
        <v>407</v>
      </c>
      <c r="C1632" s="1">
        <v>123</v>
      </c>
      <c r="D1632" s="2">
        <v>394</v>
      </c>
      <c r="E1632" s="1">
        <v>123</v>
      </c>
      <c r="F1632" s="2">
        <v>6</v>
      </c>
      <c r="G1632" s="1">
        <v>0</v>
      </c>
      <c r="H1632" s="2">
        <v>7</v>
      </c>
      <c r="I1632" s="1"/>
      <c r="J1632" s="1"/>
      <c r="K1632" s="1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  <c r="DP1632" s="2"/>
      <c r="DQ1632" s="2"/>
      <c r="DR1632" s="2"/>
      <c r="DS1632" s="2"/>
      <c r="DT1632" s="2"/>
      <c r="DU1632" s="2"/>
      <c r="DV1632" s="2"/>
      <c r="DW1632" s="2"/>
      <c r="DX1632" s="2"/>
      <c r="DY1632" s="2"/>
      <c r="DZ1632" s="2"/>
      <c r="EA1632" s="2"/>
      <c r="EB1632" s="2"/>
      <c r="EC1632" s="2"/>
      <c r="ED1632" s="2"/>
      <c r="EE1632" s="2"/>
      <c r="EF1632" s="2"/>
      <c r="EG1632" s="2"/>
      <c r="EH1632" s="2"/>
      <c r="EI1632" s="2"/>
      <c r="EJ1632" s="2"/>
      <c r="EK1632" s="2"/>
      <c r="EL1632" s="2"/>
      <c r="EM1632" s="2"/>
      <c r="EN1632" s="2"/>
      <c r="EO1632" s="2"/>
      <c r="EP1632" s="2"/>
      <c r="EQ1632" s="2"/>
      <c r="ER1632" s="2"/>
      <c r="ES1632" s="2"/>
      <c r="ET1632" s="2"/>
      <c r="EU1632" s="2"/>
      <c r="EV1632" s="2"/>
      <c r="EW1632" s="2"/>
      <c r="EX1632" s="2"/>
      <c r="EY1632" s="2"/>
      <c r="EZ1632" s="2"/>
      <c r="FA1632" s="2"/>
      <c r="FB1632" s="2"/>
      <c r="FC1632" s="2"/>
      <c r="FD1632" s="2"/>
      <c r="FE1632" s="2"/>
      <c r="FF1632" s="2"/>
      <c r="FG1632" s="2"/>
      <c r="FH1632" s="2"/>
      <c r="FI1632" s="2"/>
      <c r="FJ1632" s="2"/>
      <c r="FK1632" s="2"/>
      <c r="FL1632" s="2"/>
      <c r="FM1632" s="2"/>
      <c r="FN1632" s="2"/>
      <c r="FO1632" s="2"/>
      <c r="FP1632" s="2"/>
    </row>
    <row r="1633" spans="1:172" ht="15">
      <c r="A1633" s="2" t="s">
        <v>531</v>
      </c>
      <c r="B1633" s="2">
        <v>0</v>
      </c>
      <c r="C1633" s="1">
        <v>1</v>
      </c>
      <c r="D1633" s="2">
        <v>0</v>
      </c>
      <c r="E1633" s="1">
        <v>1</v>
      </c>
      <c r="F1633" s="2">
        <v>0</v>
      </c>
      <c r="G1633" s="1">
        <v>0</v>
      </c>
      <c r="H1633" s="2">
        <v>0</v>
      </c>
      <c r="I1633" s="1"/>
      <c r="J1633" s="1"/>
      <c r="K1633" s="1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  <c r="DP1633" s="2"/>
      <c r="DQ1633" s="2"/>
      <c r="DR1633" s="2"/>
      <c r="DS1633" s="2"/>
      <c r="DT1633" s="2"/>
      <c r="DU1633" s="2"/>
      <c r="DV1633" s="2"/>
      <c r="DW1633" s="2"/>
      <c r="DX1633" s="2"/>
      <c r="DY1633" s="2"/>
      <c r="DZ1633" s="2"/>
      <c r="EA1633" s="2"/>
      <c r="EB1633" s="2"/>
      <c r="EC1633" s="2"/>
      <c r="ED1633" s="2"/>
      <c r="EE1633" s="2"/>
      <c r="EF1633" s="2"/>
      <c r="EG1633" s="2"/>
      <c r="EH1633" s="2"/>
      <c r="EI1633" s="2"/>
      <c r="EJ1633" s="2"/>
      <c r="EK1633" s="2"/>
      <c r="EL1633" s="2"/>
      <c r="EM1633" s="2"/>
      <c r="EN1633" s="2"/>
      <c r="EO1633" s="2"/>
      <c r="EP1633" s="2"/>
      <c r="EQ1633" s="2"/>
      <c r="ER1633" s="2"/>
      <c r="ES1633" s="2"/>
      <c r="ET1633" s="2"/>
      <c r="EU1633" s="2"/>
      <c r="EV1633" s="2"/>
      <c r="EW1633" s="2"/>
      <c r="EX1633" s="2"/>
      <c r="EY1633" s="2"/>
      <c r="EZ1633" s="2"/>
      <c r="FA1633" s="2"/>
      <c r="FB1633" s="2"/>
      <c r="FC1633" s="2"/>
      <c r="FD1633" s="2"/>
      <c r="FE1633" s="2"/>
      <c r="FF1633" s="2"/>
      <c r="FG1633" s="2"/>
      <c r="FH1633" s="2"/>
      <c r="FI1633" s="2"/>
      <c r="FJ1633" s="2"/>
      <c r="FK1633" s="2"/>
      <c r="FL1633" s="2"/>
      <c r="FM1633" s="2"/>
      <c r="FN1633" s="2"/>
      <c r="FO1633" s="2"/>
      <c r="FP1633" s="2"/>
    </row>
    <row r="1634" spans="1:172" ht="15">
      <c r="A1634" s="2" t="s">
        <v>530</v>
      </c>
      <c r="B1634" s="2">
        <v>0</v>
      </c>
      <c r="C1634" s="1">
        <v>0</v>
      </c>
      <c r="D1634" s="2">
        <v>0</v>
      </c>
      <c r="E1634" s="1">
        <v>0</v>
      </c>
      <c r="F1634" s="2">
        <v>0</v>
      </c>
      <c r="G1634" s="1">
        <v>0</v>
      </c>
      <c r="H1634" s="2">
        <v>0</v>
      </c>
      <c r="I1634" s="1"/>
      <c r="J1634" s="1"/>
      <c r="K1634" s="1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  <c r="DP1634" s="2"/>
      <c r="DQ1634" s="2"/>
      <c r="DR1634" s="2"/>
      <c r="DS1634" s="2"/>
      <c r="DT1634" s="2"/>
      <c r="DU1634" s="2"/>
      <c r="DV1634" s="2"/>
      <c r="DW1634" s="2"/>
      <c r="DX1634" s="2"/>
      <c r="DY1634" s="2"/>
      <c r="DZ1634" s="2"/>
      <c r="EA1634" s="2"/>
      <c r="EB1634" s="2"/>
      <c r="EC1634" s="2"/>
      <c r="ED1634" s="2"/>
      <c r="EE1634" s="2"/>
      <c r="EF1634" s="2"/>
      <c r="EG1634" s="2"/>
      <c r="EH1634" s="2"/>
      <c r="EI1634" s="2"/>
      <c r="EJ1634" s="2"/>
      <c r="EK1634" s="2"/>
      <c r="EL1634" s="2"/>
      <c r="EM1634" s="2"/>
      <c r="EN1634" s="2"/>
      <c r="EO1634" s="2"/>
      <c r="EP1634" s="2"/>
      <c r="EQ1634" s="2"/>
      <c r="ER1634" s="2"/>
      <c r="ES1634" s="2"/>
      <c r="ET1634" s="2"/>
      <c r="EU1634" s="2"/>
      <c r="EV1634" s="2"/>
      <c r="EW1634" s="2"/>
      <c r="EX1634" s="2"/>
      <c r="EY1634" s="2"/>
      <c r="EZ1634" s="2"/>
      <c r="FA1634" s="2"/>
      <c r="FB1634" s="2"/>
      <c r="FC1634" s="2"/>
      <c r="FD1634" s="2"/>
      <c r="FE1634" s="2"/>
      <c r="FF1634" s="2"/>
      <c r="FG1634" s="2"/>
      <c r="FH1634" s="2"/>
      <c r="FI1634" s="2"/>
      <c r="FJ1634" s="2"/>
      <c r="FK1634" s="2"/>
      <c r="FL1634" s="2"/>
      <c r="FM1634" s="2"/>
      <c r="FN1634" s="2"/>
      <c r="FO1634" s="2"/>
      <c r="FP1634" s="2"/>
    </row>
    <row r="1635" spans="1:172" ht="15">
      <c r="A1635" s="2" t="s">
        <v>535</v>
      </c>
      <c r="B1635" s="2">
        <v>398</v>
      </c>
      <c r="C1635" s="1">
        <v>115</v>
      </c>
      <c r="D1635" s="2">
        <v>385</v>
      </c>
      <c r="E1635" s="1">
        <v>115</v>
      </c>
      <c r="F1635" s="2">
        <v>6</v>
      </c>
      <c r="G1635" s="1">
        <v>0</v>
      </c>
      <c r="H1635" s="2">
        <v>7</v>
      </c>
      <c r="I1635" s="1"/>
      <c r="J1635" s="1"/>
      <c r="K1635" s="1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  <c r="DP1635" s="2"/>
      <c r="DQ1635" s="2"/>
      <c r="DR1635" s="2"/>
      <c r="DS1635" s="2"/>
      <c r="DT1635" s="2"/>
      <c r="DU1635" s="2"/>
      <c r="DV1635" s="2"/>
      <c r="DW1635" s="2"/>
      <c r="DX1635" s="2"/>
      <c r="DY1635" s="2"/>
      <c r="DZ1635" s="2"/>
      <c r="EA1635" s="2"/>
      <c r="EB1635" s="2"/>
      <c r="EC1635" s="2"/>
      <c r="ED1635" s="2"/>
      <c r="EE1635" s="2"/>
      <c r="EF1635" s="2"/>
      <c r="EG1635" s="2"/>
      <c r="EH1635" s="2"/>
      <c r="EI1635" s="2"/>
      <c r="EJ1635" s="2"/>
      <c r="EK1635" s="2"/>
      <c r="EL1635" s="2"/>
      <c r="EM1635" s="2"/>
      <c r="EN1635" s="2"/>
      <c r="EO1635" s="2"/>
      <c r="EP1635" s="2"/>
      <c r="EQ1635" s="2"/>
      <c r="ER1635" s="2"/>
      <c r="ES1635" s="2"/>
      <c r="ET1635" s="2"/>
      <c r="EU1635" s="2"/>
      <c r="EV1635" s="2"/>
      <c r="EW1635" s="2"/>
      <c r="EX1635" s="2"/>
      <c r="EY1635" s="2"/>
      <c r="EZ1635" s="2"/>
      <c r="FA1635" s="2"/>
      <c r="FB1635" s="2"/>
      <c r="FC1635" s="2"/>
      <c r="FD1635" s="2"/>
      <c r="FE1635" s="2"/>
      <c r="FF1635" s="2"/>
      <c r="FG1635" s="2"/>
      <c r="FH1635" s="2"/>
      <c r="FI1635" s="2"/>
      <c r="FJ1635" s="2"/>
      <c r="FK1635" s="2"/>
      <c r="FL1635" s="2"/>
      <c r="FM1635" s="2"/>
      <c r="FN1635" s="2"/>
      <c r="FO1635" s="2"/>
      <c r="FP1635" s="2"/>
    </row>
    <row r="1636" spans="1:172" ht="15">
      <c r="A1636" s="2" t="s">
        <v>536</v>
      </c>
      <c r="B1636" s="2">
        <v>295</v>
      </c>
      <c r="C1636" s="1">
        <v>80</v>
      </c>
      <c r="D1636" s="2">
        <v>285</v>
      </c>
      <c r="E1636" s="1">
        <v>80</v>
      </c>
      <c r="F1636" s="2">
        <v>4</v>
      </c>
      <c r="G1636" s="1">
        <v>0</v>
      </c>
      <c r="H1636" s="2">
        <v>6</v>
      </c>
      <c r="I1636" s="1"/>
      <c r="J1636" s="1"/>
      <c r="K1636" s="1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  <c r="DP1636" s="2"/>
      <c r="DQ1636" s="2"/>
      <c r="DR1636" s="2"/>
      <c r="DS1636" s="2"/>
      <c r="DT1636" s="2"/>
      <c r="DU1636" s="2"/>
      <c r="DV1636" s="2"/>
      <c r="DW1636" s="2"/>
      <c r="DX1636" s="2"/>
      <c r="DY1636" s="2"/>
      <c r="DZ1636" s="2"/>
      <c r="EA1636" s="2"/>
      <c r="EB1636" s="2"/>
      <c r="EC1636" s="2"/>
      <c r="ED1636" s="2"/>
      <c r="EE1636" s="2"/>
      <c r="EF1636" s="2"/>
      <c r="EG1636" s="2"/>
      <c r="EH1636" s="2"/>
      <c r="EI1636" s="2"/>
      <c r="EJ1636" s="2"/>
      <c r="EK1636" s="2"/>
      <c r="EL1636" s="2"/>
      <c r="EM1636" s="2"/>
      <c r="EN1636" s="2"/>
      <c r="EO1636" s="2"/>
      <c r="EP1636" s="2"/>
      <c r="EQ1636" s="2"/>
      <c r="ER1636" s="2"/>
      <c r="ES1636" s="2"/>
      <c r="ET1636" s="2"/>
      <c r="EU1636" s="2"/>
      <c r="EV1636" s="2"/>
      <c r="EW1636" s="2"/>
      <c r="EX1636" s="2"/>
      <c r="EY1636" s="2"/>
      <c r="EZ1636" s="2"/>
      <c r="FA1636" s="2"/>
      <c r="FB1636" s="2"/>
      <c r="FC1636" s="2"/>
      <c r="FD1636" s="2"/>
      <c r="FE1636" s="2"/>
      <c r="FF1636" s="2"/>
      <c r="FG1636" s="2"/>
      <c r="FH1636" s="2"/>
      <c r="FI1636" s="2"/>
      <c r="FJ1636" s="2"/>
      <c r="FK1636" s="2"/>
      <c r="FL1636" s="2"/>
      <c r="FM1636" s="2"/>
      <c r="FN1636" s="2"/>
      <c r="FO1636" s="2"/>
      <c r="FP1636" s="2"/>
    </row>
    <row r="1637" spans="1:172" ht="15">
      <c r="A1637" s="2" t="s">
        <v>537</v>
      </c>
      <c r="B1637" s="2">
        <v>9</v>
      </c>
      <c r="C1637" s="1">
        <v>7</v>
      </c>
      <c r="D1637" s="2">
        <v>9</v>
      </c>
      <c r="E1637" s="1">
        <v>7</v>
      </c>
      <c r="F1637" s="2">
        <v>0</v>
      </c>
      <c r="G1637" s="1">
        <v>0</v>
      </c>
      <c r="H1637" s="2">
        <v>0</v>
      </c>
      <c r="I1637" s="1"/>
      <c r="J1637" s="1"/>
      <c r="K1637" s="1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  <c r="DP1637" s="2"/>
      <c r="DQ1637" s="2"/>
      <c r="DR1637" s="2"/>
      <c r="DS1637" s="2"/>
      <c r="DT1637" s="2"/>
      <c r="DU1637" s="2"/>
      <c r="DV1637" s="2"/>
      <c r="DW1637" s="2"/>
      <c r="DX1637" s="2"/>
      <c r="DY1637" s="2"/>
      <c r="DZ1637" s="2"/>
      <c r="EA1637" s="2"/>
      <c r="EB1637" s="2"/>
      <c r="EC1637" s="2"/>
      <c r="ED1637" s="2"/>
      <c r="EE1637" s="2"/>
      <c r="EF1637" s="2"/>
      <c r="EG1637" s="2"/>
      <c r="EH1637" s="2"/>
      <c r="EI1637" s="2"/>
      <c r="EJ1637" s="2"/>
      <c r="EK1637" s="2"/>
      <c r="EL1637" s="2"/>
      <c r="EM1637" s="2"/>
      <c r="EN1637" s="2"/>
      <c r="EO1637" s="2"/>
      <c r="EP1637" s="2"/>
      <c r="EQ1637" s="2"/>
      <c r="ER1637" s="2"/>
      <c r="ES1637" s="2"/>
      <c r="ET1637" s="2"/>
      <c r="EU1637" s="2"/>
      <c r="EV1637" s="2"/>
      <c r="EW1637" s="2"/>
      <c r="EX1637" s="2"/>
      <c r="EY1637" s="2"/>
      <c r="EZ1637" s="2"/>
      <c r="FA1637" s="2"/>
      <c r="FB1637" s="2"/>
      <c r="FC1637" s="2"/>
      <c r="FD1637" s="2"/>
      <c r="FE1637" s="2"/>
      <c r="FF1637" s="2"/>
      <c r="FG1637" s="2"/>
      <c r="FH1637" s="2"/>
      <c r="FI1637" s="2"/>
      <c r="FJ1637" s="2"/>
      <c r="FK1637" s="2"/>
      <c r="FL1637" s="2"/>
      <c r="FM1637" s="2"/>
      <c r="FN1637" s="2"/>
      <c r="FO1637" s="2"/>
      <c r="FP1637" s="2"/>
    </row>
    <row r="1638" spans="1:172" ht="15">
      <c r="A1638" s="2" t="s">
        <v>76</v>
      </c>
      <c r="B1638" s="2"/>
      <c r="C1638" s="1"/>
      <c r="D1638" s="2"/>
      <c r="E1638" s="1"/>
      <c r="F1638" s="2"/>
      <c r="G1638" s="1"/>
      <c r="H1638" s="2"/>
      <c r="I1638" s="1"/>
      <c r="J1638" s="1"/>
      <c r="K1638" s="1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  <c r="DP1638" s="2"/>
      <c r="DQ1638" s="2"/>
      <c r="DR1638" s="2"/>
      <c r="DS1638" s="2"/>
      <c r="DT1638" s="2"/>
      <c r="DU1638" s="2"/>
      <c r="DV1638" s="2"/>
      <c r="DW1638" s="2"/>
      <c r="DX1638" s="2"/>
      <c r="DY1638" s="2"/>
      <c r="DZ1638" s="2"/>
      <c r="EA1638" s="2"/>
      <c r="EB1638" s="2"/>
      <c r="EC1638" s="2"/>
      <c r="ED1638" s="2"/>
      <c r="EE1638" s="2"/>
      <c r="EF1638" s="2"/>
      <c r="EG1638" s="2"/>
      <c r="EH1638" s="2"/>
      <c r="EI1638" s="2"/>
      <c r="EJ1638" s="2"/>
      <c r="EK1638" s="2"/>
      <c r="EL1638" s="2"/>
      <c r="EM1638" s="2"/>
      <c r="EN1638" s="2"/>
      <c r="EO1638" s="2"/>
      <c r="EP1638" s="2"/>
      <c r="EQ1638" s="2"/>
      <c r="ER1638" s="2"/>
      <c r="ES1638" s="2"/>
      <c r="ET1638" s="2"/>
      <c r="EU1638" s="2"/>
      <c r="EV1638" s="2"/>
      <c r="EW1638" s="2"/>
      <c r="EX1638" s="2"/>
      <c r="EY1638" s="2"/>
      <c r="EZ1638" s="2"/>
      <c r="FA1638" s="2"/>
      <c r="FB1638" s="2"/>
      <c r="FC1638" s="2"/>
      <c r="FD1638" s="2"/>
      <c r="FE1638" s="2"/>
      <c r="FF1638" s="2"/>
      <c r="FG1638" s="2"/>
      <c r="FH1638" s="2"/>
      <c r="FI1638" s="2"/>
      <c r="FJ1638" s="2"/>
      <c r="FK1638" s="2"/>
      <c r="FL1638" s="2"/>
      <c r="FM1638" s="2"/>
      <c r="FN1638" s="2"/>
      <c r="FO1638" s="2"/>
      <c r="FP1638" s="2"/>
    </row>
    <row r="1639" spans="1:172" ht="15">
      <c r="A1639" s="2" t="s">
        <v>538</v>
      </c>
      <c r="B1639" s="2">
        <v>242</v>
      </c>
      <c r="C1639" s="1">
        <v>130</v>
      </c>
      <c r="D1639" s="2">
        <v>229</v>
      </c>
      <c r="E1639" s="1">
        <v>129</v>
      </c>
      <c r="F1639" s="2">
        <v>6</v>
      </c>
      <c r="G1639" s="1">
        <v>1</v>
      </c>
      <c r="H1639" s="2">
        <v>7</v>
      </c>
      <c r="I1639" s="1"/>
      <c r="J1639" s="1"/>
      <c r="K1639" s="1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  <c r="DP1639" s="2"/>
      <c r="DQ1639" s="2"/>
      <c r="DR1639" s="2"/>
      <c r="DS1639" s="2"/>
      <c r="DT1639" s="2"/>
      <c r="DU1639" s="2"/>
      <c r="DV1639" s="2"/>
      <c r="DW1639" s="2"/>
      <c r="DX1639" s="2"/>
      <c r="DY1639" s="2"/>
      <c r="DZ1639" s="2"/>
      <c r="EA1639" s="2"/>
      <c r="EB1639" s="2"/>
      <c r="EC1639" s="2"/>
      <c r="ED1639" s="2"/>
      <c r="EE1639" s="2"/>
      <c r="EF1639" s="2"/>
      <c r="EG1639" s="2"/>
      <c r="EH1639" s="2"/>
      <c r="EI1639" s="2"/>
      <c r="EJ1639" s="2"/>
      <c r="EK1639" s="2"/>
      <c r="EL1639" s="2"/>
      <c r="EM1639" s="2"/>
      <c r="EN1639" s="2"/>
      <c r="EO1639" s="2"/>
      <c r="EP1639" s="2"/>
      <c r="EQ1639" s="2"/>
      <c r="ER1639" s="2"/>
      <c r="ES1639" s="2"/>
      <c r="ET1639" s="2"/>
      <c r="EU1639" s="2"/>
      <c r="EV1639" s="2"/>
      <c r="EW1639" s="2"/>
      <c r="EX1639" s="2"/>
      <c r="EY1639" s="2"/>
      <c r="EZ1639" s="2"/>
      <c r="FA1639" s="2"/>
      <c r="FB1639" s="2"/>
      <c r="FC1639" s="2"/>
      <c r="FD1639" s="2"/>
      <c r="FE1639" s="2"/>
      <c r="FF1639" s="2"/>
      <c r="FG1639" s="2"/>
      <c r="FH1639" s="2"/>
      <c r="FI1639" s="2"/>
      <c r="FJ1639" s="2"/>
      <c r="FK1639" s="2"/>
      <c r="FL1639" s="2"/>
      <c r="FM1639" s="2"/>
      <c r="FN1639" s="2"/>
      <c r="FO1639" s="2"/>
      <c r="FP1639" s="2"/>
    </row>
    <row r="1640" spans="1:172" ht="15">
      <c r="A1640" s="2" t="s">
        <v>539</v>
      </c>
      <c r="B1640" s="2">
        <v>18</v>
      </c>
      <c r="C1640" s="1">
        <v>7</v>
      </c>
      <c r="D1640" s="2">
        <v>18</v>
      </c>
      <c r="E1640" s="1">
        <v>7</v>
      </c>
      <c r="F1640" s="2">
        <v>0</v>
      </c>
      <c r="G1640" s="1">
        <v>0</v>
      </c>
      <c r="H1640" s="2">
        <v>0</v>
      </c>
      <c r="I1640" s="1"/>
      <c r="J1640" s="1"/>
      <c r="K1640" s="1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  <c r="DP1640" s="2"/>
      <c r="DQ1640" s="2"/>
      <c r="DR1640" s="2"/>
      <c r="DS1640" s="2"/>
      <c r="DT1640" s="2"/>
      <c r="DU1640" s="2"/>
      <c r="DV1640" s="2"/>
      <c r="DW1640" s="2"/>
      <c r="DX1640" s="2"/>
      <c r="DY1640" s="2"/>
      <c r="DZ1640" s="2"/>
      <c r="EA1640" s="2"/>
      <c r="EB1640" s="2"/>
      <c r="EC1640" s="2"/>
      <c r="ED1640" s="2"/>
      <c r="EE1640" s="2"/>
      <c r="EF1640" s="2"/>
      <c r="EG1640" s="2"/>
      <c r="EH1640" s="2"/>
      <c r="EI1640" s="2"/>
      <c r="EJ1640" s="2"/>
      <c r="EK1640" s="2"/>
      <c r="EL1640" s="2"/>
      <c r="EM1640" s="2"/>
      <c r="EN1640" s="2"/>
      <c r="EO1640" s="2"/>
      <c r="EP1640" s="2"/>
      <c r="EQ1640" s="2"/>
      <c r="ER1640" s="2"/>
      <c r="ES1640" s="2"/>
      <c r="ET1640" s="2"/>
      <c r="EU1640" s="2"/>
      <c r="EV1640" s="2"/>
      <c r="EW1640" s="2"/>
      <c r="EX1640" s="2"/>
      <c r="EY1640" s="2"/>
      <c r="EZ1640" s="2"/>
      <c r="FA1640" s="2"/>
      <c r="FB1640" s="2"/>
      <c r="FC1640" s="2"/>
      <c r="FD1640" s="2"/>
      <c r="FE1640" s="2"/>
      <c r="FF1640" s="2"/>
      <c r="FG1640" s="2"/>
      <c r="FH1640" s="2"/>
      <c r="FI1640" s="2"/>
      <c r="FJ1640" s="2"/>
      <c r="FK1640" s="2"/>
      <c r="FL1640" s="2"/>
      <c r="FM1640" s="2"/>
      <c r="FN1640" s="2"/>
      <c r="FO1640" s="2"/>
      <c r="FP1640" s="2"/>
    </row>
    <row r="1641" spans="1:172" ht="15">
      <c r="A1641" s="2" t="s">
        <v>540</v>
      </c>
      <c r="B1641" s="2">
        <v>3</v>
      </c>
      <c r="C1641" s="1">
        <v>1</v>
      </c>
      <c r="D1641" s="2">
        <v>3</v>
      </c>
      <c r="E1641" s="1">
        <v>1</v>
      </c>
      <c r="F1641" s="2">
        <v>0</v>
      </c>
      <c r="G1641" s="1">
        <v>0</v>
      </c>
      <c r="H1641" s="2">
        <v>0</v>
      </c>
      <c r="I1641" s="1"/>
      <c r="J1641" s="1"/>
      <c r="K1641" s="1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  <c r="DP1641" s="2"/>
      <c r="DQ1641" s="2"/>
      <c r="DR1641" s="2"/>
      <c r="DS1641" s="2"/>
      <c r="DT1641" s="2"/>
      <c r="DU1641" s="2"/>
      <c r="DV1641" s="2"/>
      <c r="DW1641" s="2"/>
      <c r="DX1641" s="2"/>
      <c r="DY1641" s="2"/>
      <c r="DZ1641" s="2"/>
      <c r="EA1641" s="2"/>
      <c r="EB1641" s="2"/>
      <c r="EC1641" s="2"/>
      <c r="ED1641" s="2"/>
      <c r="EE1641" s="2"/>
      <c r="EF1641" s="2"/>
      <c r="EG1641" s="2"/>
      <c r="EH1641" s="2"/>
      <c r="EI1641" s="2"/>
      <c r="EJ1641" s="2"/>
      <c r="EK1641" s="2"/>
      <c r="EL1641" s="2"/>
      <c r="EM1641" s="2"/>
      <c r="EN1641" s="2"/>
      <c r="EO1641" s="2"/>
      <c r="EP1641" s="2"/>
      <c r="EQ1641" s="2"/>
      <c r="ER1641" s="2"/>
      <c r="ES1641" s="2"/>
      <c r="ET1641" s="2"/>
      <c r="EU1641" s="2"/>
      <c r="EV1641" s="2"/>
      <c r="EW1641" s="2"/>
      <c r="EX1641" s="2"/>
      <c r="EY1641" s="2"/>
      <c r="EZ1641" s="2"/>
      <c r="FA1641" s="2"/>
      <c r="FB1641" s="2"/>
      <c r="FC1641" s="2"/>
      <c r="FD1641" s="2"/>
      <c r="FE1641" s="2"/>
      <c r="FF1641" s="2"/>
      <c r="FG1641" s="2"/>
      <c r="FH1641" s="2"/>
      <c r="FI1641" s="2"/>
      <c r="FJ1641" s="2"/>
      <c r="FK1641" s="2"/>
      <c r="FL1641" s="2"/>
      <c r="FM1641" s="2"/>
      <c r="FN1641" s="2"/>
      <c r="FO1641" s="2"/>
      <c r="FP1641" s="2"/>
    </row>
    <row r="1642" spans="1:172" ht="15">
      <c r="A1642" s="2" t="s">
        <v>541</v>
      </c>
      <c r="B1642" s="2">
        <v>0</v>
      </c>
      <c r="C1642" s="1">
        <v>7</v>
      </c>
      <c r="D1642" s="2">
        <v>0</v>
      </c>
      <c r="E1642" s="1">
        <v>7</v>
      </c>
      <c r="F1642" s="2">
        <v>0</v>
      </c>
      <c r="G1642" s="1">
        <v>0</v>
      </c>
      <c r="H1642" s="2">
        <v>0</v>
      </c>
      <c r="I1642" s="1"/>
      <c r="J1642" s="1"/>
      <c r="K1642" s="1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  <c r="DP1642" s="2"/>
      <c r="DQ1642" s="2"/>
      <c r="DR1642" s="2"/>
      <c r="DS1642" s="2"/>
      <c r="DT1642" s="2"/>
      <c r="DU1642" s="2"/>
      <c r="DV1642" s="2"/>
      <c r="DW1642" s="2"/>
      <c r="DX1642" s="2"/>
      <c r="DY1642" s="2"/>
      <c r="DZ1642" s="2"/>
      <c r="EA1642" s="2"/>
      <c r="EB1642" s="2"/>
      <c r="EC1642" s="2"/>
      <c r="ED1642" s="2"/>
      <c r="EE1642" s="2"/>
      <c r="EF1642" s="2"/>
      <c r="EG1642" s="2"/>
      <c r="EH1642" s="2"/>
      <c r="EI1642" s="2"/>
      <c r="EJ1642" s="2"/>
      <c r="EK1642" s="2"/>
      <c r="EL1642" s="2"/>
      <c r="EM1642" s="2"/>
      <c r="EN1642" s="2"/>
      <c r="EO1642" s="2"/>
      <c r="EP1642" s="2"/>
      <c r="EQ1642" s="2"/>
      <c r="ER1642" s="2"/>
      <c r="ES1642" s="2"/>
      <c r="ET1642" s="2"/>
      <c r="EU1642" s="2"/>
      <c r="EV1642" s="2"/>
      <c r="EW1642" s="2"/>
      <c r="EX1642" s="2"/>
      <c r="EY1642" s="2"/>
      <c r="EZ1642" s="2"/>
      <c r="FA1642" s="2"/>
      <c r="FB1642" s="2"/>
      <c r="FC1642" s="2"/>
      <c r="FD1642" s="2"/>
      <c r="FE1642" s="2"/>
      <c r="FF1642" s="2"/>
      <c r="FG1642" s="2"/>
      <c r="FH1642" s="2"/>
      <c r="FI1642" s="2"/>
      <c r="FJ1642" s="2"/>
      <c r="FK1642" s="2"/>
      <c r="FL1642" s="2"/>
      <c r="FM1642" s="2"/>
      <c r="FN1642" s="2"/>
      <c r="FO1642" s="2"/>
      <c r="FP1642" s="2"/>
    </row>
    <row r="1643" spans="1:172" ht="15">
      <c r="A1643" s="2" t="s">
        <v>542</v>
      </c>
      <c r="B1643" s="2">
        <v>190</v>
      </c>
      <c r="C1643" s="1">
        <v>84</v>
      </c>
      <c r="D1643" s="2">
        <v>180</v>
      </c>
      <c r="E1643" s="1">
        <v>83</v>
      </c>
      <c r="F1643" s="2">
        <v>4</v>
      </c>
      <c r="G1643" s="1">
        <v>1</v>
      </c>
      <c r="H1643" s="2">
        <v>6</v>
      </c>
      <c r="I1643" s="1"/>
      <c r="J1643" s="1"/>
      <c r="K1643" s="1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  <c r="DP1643" s="2"/>
      <c r="DQ1643" s="2"/>
      <c r="DR1643" s="2"/>
      <c r="DS1643" s="2"/>
      <c r="DT1643" s="2"/>
      <c r="DU1643" s="2"/>
      <c r="DV1643" s="2"/>
      <c r="DW1643" s="2"/>
      <c r="DX1643" s="2"/>
      <c r="DY1643" s="2"/>
      <c r="DZ1643" s="2"/>
      <c r="EA1643" s="2"/>
      <c r="EB1643" s="2"/>
      <c r="EC1643" s="2"/>
      <c r="ED1643" s="2"/>
      <c r="EE1643" s="2"/>
      <c r="EF1643" s="2"/>
      <c r="EG1643" s="2"/>
      <c r="EH1643" s="2"/>
      <c r="EI1643" s="2"/>
      <c r="EJ1643" s="2"/>
      <c r="EK1643" s="2"/>
      <c r="EL1643" s="2"/>
      <c r="EM1643" s="2"/>
      <c r="EN1643" s="2"/>
      <c r="EO1643" s="2"/>
      <c r="EP1643" s="2"/>
      <c r="EQ1643" s="2"/>
      <c r="ER1643" s="2"/>
      <c r="ES1643" s="2"/>
      <c r="ET1643" s="2"/>
      <c r="EU1643" s="2"/>
      <c r="EV1643" s="2"/>
      <c r="EW1643" s="2"/>
      <c r="EX1643" s="2"/>
      <c r="EY1643" s="2"/>
      <c r="EZ1643" s="2"/>
      <c r="FA1643" s="2"/>
      <c r="FB1643" s="2"/>
      <c r="FC1643" s="2"/>
      <c r="FD1643" s="2"/>
      <c r="FE1643" s="2"/>
      <c r="FF1643" s="2"/>
      <c r="FG1643" s="2"/>
      <c r="FH1643" s="2"/>
      <c r="FI1643" s="2"/>
      <c r="FJ1643" s="2"/>
      <c r="FK1643" s="2"/>
      <c r="FL1643" s="2"/>
      <c r="FM1643" s="2"/>
      <c r="FN1643" s="2"/>
      <c r="FO1643" s="2"/>
      <c r="FP1643" s="2"/>
    </row>
    <row r="1644" spans="1:172" ht="15">
      <c r="A1644" s="2" t="s">
        <v>543</v>
      </c>
      <c r="B1644" s="2">
        <v>162</v>
      </c>
      <c r="C1644" s="1">
        <v>66</v>
      </c>
      <c r="D1644" s="2">
        <v>152</v>
      </c>
      <c r="E1644" s="1">
        <v>65</v>
      </c>
      <c r="F1644" s="2">
        <v>4</v>
      </c>
      <c r="G1644" s="1">
        <v>1</v>
      </c>
      <c r="H1644" s="2">
        <v>6</v>
      </c>
      <c r="I1644" s="1"/>
      <c r="J1644" s="1"/>
      <c r="K1644" s="1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  <c r="DP1644" s="2"/>
      <c r="DQ1644" s="2"/>
      <c r="DR1644" s="2"/>
      <c r="DS1644" s="2"/>
      <c r="DT1644" s="2"/>
      <c r="DU1644" s="2"/>
      <c r="DV1644" s="2"/>
      <c r="DW1644" s="2"/>
      <c r="DX1644" s="2"/>
      <c r="DY1644" s="2"/>
      <c r="DZ1644" s="2"/>
      <c r="EA1644" s="2"/>
      <c r="EB1644" s="2"/>
      <c r="EC1644" s="2"/>
      <c r="ED1644" s="2"/>
      <c r="EE1644" s="2"/>
      <c r="EF1644" s="2"/>
      <c r="EG1644" s="2"/>
      <c r="EH1644" s="2"/>
      <c r="EI1644" s="2"/>
      <c r="EJ1644" s="2"/>
      <c r="EK1644" s="2"/>
      <c r="EL1644" s="2"/>
      <c r="EM1644" s="2"/>
      <c r="EN1644" s="2"/>
      <c r="EO1644" s="2"/>
      <c r="EP1644" s="2"/>
      <c r="EQ1644" s="2"/>
      <c r="ER1644" s="2"/>
      <c r="ES1644" s="2"/>
      <c r="ET1644" s="2"/>
      <c r="EU1644" s="2"/>
      <c r="EV1644" s="2"/>
      <c r="EW1644" s="2"/>
      <c r="EX1644" s="2"/>
      <c r="EY1644" s="2"/>
      <c r="EZ1644" s="2"/>
      <c r="FA1644" s="2"/>
      <c r="FB1644" s="2"/>
      <c r="FC1644" s="2"/>
      <c r="FD1644" s="2"/>
      <c r="FE1644" s="2"/>
      <c r="FF1644" s="2"/>
      <c r="FG1644" s="2"/>
      <c r="FH1644" s="2"/>
      <c r="FI1644" s="2"/>
      <c r="FJ1644" s="2"/>
      <c r="FK1644" s="2"/>
      <c r="FL1644" s="2"/>
      <c r="FM1644" s="2"/>
      <c r="FN1644" s="2"/>
      <c r="FO1644" s="2"/>
      <c r="FP1644" s="2"/>
    </row>
    <row r="1645" spans="1:172" ht="15">
      <c r="A1645" s="2" t="s">
        <v>544</v>
      </c>
      <c r="B1645" s="2">
        <v>8</v>
      </c>
      <c r="C1645" s="1">
        <v>3</v>
      </c>
      <c r="D1645" s="2">
        <v>8</v>
      </c>
      <c r="E1645" s="1">
        <v>3</v>
      </c>
      <c r="F1645" s="2">
        <v>0</v>
      </c>
      <c r="G1645" s="1">
        <v>0</v>
      </c>
      <c r="H1645" s="2">
        <v>0</v>
      </c>
      <c r="I1645" s="1"/>
      <c r="J1645" s="1"/>
      <c r="K1645" s="1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  <c r="DP1645" s="2"/>
      <c r="DQ1645" s="2"/>
      <c r="DR1645" s="2"/>
      <c r="DS1645" s="2"/>
      <c r="DT1645" s="2"/>
      <c r="DU1645" s="2"/>
      <c r="DV1645" s="2"/>
      <c r="DW1645" s="2"/>
      <c r="DX1645" s="2"/>
      <c r="DY1645" s="2"/>
      <c r="DZ1645" s="2"/>
      <c r="EA1645" s="2"/>
      <c r="EB1645" s="2"/>
      <c r="EC1645" s="2"/>
      <c r="ED1645" s="2"/>
      <c r="EE1645" s="2"/>
      <c r="EF1645" s="2"/>
      <c r="EG1645" s="2"/>
      <c r="EH1645" s="2"/>
      <c r="EI1645" s="2"/>
      <c r="EJ1645" s="2"/>
      <c r="EK1645" s="2"/>
      <c r="EL1645" s="2"/>
      <c r="EM1645" s="2"/>
      <c r="EN1645" s="2"/>
      <c r="EO1645" s="2"/>
      <c r="EP1645" s="2"/>
      <c r="EQ1645" s="2"/>
      <c r="ER1645" s="2"/>
      <c r="ES1645" s="2"/>
      <c r="ET1645" s="2"/>
      <c r="EU1645" s="2"/>
      <c r="EV1645" s="2"/>
      <c r="EW1645" s="2"/>
      <c r="EX1645" s="2"/>
      <c r="EY1645" s="2"/>
      <c r="EZ1645" s="2"/>
      <c r="FA1645" s="2"/>
      <c r="FB1645" s="2"/>
      <c r="FC1645" s="2"/>
      <c r="FD1645" s="2"/>
      <c r="FE1645" s="2"/>
      <c r="FF1645" s="2"/>
      <c r="FG1645" s="2"/>
      <c r="FH1645" s="2"/>
      <c r="FI1645" s="2"/>
      <c r="FJ1645" s="2"/>
      <c r="FK1645" s="2"/>
      <c r="FL1645" s="2"/>
      <c r="FM1645" s="2"/>
      <c r="FN1645" s="2"/>
      <c r="FO1645" s="2"/>
      <c r="FP1645" s="2"/>
    </row>
    <row r="1646" spans="1:172" ht="15">
      <c r="A1646" s="2" t="s">
        <v>545</v>
      </c>
      <c r="B1646" s="2">
        <v>23</v>
      </c>
      <c r="C1646" s="1">
        <v>28</v>
      </c>
      <c r="D1646" s="2">
        <v>20</v>
      </c>
      <c r="E1646" s="1">
        <v>28</v>
      </c>
      <c r="F1646" s="2">
        <v>2</v>
      </c>
      <c r="G1646" s="1">
        <v>0</v>
      </c>
      <c r="H1646" s="2">
        <v>1</v>
      </c>
      <c r="I1646" s="1"/>
      <c r="J1646" s="1"/>
      <c r="K1646" s="1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  <c r="DP1646" s="2"/>
      <c r="DQ1646" s="2"/>
      <c r="DR1646" s="2"/>
      <c r="DS1646" s="2"/>
      <c r="DT1646" s="2"/>
      <c r="DU1646" s="2"/>
      <c r="DV1646" s="2"/>
      <c r="DW1646" s="2"/>
      <c r="DX1646" s="2"/>
      <c r="DY1646" s="2"/>
      <c r="DZ1646" s="2"/>
      <c r="EA1646" s="2"/>
      <c r="EB1646" s="2"/>
      <c r="EC1646" s="2"/>
      <c r="ED1646" s="2"/>
      <c r="EE1646" s="2"/>
      <c r="EF1646" s="2"/>
      <c r="EG1646" s="2"/>
      <c r="EH1646" s="2"/>
      <c r="EI1646" s="2"/>
      <c r="EJ1646" s="2"/>
      <c r="EK1646" s="2"/>
      <c r="EL1646" s="2"/>
      <c r="EM1646" s="2"/>
      <c r="EN1646" s="2"/>
      <c r="EO1646" s="2"/>
      <c r="EP1646" s="2"/>
      <c r="EQ1646" s="2"/>
      <c r="ER1646" s="2"/>
      <c r="ES1646" s="2"/>
      <c r="ET1646" s="2"/>
      <c r="EU1646" s="2"/>
      <c r="EV1646" s="2"/>
      <c r="EW1646" s="2"/>
      <c r="EX1646" s="2"/>
      <c r="EY1646" s="2"/>
      <c r="EZ1646" s="2"/>
      <c r="FA1646" s="2"/>
      <c r="FB1646" s="2"/>
      <c r="FC1646" s="2"/>
      <c r="FD1646" s="2"/>
      <c r="FE1646" s="2"/>
      <c r="FF1646" s="2"/>
      <c r="FG1646" s="2"/>
      <c r="FH1646" s="2"/>
      <c r="FI1646" s="2"/>
      <c r="FJ1646" s="2"/>
      <c r="FK1646" s="2"/>
      <c r="FL1646" s="2"/>
      <c r="FM1646" s="2"/>
      <c r="FN1646" s="2"/>
      <c r="FO1646" s="2"/>
      <c r="FP1646" s="2"/>
    </row>
    <row r="1647" spans="1:172" ht="15">
      <c r="A1647" s="2" t="s">
        <v>546</v>
      </c>
      <c r="B1647" s="2">
        <v>0</v>
      </c>
      <c r="C1647" s="1">
        <v>1</v>
      </c>
      <c r="D1647" s="2">
        <v>0</v>
      </c>
      <c r="E1647" s="1">
        <v>1</v>
      </c>
      <c r="F1647" s="2">
        <v>0</v>
      </c>
      <c r="G1647" s="1">
        <v>0</v>
      </c>
      <c r="H1647" s="2">
        <v>0</v>
      </c>
      <c r="I1647" s="1"/>
      <c r="J1647" s="1"/>
      <c r="K1647" s="1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  <c r="DP1647" s="2"/>
      <c r="DQ1647" s="2"/>
      <c r="DR1647" s="2"/>
      <c r="DS1647" s="2"/>
      <c r="DT1647" s="2"/>
      <c r="DU1647" s="2"/>
      <c r="DV1647" s="2"/>
      <c r="DW1647" s="2"/>
      <c r="DX1647" s="2"/>
      <c r="DY1647" s="2"/>
      <c r="DZ1647" s="2"/>
      <c r="EA1647" s="2"/>
      <c r="EB1647" s="2"/>
      <c r="EC1647" s="2"/>
      <c r="ED1647" s="2"/>
      <c r="EE1647" s="2"/>
      <c r="EF1647" s="2"/>
      <c r="EG1647" s="2"/>
      <c r="EH1647" s="2"/>
      <c r="EI1647" s="2"/>
      <c r="EJ1647" s="2"/>
      <c r="EK1647" s="2"/>
      <c r="EL1647" s="2"/>
      <c r="EM1647" s="2"/>
      <c r="EN1647" s="2"/>
      <c r="EO1647" s="2"/>
      <c r="EP1647" s="2"/>
      <c r="EQ1647" s="2"/>
      <c r="ER1647" s="2"/>
      <c r="ES1647" s="2"/>
      <c r="ET1647" s="2"/>
      <c r="EU1647" s="2"/>
      <c r="EV1647" s="2"/>
      <c r="EW1647" s="2"/>
      <c r="EX1647" s="2"/>
      <c r="EY1647" s="2"/>
      <c r="EZ1647" s="2"/>
      <c r="FA1647" s="2"/>
      <c r="FB1647" s="2"/>
      <c r="FC1647" s="2"/>
      <c r="FD1647" s="2"/>
      <c r="FE1647" s="2"/>
      <c r="FF1647" s="2"/>
      <c r="FG1647" s="2"/>
      <c r="FH1647" s="2"/>
      <c r="FI1647" s="2"/>
      <c r="FJ1647" s="2"/>
      <c r="FK1647" s="2"/>
      <c r="FL1647" s="2"/>
      <c r="FM1647" s="2"/>
      <c r="FN1647" s="2"/>
      <c r="FO1647" s="2"/>
      <c r="FP1647" s="2"/>
    </row>
    <row r="1648" spans="1:172" ht="15">
      <c r="A1648" s="2" t="s">
        <v>547</v>
      </c>
      <c r="B1648" s="2">
        <v>1</v>
      </c>
      <c r="C1648" s="1">
        <v>4</v>
      </c>
      <c r="D1648" s="2">
        <v>1</v>
      </c>
      <c r="E1648" s="1">
        <v>4</v>
      </c>
      <c r="F1648" s="2">
        <v>0</v>
      </c>
      <c r="G1648" s="1">
        <v>0</v>
      </c>
      <c r="H1648" s="2">
        <v>0</v>
      </c>
      <c r="I1648" s="1"/>
      <c r="J1648" s="1"/>
      <c r="K1648" s="1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  <c r="DP1648" s="2"/>
      <c r="DQ1648" s="2"/>
      <c r="DR1648" s="2"/>
      <c r="DS1648" s="2"/>
      <c r="DT1648" s="2"/>
      <c r="DU1648" s="2"/>
      <c r="DV1648" s="2"/>
      <c r="DW1648" s="2"/>
      <c r="DX1648" s="2"/>
      <c r="DY1648" s="2"/>
      <c r="DZ1648" s="2"/>
      <c r="EA1648" s="2"/>
      <c r="EB1648" s="2"/>
      <c r="EC1648" s="2"/>
      <c r="ED1648" s="2"/>
      <c r="EE1648" s="2"/>
      <c r="EF1648" s="2"/>
      <c r="EG1648" s="2"/>
      <c r="EH1648" s="2"/>
      <c r="EI1648" s="2"/>
      <c r="EJ1648" s="2"/>
      <c r="EK1648" s="2"/>
      <c r="EL1648" s="2"/>
      <c r="EM1648" s="2"/>
      <c r="EN1648" s="2"/>
      <c r="EO1648" s="2"/>
      <c r="EP1648" s="2"/>
      <c r="EQ1648" s="2"/>
      <c r="ER1648" s="2"/>
      <c r="ES1648" s="2"/>
      <c r="ET1648" s="2"/>
      <c r="EU1648" s="2"/>
      <c r="EV1648" s="2"/>
      <c r="EW1648" s="2"/>
      <c r="EX1648" s="2"/>
      <c r="EY1648" s="2"/>
      <c r="EZ1648" s="2"/>
      <c r="FA1648" s="2"/>
      <c r="FB1648" s="2"/>
      <c r="FC1648" s="2"/>
      <c r="FD1648" s="2"/>
      <c r="FE1648" s="2"/>
      <c r="FF1648" s="2"/>
      <c r="FG1648" s="2"/>
      <c r="FH1648" s="2"/>
      <c r="FI1648" s="2"/>
      <c r="FJ1648" s="2"/>
      <c r="FK1648" s="2"/>
      <c r="FL1648" s="2"/>
      <c r="FM1648" s="2"/>
      <c r="FN1648" s="2"/>
      <c r="FO1648" s="2"/>
      <c r="FP1648" s="2"/>
    </row>
    <row r="1649" spans="1:172" ht="15">
      <c r="A1649" s="2" t="s">
        <v>548</v>
      </c>
      <c r="B1649" s="2">
        <v>3</v>
      </c>
      <c r="C1649" s="1">
        <v>12</v>
      </c>
      <c r="D1649" s="2">
        <v>2</v>
      </c>
      <c r="E1649" s="1">
        <v>12</v>
      </c>
      <c r="F1649" s="2">
        <v>1</v>
      </c>
      <c r="G1649" s="1">
        <v>0</v>
      </c>
      <c r="H1649" s="2">
        <v>0</v>
      </c>
      <c r="I1649" s="1"/>
      <c r="J1649" s="1"/>
      <c r="K1649" s="1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  <c r="DP1649" s="2"/>
      <c r="DQ1649" s="2"/>
      <c r="DR1649" s="2"/>
      <c r="DS1649" s="2"/>
      <c r="DT1649" s="2"/>
      <c r="DU1649" s="2"/>
      <c r="DV1649" s="2"/>
      <c r="DW1649" s="2"/>
      <c r="DX1649" s="2"/>
      <c r="DY1649" s="2"/>
      <c r="DZ1649" s="2"/>
      <c r="EA1649" s="2"/>
      <c r="EB1649" s="2"/>
      <c r="EC1649" s="2"/>
      <c r="ED1649" s="2"/>
      <c r="EE1649" s="2"/>
      <c r="EF1649" s="2"/>
      <c r="EG1649" s="2"/>
      <c r="EH1649" s="2"/>
      <c r="EI1649" s="2"/>
      <c r="EJ1649" s="2"/>
      <c r="EK1649" s="2"/>
      <c r="EL1649" s="2"/>
      <c r="EM1649" s="2"/>
      <c r="EN1649" s="2"/>
      <c r="EO1649" s="2"/>
      <c r="EP1649" s="2"/>
      <c r="EQ1649" s="2"/>
      <c r="ER1649" s="2"/>
      <c r="ES1649" s="2"/>
      <c r="ET1649" s="2"/>
      <c r="EU1649" s="2"/>
      <c r="EV1649" s="2"/>
      <c r="EW1649" s="2"/>
      <c r="EX1649" s="2"/>
      <c r="EY1649" s="2"/>
      <c r="EZ1649" s="2"/>
      <c r="FA1649" s="2"/>
      <c r="FB1649" s="2"/>
      <c r="FC1649" s="2"/>
      <c r="FD1649" s="2"/>
      <c r="FE1649" s="2"/>
      <c r="FF1649" s="2"/>
      <c r="FG1649" s="2"/>
      <c r="FH1649" s="2"/>
      <c r="FI1649" s="2"/>
      <c r="FJ1649" s="2"/>
      <c r="FK1649" s="2"/>
      <c r="FL1649" s="2"/>
      <c r="FM1649" s="2"/>
      <c r="FN1649" s="2"/>
      <c r="FO1649" s="2"/>
      <c r="FP1649" s="2"/>
    </row>
    <row r="1650" spans="1:172" ht="15">
      <c r="A1650" s="2" t="s">
        <v>549</v>
      </c>
      <c r="B1650" s="2">
        <v>1</v>
      </c>
      <c r="C1650" s="1">
        <v>0</v>
      </c>
      <c r="D1650" s="2">
        <v>1</v>
      </c>
      <c r="E1650" s="1">
        <v>0</v>
      </c>
      <c r="F1650" s="2">
        <v>0</v>
      </c>
      <c r="G1650" s="1">
        <v>0</v>
      </c>
      <c r="H1650" s="2">
        <v>0</v>
      </c>
      <c r="I1650" s="1"/>
      <c r="J1650" s="1"/>
      <c r="K1650" s="1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  <c r="DP1650" s="2"/>
      <c r="DQ1650" s="2"/>
      <c r="DR1650" s="2"/>
      <c r="DS1650" s="2"/>
      <c r="DT1650" s="2"/>
      <c r="DU1650" s="2"/>
      <c r="DV1650" s="2"/>
      <c r="DW1650" s="2"/>
      <c r="DX1650" s="2"/>
      <c r="DY1650" s="2"/>
      <c r="DZ1650" s="2"/>
      <c r="EA1650" s="2"/>
      <c r="EB1650" s="2"/>
      <c r="EC1650" s="2"/>
      <c r="ED1650" s="2"/>
      <c r="EE1650" s="2"/>
      <c r="EF1650" s="2"/>
      <c r="EG1650" s="2"/>
      <c r="EH1650" s="2"/>
      <c r="EI1650" s="2"/>
      <c r="EJ1650" s="2"/>
      <c r="EK1650" s="2"/>
      <c r="EL1650" s="2"/>
      <c r="EM1650" s="2"/>
      <c r="EN1650" s="2"/>
      <c r="EO1650" s="2"/>
      <c r="EP1650" s="2"/>
      <c r="EQ1650" s="2"/>
      <c r="ER1650" s="2"/>
      <c r="ES1650" s="2"/>
      <c r="ET1650" s="2"/>
      <c r="EU1650" s="2"/>
      <c r="EV1650" s="2"/>
      <c r="EW1650" s="2"/>
      <c r="EX1650" s="2"/>
      <c r="EY1650" s="2"/>
      <c r="EZ1650" s="2"/>
      <c r="FA1650" s="2"/>
      <c r="FB1650" s="2"/>
      <c r="FC1650" s="2"/>
      <c r="FD1650" s="2"/>
      <c r="FE1650" s="2"/>
      <c r="FF1650" s="2"/>
      <c r="FG1650" s="2"/>
      <c r="FH1650" s="2"/>
      <c r="FI1650" s="2"/>
      <c r="FJ1650" s="2"/>
      <c r="FK1650" s="2"/>
      <c r="FL1650" s="2"/>
      <c r="FM1650" s="2"/>
      <c r="FN1650" s="2"/>
      <c r="FO1650" s="2"/>
      <c r="FP1650" s="2"/>
    </row>
    <row r="1651" spans="1:172" ht="15">
      <c r="A1651" s="2" t="s">
        <v>550</v>
      </c>
      <c r="B1651" s="2">
        <v>16</v>
      </c>
      <c r="C1651" s="1">
        <v>6</v>
      </c>
      <c r="D1651" s="2">
        <v>14</v>
      </c>
      <c r="E1651" s="1">
        <v>6</v>
      </c>
      <c r="F1651" s="2">
        <v>1</v>
      </c>
      <c r="G1651" s="1">
        <v>0</v>
      </c>
      <c r="H1651" s="2">
        <v>1</v>
      </c>
      <c r="I1651" s="1"/>
      <c r="J1651" s="1"/>
      <c r="K1651" s="1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  <c r="DP1651" s="2"/>
      <c r="DQ1651" s="2"/>
      <c r="DR1651" s="2"/>
      <c r="DS1651" s="2"/>
      <c r="DT1651" s="2"/>
      <c r="DU1651" s="2"/>
      <c r="DV1651" s="2"/>
      <c r="DW1651" s="2"/>
      <c r="DX1651" s="2"/>
      <c r="DY1651" s="2"/>
      <c r="DZ1651" s="2"/>
      <c r="EA1651" s="2"/>
      <c r="EB1651" s="2"/>
      <c r="EC1651" s="2"/>
      <c r="ED1651" s="2"/>
      <c r="EE1651" s="2"/>
      <c r="EF1651" s="2"/>
      <c r="EG1651" s="2"/>
      <c r="EH1651" s="2"/>
      <c r="EI1651" s="2"/>
      <c r="EJ1651" s="2"/>
      <c r="EK1651" s="2"/>
      <c r="EL1651" s="2"/>
      <c r="EM1651" s="2"/>
      <c r="EN1651" s="2"/>
      <c r="EO1651" s="2"/>
      <c r="EP1651" s="2"/>
      <c r="EQ1651" s="2"/>
      <c r="ER1651" s="2"/>
      <c r="ES1651" s="2"/>
      <c r="ET1651" s="2"/>
      <c r="EU1651" s="2"/>
      <c r="EV1651" s="2"/>
      <c r="EW1651" s="2"/>
      <c r="EX1651" s="2"/>
      <c r="EY1651" s="2"/>
      <c r="EZ1651" s="2"/>
      <c r="FA1651" s="2"/>
      <c r="FB1651" s="2"/>
      <c r="FC1651" s="2"/>
      <c r="FD1651" s="2"/>
      <c r="FE1651" s="2"/>
      <c r="FF1651" s="2"/>
      <c r="FG1651" s="2"/>
      <c r="FH1651" s="2"/>
      <c r="FI1651" s="2"/>
      <c r="FJ1651" s="2"/>
      <c r="FK1651" s="2"/>
      <c r="FL1651" s="2"/>
      <c r="FM1651" s="2"/>
      <c r="FN1651" s="2"/>
      <c r="FO1651" s="2"/>
      <c r="FP1651" s="2"/>
    </row>
    <row r="1652" spans="1:172" ht="15">
      <c r="A1652" s="2" t="s">
        <v>551</v>
      </c>
      <c r="B1652" s="2">
        <v>2</v>
      </c>
      <c r="C1652" s="1">
        <v>5</v>
      </c>
      <c r="D1652" s="2">
        <v>2</v>
      </c>
      <c r="E1652" s="1">
        <v>5</v>
      </c>
      <c r="F1652" s="2">
        <v>0</v>
      </c>
      <c r="G1652" s="1">
        <v>0</v>
      </c>
      <c r="H1652" s="2">
        <v>0</v>
      </c>
      <c r="I1652" s="1"/>
      <c r="J1652" s="1"/>
      <c r="K1652" s="1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  <c r="DP1652" s="2"/>
      <c r="DQ1652" s="2"/>
      <c r="DR1652" s="2"/>
      <c r="DS1652" s="2"/>
      <c r="DT1652" s="2"/>
      <c r="DU1652" s="2"/>
      <c r="DV1652" s="2"/>
      <c r="DW1652" s="2"/>
      <c r="DX1652" s="2"/>
      <c r="DY1652" s="2"/>
      <c r="DZ1652" s="2"/>
      <c r="EA1652" s="2"/>
      <c r="EB1652" s="2"/>
      <c r="EC1652" s="2"/>
      <c r="ED1652" s="2"/>
      <c r="EE1652" s="2"/>
      <c r="EF1652" s="2"/>
      <c r="EG1652" s="2"/>
      <c r="EH1652" s="2"/>
      <c r="EI1652" s="2"/>
      <c r="EJ1652" s="2"/>
      <c r="EK1652" s="2"/>
      <c r="EL1652" s="2"/>
      <c r="EM1652" s="2"/>
      <c r="EN1652" s="2"/>
      <c r="EO1652" s="2"/>
      <c r="EP1652" s="2"/>
      <c r="EQ1652" s="2"/>
      <c r="ER1652" s="2"/>
      <c r="ES1652" s="2"/>
      <c r="ET1652" s="2"/>
      <c r="EU1652" s="2"/>
      <c r="EV1652" s="2"/>
      <c r="EW1652" s="2"/>
      <c r="EX1652" s="2"/>
      <c r="EY1652" s="2"/>
      <c r="EZ1652" s="2"/>
      <c r="FA1652" s="2"/>
      <c r="FB1652" s="2"/>
      <c r="FC1652" s="2"/>
      <c r="FD1652" s="2"/>
      <c r="FE1652" s="2"/>
      <c r="FF1652" s="2"/>
      <c r="FG1652" s="2"/>
      <c r="FH1652" s="2"/>
      <c r="FI1652" s="2"/>
      <c r="FJ1652" s="2"/>
      <c r="FK1652" s="2"/>
      <c r="FL1652" s="2"/>
      <c r="FM1652" s="2"/>
      <c r="FN1652" s="2"/>
      <c r="FO1652" s="2"/>
      <c r="FP1652" s="2"/>
    </row>
    <row r="1653" spans="1:172" ht="15">
      <c r="A1653" s="2" t="s">
        <v>552</v>
      </c>
      <c r="B1653" s="2">
        <v>8</v>
      </c>
      <c r="C1653" s="1">
        <v>4</v>
      </c>
      <c r="D1653" s="2">
        <v>8</v>
      </c>
      <c r="E1653" s="1">
        <v>4</v>
      </c>
      <c r="F1653" s="2">
        <v>0</v>
      </c>
      <c r="G1653" s="1">
        <v>0</v>
      </c>
      <c r="H1653" s="2">
        <v>0</v>
      </c>
      <c r="I1653" s="1"/>
      <c r="J1653" s="1"/>
      <c r="K1653" s="1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  <c r="DP1653" s="2"/>
      <c r="DQ1653" s="2"/>
      <c r="DR1653" s="2"/>
      <c r="DS1653" s="2"/>
      <c r="DT1653" s="2"/>
      <c r="DU1653" s="2"/>
      <c r="DV1653" s="2"/>
      <c r="DW1653" s="2"/>
      <c r="DX1653" s="2"/>
      <c r="DY1653" s="2"/>
      <c r="DZ1653" s="2"/>
      <c r="EA1653" s="2"/>
      <c r="EB1653" s="2"/>
      <c r="EC1653" s="2"/>
      <c r="ED1653" s="2"/>
      <c r="EE1653" s="2"/>
      <c r="EF1653" s="2"/>
      <c r="EG1653" s="2"/>
      <c r="EH1653" s="2"/>
      <c r="EI1653" s="2"/>
      <c r="EJ1653" s="2"/>
      <c r="EK1653" s="2"/>
      <c r="EL1653" s="2"/>
      <c r="EM1653" s="2"/>
      <c r="EN1653" s="2"/>
      <c r="EO1653" s="2"/>
      <c r="EP1653" s="2"/>
      <c r="EQ1653" s="2"/>
      <c r="ER1653" s="2"/>
      <c r="ES1653" s="2"/>
      <c r="ET1653" s="2"/>
      <c r="EU1653" s="2"/>
      <c r="EV1653" s="2"/>
      <c r="EW1653" s="2"/>
      <c r="EX1653" s="2"/>
      <c r="EY1653" s="2"/>
      <c r="EZ1653" s="2"/>
      <c r="FA1653" s="2"/>
      <c r="FB1653" s="2"/>
      <c r="FC1653" s="2"/>
      <c r="FD1653" s="2"/>
      <c r="FE1653" s="2"/>
      <c r="FF1653" s="2"/>
      <c r="FG1653" s="2"/>
      <c r="FH1653" s="2"/>
      <c r="FI1653" s="2"/>
      <c r="FJ1653" s="2"/>
      <c r="FK1653" s="2"/>
      <c r="FL1653" s="2"/>
      <c r="FM1653" s="2"/>
      <c r="FN1653" s="2"/>
      <c r="FO1653" s="2"/>
      <c r="FP1653" s="2"/>
    </row>
    <row r="1654" spans="1:172" ht="15">
      <c r="A1654" s="2" t="s">
        <v>522</v>
      </c>
      <c r="B1654" s="2">
        <v>67</v>
      </c>
      <c r="C1654" s="1">
        <v>4</v>
      </c>
      <c r="D1654" s="2">
        <v>67</v>
      </c>
      <c r="E1654" s="1">
        <v>4</v>
      </c>
      <c r="F1654" s="2">
        <v>0</v>
      </c>
      <c r="G1654" s="1">
        <v>0</v>
      </c>
      <c r="H1654" s="2">
        <v>0</v>
      </c>
      <c r="I1654" s="1"/>
      <c r="J1654" s="1"/>
      <c r="K1654" s="1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  <c r="DP1654" s="2"/>
      <c r="DQ1654" s="2"/>
      <c r="DR1654" s="2"/>
      <c r="DS1654" s="2"/>
      <c r="DT1654" s="2"/>
      <c r="DU1654" s="2"/>
      <c r="DV1654" s="2"/>
      <c r="DW1654" s="2"/>
      <c r="DX1654" s="2"/>
      <c r="DY1654" s="2"/>
      <c r="DZ1654" s="2"/>
      <c r="EA1654" s="2"/>
      <c r="EB1654" s="2"/>
      <c r="EC1654" s="2"/>
      <c r="ED1654" s="2"/>
      <c r="EE1654" s="2"/>
      <c r="EF1654" s="2"/>
      <c r="EG1654" s="2"/>
      <c r="EH1654" s="2"/>
      <c r="EI1654" s="2"/>
      <c r="EJ1654" s="2"/>
      <c r="EK1654" s="2"/>
      <c r="EL1654" s="2"/>
      <c r="EM1654" s="2"/>
      <c r="EN1654" s="2"/>
      <c r="EO1654" s="2"/>
      <c r="EP1654" s="2"/>
      <c r="EQ1654" s="2"/>
      <c r="ER1654" s="2"/>
      <c r="ES1654" s="2"/>
      <c r="ET1654" s="2"/>
      <c r="EU1654" s="2"/>
      <c r="EV1654" s="2"/>
      <c r="EW1654" s="2"/>
      <c r="EX1654" s="2"/>
      <c r="EY1654" s="2"/>
      <c r="EZ1654" s="2"/>
      <c r="FA1654" s="2"/>
      <c r="FB1654" s="2"/>
      <c r="FC1654" s="2"/>
      <c r="FD1654" s="2"/>
      <c r="FE1654" s="2"/>
      <c r="FF1654" s="2"/>
      <c r="FG1654" s="2"/>
      <c r="FH1654" s="2"/>
      <c r="FI1654" s="2"/>
      <c r="FJ1654" s="2"/>
      <c r="FK1654" s="2"/>
      <c r="FL1654" s="2"/>
      <c r="FM1654" s="2"/>
      <c r="FN1654" s="2"/>
      <c r="FO1654" s="2"/>
      <c r="FP1654" s="2"/>
    </row>
    <row r="1655" spans="1:172" ht="15">
      <c r="A1655" s="2" t="s">
        <v>76</v>
      </c>
      <c r="B1655" s="2"/>
      <c r="C1655" s="1"/>
      <c r="D1655" s="2"/>
      <c r="E1655" s="1"/>
      <c r="F1655" s="2"/>
      <c r="G1655" s="1"/>
      <c r="H1655" s="2"/>
      <c r="I1655" s="1"/>
      <c r="J1655" s="1"/>
      <c r="K1655" s="1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  <c r="DP1655" s="2"/>
      <c r="DQ1655" s="2"/>
      <c r="DR1655" s="2"/>
      <c r="DS1655" s="2"/>
      <c r="DT1655" s="2"/>
      <c r="DU1655" s="2"/>
      <c r="DV1655" s="2"/>
      <c r="DW1655" s="2"/>
      <c r="DX1655" s="2"/>
      <c r="DY1655" s="2"/>
      <c r="DZ1655" s="2"/>
      <c r="EA1655" s="2"/>
      <c r="EB1655" s="2"/>
      <c r="EC1655" s="2"/>
      <c r="ED1655" s="2"/>
      <c r="EE1655" s="2"/>
      <c r="EF1655" s="2"/>
      <c r="EG1655" s="2"/>
      <c r="EH1655" s="2"/>
      <c r="EI1655" s="2"/>
      <c r="EJ1655" s="2"/>
      <c r="EK1655" s="2"/>
      <c r="EL1655" s="2"/>
      <c r="EM1655" s="2"/>
      <c r="EN1655" s="2"/>
      <c r="EO1655" s="2"/>
      <c r="EP1655" s="2"/>
      <c r="EQ1655" s="2"/>
      <c r="ER1655" s="2"/>
      <c r="ES1655" s="2"/>
      <c r="ET1655" s="2"/>
      <c r="EU1655" s="2"/>
      <c r="EV1655" s="2"/>
      <c r="EW1655" s="2"/>
      <c r="EX1655" s="2"/>
      <c r="EY1655" s="2"/>
      <c r="EZ1655" s="2"/>
      <c r="FA1655" s="2"/>
      <c r="FB1655" s="2"/>
      <c r="FC1655" s="2"/>
      <c r="FD1655" s="2"/>
      <c r="FE1655" s="2"/>
      <c r="FF1655" s="2"/>
      <c r="FG1655" s="2"/>
      <c r="FH1655" s="2"/>
      <c r="FI1655" s="2"/>
      <c r="FJ1655" s="2"/>
      <c r="FK1655" s="2"/>
      <c r="FL1655" s="2"/>
      <c r="FM1655" s="2"/>
      <c r="FN1655" s="2"/>
      <c r="FO1655" s="2"/>
      <c r="FP1655" s="2"/>
    </row>
    <row r="1656" spans="1:172" ht="15">
      <c r="A1656" s="2" t="s">
        <v>553</v>
      </c>
      <c r="B1656" s="2"/>
      <c r="C1656" s="1"/>
      <c r="D1656" s="2"/>
      <c r="E1656" s="1"/>
      <c r="F1656" s="2"/>
      <c r="G1656" s="1"/>
      <c r="H1656" s="2"/>
      <c r="I1656" s="1"/>
      <c r="J1656" s="1"/>
      <c r="K1656" s="1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  <c r="DP1656" s="2"/>
      <c r="DQ1656" s="2"/>
      <c r="DR1656" s="2"/>
      <c r="DS1656" s="2"/>
      <c r="DT1656" s="2"/>
      <c r="DU1656" s="2"/>
      <c r="DV1656" s="2"/>
      <c r="DW1656" s="2"/>
      <c r="DX1656" s="2"/>
      <c r="DY1656" s="2"/>
      <c r="DZ1656" s="2"/>
      <c r="EA1656" s="2"/>
      <c r="EB1656" s="2"/>
      <c r="EC1656" s="2"/>
      <c r="ED1656" s="2"/>
      <c r="EE1656" s="2"/>
      <c r="EF1656" s="2"/>
      <c r="EG1656" s="2"/>
      <c r="EH1656" s="2"/>
      <c r="EI1656" s="2"/>
      <c r="EJ1656" s="2"/>
      <c r="EK1656" s="2"/>
      <c r="EL1656" s="2"/>
      <c r="EM1656" s="2"/>
      <c r="EN1656" s="2"/>
      <c r="EO1656" s="2"/>
      <c r="EP1656" s="2"/>
      <c r="EQ1656" s="2"/>
      <c r="ER1656" s="2"/>
      <c r="ES1656" s="2"/>
      <c r="ET1656" s="2"/>
      <c r="EU1656" s="2"/>
      <c r="EV1656" s="2"/>
      <c r="EW1656" s="2"/>
      <c r="EX1656" s="2"/>
      <c r="EY1656" s="2"/>
      <c r="EZ1656" s="2"/>
      <c r="FA1656" s="2"/>
      <c r="FB1656" s="2"/>
      <c r="FC1656" s="2"/>
      <c r="FD1656" s="2"/>
      <c r="FE1656" s="2"/>
      <c r="FF1656" s="2"/>
      <c r="FG1656" s="2"/>
      <c r="FH1656" s="2"/>
      <c r="FI1656" s="2"/>
      <c r="FJ1656" s="2"/>
      <c r="FK1656" s="2"/>
      <c r="FL1656" s="2"/>
      <c r="FM1656" s="2"/>
      <c r="FN1656" s="2"/>
      <c r="FO1656" s="2"/>
      <c r="FP1656" s="2"/>
    </row>
    <row r="1657" spans="1:172" ht="15">
      <c r="A1657" s="2" t="s">
        <v>76</v>
      </c>
      <c r="B1657" s="2"/>
      <c r="C1657" s="1"/>
      <c r="D1657" s="2"/>
      <c r="E1657" s="1"/>
      <c r="F1657" s="2"/>
      <c r="G1657" s="1"/>
      <c r="H1657" s="2"/>
      <c r="I1657" s="1"/>
      <c r="J1657" s="1"/>
      <c r="K1657" s="1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  <c r="DP1657" s="2"/>
      <c r="DQ1657" s="2"/>
      <c r="DR1657" s="2"/>
      <c r="DS1657" s="2"/>
      <c r="DT1657" s="2"/>
      <c r="DU1657" s="2"/>
      <c r="DV1657" s="2"/>
      <c r="DW1657" s="2"/>
      <c r="DX1657" s="2"/>
      <c r="DY1657" s="2"/>
      <c r="DZ1657" s="2"/>
      <c r="EA1657" s="2"/>
      <c r="EB1657" s="2"/>
      <c r="EC1657" s="2"/>
      <c r="ED1657" s="2"/>
      <c r="EE1657" s="2"/>
      <c r="EF1657" s="2"/>
      <c r="EG1657" s="2"/>
      <c r="EH1657" s="2"/>
      <c r="EI1657" s="2"/>
      <c r="EJ1657" s="2"/>
      <c r="EK1657" s="2"/>
      <c r="EL1657" s="2"/>
      <c r="EM1657" s="2"/>
      <c r="EN1657" s="2"/>
      <c r="EO1657" s="2"/>
      <c r="EP1657" s="2"/>
      <c r="EQ1657" s="2"/>
      <c r="ER1657" s="2"/>
      <c r="ES1657" s="2"/>
      <c r="ET1657" s="2"/>
      <c r="EU1657" s="2"/>
      <c r="EV1657" s="2"/>
      <c r="EW1657" s="2"/>
      <c r="EX1657" s="2"/>
      <c r="EY1657" s="2"/>
      <c r="EZ1657" s="2"/>
      <c r="FA1657" s="2"/>
      <c r="FB1657" s="2"/>
      <c r="FC1657" s="2"/>
      <c r="FD1657" s="2"/>
      <c r="FE1657" s="2"/>
      <c r="FF1657" s="2"/>
      <c r="FG1657" s="2"/>
      <c r="FH1657" s="2"/>
      <c r="FI1657" s="2"/>
      <c r="FJ1657" s="2"/>
      <c r="FK1657" s="2"/>
      <c r="FL1657" s="2"/>
      <c r="FM1657" s="2"/>
      <c r="FN1657" s="2"/>
      <c r="FO1657" s="2"/>
      <c r="FP1657" s="2"/>
    </row>
    <row r="1658" spans="1:172" ht="15">
      <c r="A1658" s="2" t="s">
        <v>603</v>
      </c>
      <c r="B1658" s="2">
        <v>773</v>
      </c>
      <c r="C1658" s="1">
        <v>318</v>
      </c>
      <c r="D1658" s="2">
        <v>745</v>
      </c>
      <c r="E1658" s="1">
        <v>316</v>
      </c>
      <c r="F1658" s="2">
        <v>12</v>
      </c>
      <c r="G1658" s="1">
        <v>2</v>
      </c>
      <c r="H1658" s="2">
        <v>16</v>
      </c>
      <c r="I1658" s="1"/>
      <c r="J1658" s="1"/>
      <c r="K1658" s="1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  <c r="DP1658" s="2"/>
      <c r="DQ1658" s="2"/>
      <c r="DR1658" s="2"/>
      <c r="DS1658" s="2"/>
      <c r="DT1658" s="2"/>
      <c r="DU1658" s="2"/>
      <c r="DV1658" s="2"/>
      <c r="DW1658" s="2"/>
      <c r="DX1658" s="2"/>
      <c r="DY1658" s="2"/>
      <c r="DZ1658" s="2"/>
      <c r="EA1658" s="2"/>
      <c r="EB1658" s="2"/>
      <c r="EC1658" s="2"/>
      <c r="ED1658" s="2"/>
      <c r="EE1658" s="2"/>
      <c r="EF1658" s="2"/>
      <c r="EG1658" s="2"/>
      <c r="EH1658" s="2"/>
      <c r="EI1658" s="2"/>
      <c r="EJ1658" s="2"/>
      <c r="EK1658" s="2"/>
      <c r="EL1658" s="2"/>
      <c r="EM1658" s="2"/>
      <c r="EN1658" s="2"/>
      <c r="EO1658" s="2"/>
      <c r="EP1658" s="2"/>
      <c r="EQ1658" s="2"/>
      <c r="ER1658" s="2"/>
      <c r="ES1658" s="2"/>
      <c r="ET1658" s="2"/>
      <c r="EU1658" s="2"/>
      <c r="EV1658" s="2"/>
      <c r="EW1658" s="2"/>
      <c r="EX1658" s="2"/>
      <c r="EY1658" s="2"/>
      <c r="EZ1658" s="2"/>
      <c r="FA1658" s="2"/>
      <c r="FB1658" s="2"/>
      <c r="FC1658" s="2"/>
      <c r="FD1658" s="2"/>
      <c r="FE1658" s="2"/>
      <c r="FF1658" s="2"/>
      <c r="FG1658" s="2"/>
      <c r="FH1658" s="2"/>
      <c r="FI1658" s="2"/>
      <c r="FJ1658" s="2"/>
      <c r="FK1658" s="2"/>
      <c r="FL1658" s="2"/>
      <c r="FM1658" s="2"/>
      <c r="FN1658" s="2"/>
      <c r="FO1658" s="2"/>
      <c r="FP1658" s="2"/>
    </row>
    <row r="1659" spans="1:172" ht="15">
      <c r="A1659" s="2" t="s">
        <v>554</v>
      </c>
      <c r="B1659" s="2">
        <v>690</v>
      </c>
      <c r="C1659" s="1">
        <v>294</v>
      </c>
      <c r="D1659" s="2">
        <v>663</v>
      </c>
      <c r="E1659" s="1">
        <v>292</v>
      </c>
      <c r="F1659" s="2">
        <v>11</v>
      </c>
      <c r="G1659" s="1">
        <v>2</v>
      </c>
      <c r="H1659" s="2">
        <v>16</v>
      </c>
      <c r="I1659" s="1"/>
      <c r="J1659" s="1"/>
      <c r="K1659" s="1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  <c r="DP1659" s="2"/>
      <c r="DQ1659" s="2"/>
      <c r="DR1659" s="2"/>
      <c r="DS1659" s="2"/>
      <c r="DT1659" s="2"/>
      <c r="DU1659" s="2"/>
      <c r="DV1659" s="2"/>
      <c r="DW1659" s="2"/>
      <c r="DX1659" s="2"/>
      <c r="DY1659" s="2"/>
      <c r="DZ1659" s="2"/>
      <c r="EA1659" s="2"/>
      <c r="EB1659" s="2"/>
      <c r="EC1659" s="2"/>
      <c r="ED1659" s="2"/>
      <c r="EE1659" s="2"/>
      <c r="EF1659" s="2"/>
      <c r="EG1659" s="2"/>
      <c r="EH1659" s="2"/>
      <c r="EI1659" s="2"/>
      <c r="EJ1659" s="2"/>
      <c r="EK1659" s="2"/>
      <c r="EL1659" s="2"/>
      <c r="EM1659" s="2"/>
      <c r="EN1659" s="2"/>
      <c r="EO1659" s="2"/>
      <c r="EP1659" s="2"/>
      <c r="EQ1659" s="2"/>
      <c r="ER1659" s="2"/>
      <c r="ES1659" s="2"/>
      <c r="ET1659" s="2"/>
      <c r="EU1659" s="2"/>
      <c r="EV1659" s="2"/>
      <c r="EW1659" s="2"/>
      <c r="EX1659" s="2"/>
      <c r="EY1659" s="2"/>
      <c r="EZ1659" s="2"/>
      <c r="FA1659" s="2"/>
      <c r="FB1659" s="2"/>
      <c r="FC1659" s="2"/>
      <c r="FD1659" s="2"/>
      <c r="FE1659" s="2"/>
      <c r="FF1659" s="2"/>
      <c r="FG1659" s="2"/>
      <c r="FH1659" s="2"/>
      <c r="FI1659" s="2"/>
      <c r="FJ1659" s="2"/>
      <c r="FK1659" s="2"/>
      <c r="FL1659" s="2"/>
      <c r="FM1659" s="2"/>
      <c r="FN1659" s="2"/>
      <c r="FO1659" s="2"/>
      <c r="FP1659" s="2"/>
    </row>
    <row r="1660" spans="1:172" ht="15">
      <c r="A1660" s="2" t="s">
        <v>555</v>
      </c>
      <c r="B1660" s="2">
        <v>15</v>
      </c>
      <c r="C1660" s="1">
        <v>18</v>
      </c>
      <c r="D1660" s="2">
        <v>14</v>
      </c>
      <c r="E1660" s="1">
        <v>18</v>
      </c>
      <c r="F1660" s="2">
        <v>1</v>
      </c>
      <c r="G1660" s="1">
        <v>0</v>
      </c>
      <c r="H1660" s="2">
        <v>0</v>
      </c>
      <c r="I1660" s="1"/>
      <c r="J1660" s="1"/>
      <c r="K1660" s="1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  <c r="DP1660" s="2"/>
      <c r="DQ1660" s="2"/>
      <c r="DR1660" s="2"/>
      <c r="DS1660" s="2"/>
      <c r="DT1660" s="2"/>
      <c r="DU1660" s="2"/>
      <c r="DV1660" s="2"/>
      <c r="DW1660" s="2"/>
      <c r="DX1660" s="2"/>
      <c r="DY1660" s="2"/>
      <c r="DZ1660" s="2"/>
      <c r="EA1660" s="2"/>
      <c r="EB1660" s="2"/>
      <c r="EC1660" s="2"/>
      <c r="ED1660" s="2"/>
      <c r="EE1660" s="2"/>
      <c r="EF1660" s="2"/>
      <c r="EG1660" s="2"/>
      <c r="EH1660" s="2"/>
      <c r="EI1660" s="2"/>
      <c r="EJ1660" s="2"/>
      <c r="EK1660" s="2"/>
      <c r="EL1660" s="2"/>
      <c r="EM1660" s="2"/>
      <c r="EN1660" s="2"/>
      <c r="EO1660" s="2"/>
      <c r="EP1660" s="2"/>
      <c r="EQ1660" s="2"/>
      <c r="ER1660" s="2"/>
      <c r="ES1660" s="2"/>
      <c r="ET1660" s="2"/>
      <c r="EU1660" s="2"/>
      <c r="EV1660" s="2"/>
      <c r="EW1660" s="2"/>
      <c r="EX1660" s="2"/>
      <c r="EY1660" s="2"/>
      <c r="EZ1660" s="2"/>
      <c r="FA1660" s="2"/>
      <c r="FB1660" s="2"/>
      <c r="FC1660" s="2"/>
      <c r="FD1660" s="2"/>
      <c r="FE1660" s="2"/>
      <c r="FF1660" s="2"/>
      <c r="FG1660" s="2"/>
      <c r="FH1660" s="2"/>
      <c r="FI1660" s="2"/>
      <c r="FJ1660" s="2"/>
      <c r="FK1660" s="2"/>
      <c r="FL1660" s="2"/>
      <c r="FM1660" s="2"/>
      <c r="FN1660" s="2"/>
      <c r="FO1660" s="2"/>
      <c r="FP1660" s="2"/>
    </row>
    <row r="1661" spans="1:172" ht="15">
      <c r="A1661" s="2" t="s">
        <v>556</v>
      </c>
      <c r="B1661" s="2">
        <v>2</v>
      </c>
      <c r="C1661" s="1">
        <v>6</v>
      </c>
      <c r="D1661" s="2">
        <v>2</v>
      </c>
      <c r="E1661" s="1">
        <v>6</v>
      </c>
      <c r="F1661" s="2">
        <v>0</v>
      </c>
      <c r="G1661" s="1">
        <v>0</v>
      </c>
      <c r="H1661" s="2">
        <v>0</v>
      </c>
      <c r="I1661" s="1"/>
      <c r="J1661" s="1"/>
      <c r="K1661" s="1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  <c r="DP1661" s="2"/>
      <c r="DQ1661" s="2"/>
      <c r="DR1661" s="2"/>
      <c r="DS1661" s="2"/>
      <c r="DT1661" s="2"/>
      <c r="DU1661" s="2"/>
      <c r="DV1661" s="2"/>
      <c r="DW1661" s="2"/>
      <c r="DX1661" s="2"/>
      <c r="DY1661" s="2"/>
      <c r="DZ1661" s="2"/>
      <c r="EA1661" s="2"/>
      <c r="EB1661" s="2"/>
      <c r="EC1661" s="2"/>
      <c r="ED1661" s="2"/>
      <c r="EE1661" s="2"/>
      <c r="EF1661" s="2"/>
      <c r="EG1661" s="2"/>
      <c r="EH1661" s="2"/>
      <c r="EI1661" s="2"/>
      <c r="EJ1661" s="2"/>
      <c r="EK1661" s="2"/>
      <c r="EL1661" s="2"/>
      <c r="EM1661" s="2"/>
      <c r="EN1661" s="2"/>
      <c r="EO1661" s="2"/>
      <c r="EP1661" s="2"/>
      <c r="EQ1661" s="2"/>
      <c r="ER1661" s="2"/>
      <c r="ES1661" s="2"/>
      <c r="ET1661" s="2"/>
      <c r="EU1661" s="2"/>
      <c r="EV1661" s="2"/>
      <c r="EW1661" s="2"/>
      <c r="EX1661" s="2"/>
      <c r="EY1661" s="2"/>
      <c r="EZ1661" s="2"/>
      <c r="FA1661" s="2"/>
      <c r="FB1661" s="2"/>
      <c r="FC1661" s="2"/>
      <c r="FD1661" s="2"/>
      <c r="FE1661" s="2"/>
      <c r="FF1661" s="2"/>
      <c r="FG1661" s="2"/>
      <c r="FH1661" s="2"/>
      <c r="FI1661" s="2"/>
      <c r="FJ1661" s="2"/>
      <c r="FK1661" s="2"/>
      <c r="FL1661" s="2"/>
      <c r="FM1661" s="2"/>
      <c r="FN1661" s="2"/>
      <c r="FO1661" s="2"/>
      <c r="FP1661" s="2"/>
    </row>
    <row r="1662" spans="1:172" ht="15">
      <c r="A1662" s="2" t="s">
        <v>557</v>
      </c>
      <c r="B1662" s="1">
        <v>0</v>
      </c>
      <c r="C1662" s="1">
        <v>0</v>
      </c>
      <c r="D1662" s="1">
        <v>0</v>
      </c>
      <c r="E1662" s="1">
        <v>0</v>
      </c>
      <c r="F1662" s="1">
        <v>0</v>
      </c>
      <c r="G1662" s="1">
        <v>0</v>
      </c>
      <c r="H1662" s="1">
        <v>0</v>
      </c>
      <c r="I1662" s="1"/>
      <c r="J1662" s="1"/>
      <c r="K1662" s="1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  <c r="DP1662" s="2"/>
      <c r="DQ1662" s="2"/>
      <c r="DR1662" s="2"/>
      <c r="DS1662" s="2"/>
      <c r="DT1662" s="2"/>
      <c r="DU1662" s="2"/>
      <c r="DV1662" s="2"/>
      <c r="DW1662" s="2"/>
      <c r="DX1662" s="2"/>
      <c r="DY1662" s="2"/>
      <c r="DZ1662" s="2"/>
      <c r="EA1662" s="2"/>
      <c r="EB1662" s="2"/>
      <c r="EC1662" s="2"/>
      <c r="ED1662" s="2"/>
      <c r="EE1662" s="2"/>
      <c r="EF1662" s="2"/>
      <c r="EG1662" s="2"/>
      <c r="EH1662" s="2"/>
      <c r="EI1662" s="2"/>
      <c r="EJ1662" s="2"/>
      <c r="EK1662" s="2"/>
      <c r="EL1662" s="2"/>
      <c r="EM1662" s="2"/>
      <c r="EN1662" s="2"/>
      <c r="EO1662" s="2"/>
      <c r="EP1662" s="2"/>
      <c r="EQ1662" s="2"/>
      <c r="ER1662" s="2"/>
      <c r="ES1662" s="2"/>
      <c r="ET1662" s="2"/>
      <c r="EU1662" s="2"/>
      <c r="EV1662" s="2"/>
      <c r="EW1662" s="2"/>
      <c r="EX1662" s="2"/>
      <c r="EY1662" s="2"/>
      <c r="EZ1662" s="2"/>
      <c r="FA1662" s="2"/>
      <c r="FB1662" s="2"/>
      <c r="FC1662" s="2"/>
      <c r="FD1662" s="2"/>
      <c r="FE1662" s="2"/>
      <c r="FF1662" s="2"/>
      <c r="FG1662" s="2"/>
      <c r="FH1662" s="2"/>
      <c r="FI1662" s="2"/>
      <c r="FJ1662" s="2"/>
      <c r="FK1662" s="2"/>
      <c r="FL1662" s="2"/>
      <c r="FM1662" s="2"/>
      <c r="FN1662" s="2"/>
      <c r="FO1662" s="2"/>
      <c r="FP1662" s="2"/>
    </row>
    <row r="1663" spans="1:172" ht="15">
      <c r="A1663" s="2" t="s">
        <v>522</v>
      </c>
      <c r="B1663" s="2">
        <v>66</v>
      </c>
      <c r="C1663" s="1"/>
      <c r="D1663" s="2">
        <v>66</v>
      </c>
      <c r="E1663" s="1"/>
      <c r="F1663" s="2">
        <v>0</v>
      </c>
      <c r="G1663" s="1"/>
      <c r="H1663" s="2">
        <v>0</v>
      </c>
      <c r="I1663" s="1"/>
      <c r="J1663" s="1"/>
      <c r="K1663" s="1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  <c r="DP1663" s="2"/>
      <c r="DQ1663" s="2"/>
      <c r="DR1663" s="2"/>
      <c r="DS1663" s="2"/>
      <c r="DT1663" s="2"/>
      <c r="DU1663" s="2"/>
      <c r="DV1663" s="2"/>
      <c r="DW1663" s="2"/>
      <c r="DX1663" s="2"/>
      <c r="DY1663" s="2"/>
      <c r="DZ1663" s="2"/>
      <c r="EA1663" s="2"/>
      <c r="EB1663" s="2"/>
      <c r="EC1663" s="2"/>
      <c r="ED1663" s="2"/>
      <c r="EE1663" s="2"/>
      <c r="EF1663" s="2"/>
      <c r="EG1663" s="2"/>
      <c r="EH1663" s="2"/>
      <c r="EI1663" s="2"/>
      <c r="EJ1663" s="2"/>
      <c r="EK1663" s="2"/>
      <c r="EL1663" s="2"/>
      <c r="EM1663" s="2"/>
      <c r="EN1663" s="2"/>
      <c r="EO1663" s="2"/>
      <c r="EP1663" s="2"/>
      <c r="EQ1663" s="2"/>
      <c r="ER1663" s="2"/>
      <c r="ES1663" s="2"/>
      <c r="ET1663" s="2"/>
      <c r="EU1663" s="2"/>
      <c r="EV1663" s="2"/>
      <c r="EW1663" s="2"/>
      <c r="EX1663" s="2"/>
      <c r="EY1663" s="2"/>
      <c r="EZ1663" s="2"/>
      <c r="FA1663" s="2"/>
      <c r="FB1663" s="2"/>
      <c r="FC1663" s="2"/>
      <c r="FD1663" s="2"/>
      <c r="FE1663" s="2"/>
      <c r="FF1663" s="2"/>
      <c r="FG1663" s="2"/>
      <c r="FH1663" s="2"/>
      <c r="FI1663" s="2"/>
      <c r="FJ1663" s="2"/>
      <c r="FK1663" s="2"/>
      <c r="FL1663" s="2"/>
      <c r="FM1663" s="2"/>
      <c r="FN1663" s="2"/>
      <c r="FO1663" s="2"/>
      <c r="FP1663" s="2"/>
    </row>
    <row r="1664" spans="1:172" ht="15">
      <c r="A1664" s="8" t="s">
        <v>0</v>
      </c>
      <c r="B1664" s="8" t="s">
        <v>0</v>
      </c>
      <c r="C1664" s="8" t="s">
        <v>0</v>
      </c>
      <c r="D1664" s="8" t="s">
        <v>0</v>
      </c>
      <c r="E1664" s="8" t="s">
        <v>0</v>
      </c>
      <c r="F1664" s="8" t="s">
        <v>0</v>
      </c>
      <c r="G1664" s="8" t="s">
        <v>0</v>
      </c>
      <c r="H1664" s="8" t="s">
        <v>0</v>
      </c>
      <c r="I1664" s="1"/>
      <c r="J1664" s="1"/>
      <c r="K1664" s="1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  <c r="DP1664" s="2"/>
      <c r="DQ1664" s="2"/>
      <c r="DR1664" s="2"/>
      <c r="DS1664" s="2"/>
      <c r="DT1664" s="2"/>
      <c r="DU1664" s="2"/>
      <c r="DV1664" s="2"/>
      <c r="DW1664" s="2"/>
      <c r="DX1664" s="2"/>
      <c r="DY1664" s="2"/>
      <c r="DZ1664" s="2"/>
      <c r="EA1664" s="2"/>
      <c r="EB1664" s="2"/>
      <c r="EC1664" s="2"/>
      <c r="ED1664" s="2"/>
      <c r="EE1664" s="2"/>
      <c r="EF1664" s="2"/>
      <c r="EG1664" s="2"/>
      <c r="EH1664" s="2"/>
      <c r="EI1664" s="2"/>
      <c r="EJ1664" s="2"/>
      <c r="EK1664" s="2"/>
      <c r="EL1664" s="2"/>
      <c r="EM1664" s="2"/>
      <c r="EN1664" s="2"/>
      <c r="EO1664" s="2"/>
      <c r="EP1664" s="2"/>
      <c r="EQ1664" s="2"/>
      <c r="ER1664" s="2"/>
      <c r="ES1664" s="2"/>
      <c r="ET1664" s="2"/>
      <c r="EU1664" s="2"/>
      <c r="EV1664" s="2"/>
      <c r="EW1664" s="2"/>
      <c r="EX1664" s="2"/>
      <c r="EY1664" s="2"/>
      <c r="EZ1664" s="2"/>
      <c r="FA1664" s="2"/>
      <c r="FB1664" s="2"/>
      <c r="FC1664" s="2"/>
      <c r="FD1664" s="2"/>
      <c r="FE1664" s="2"/>
      <c r="FF1664" s="2"/>
      <c r="FG1664" s="2"/>
      <c r="FH1664" s="2"/>
      <c r="FI1664" s="2"/>
      <c r="FJ1664" s="2"/>
      <c r="FK1664" s="2"/>
      <c r="FL1664" s="2"/>
      <c r="FM1664" s="2"/>
      <c r="FN1664" s="2"/>
      <c r="FO1664" s="2"/>
      <c r="FP1664" s="2"/>
    </row>
    <row r="1665" spans="1:172" ht="15">
      <c r="A1665" s="2" t="s">
        <v>115</v>
      </c>
      <c r="B1665" s="2"/>
      <c r="C1665" s="2"/>
      <c r="D1665" s="2"/>
      <c r="E1665" s="2"/>
      <c r="F1665" s="2"/>
      <c r="G1665" s="2"/>
      <c r="H1665" s="2"/>
      <c r="I1665" s="1"/>
      <c r="J1665" s="1"/>
      <c r="K1665" s="1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  <c r="DP1665" s="2"/>
      <c r="DQ1665" s="2"/>
      <c r="DR1665" s="2"/>
      <c r="DS1665" s="2"/>
      <c r="DT1665" s="2"/>
      <c r="DU1665" s="2"/>
      <c r="DV1665" s="2"/>
      <c r="DW1665" s="2"/>
      <c r="DX1665" s="2"/>
      <c r="DY1665" s="2"/>
      <c r="DZ1665" s="2"/>
      <c r="EA1665" s="2"/>
      <c r="EB1665" s="2"/>
      <c r="EC1665" s="2"/>
      <c r="ED1665" s="2"/>
      <c r="EE1665" s="2"/>
      <c r="EF1665" s="2"/>
      <c r="EG1665" s="2"/>
      <c r="EH1665" s="2"/>
      <c r="EI1665" s="2"/>
      <c r="EJ1665" s="2"/>
      <c r="EK1665" s="2"/>
      <c r="EL1665" s="2"/>
      <c r="EM1665" s="2"/>
      <c r="EN1665" s="2"/>
      <c r="EO1665" s="2"/>
      <c r="EP1665" s="2"/>
      <c r="EQ1665" s="2"/>
      <c r="ER1665" s="2"/>
      <c r="ES1665" s="2"/>
      <c r="ET1665" s="2"/>
      <c r="EU1665" s="2"/>
      <c r="EV1665" s="2"/>
      <c r="EW1665" s="2"/>
      <c r="EX1665" s="2"/>
      <c r="EY1665" s="2"/>
      <c r="EZ1665" s="2"/>
      <c r="FA1665" s="2"/>
      <c r="FB1665" s="2"/>
      <c r="FC1665" s="2"/>
      <c r="FD1665" s="2"/>
      <c r="FE1665" s="2"/>
      <c r="FF1665" s="2"/>
      <c r="FG1665" s="2"/>
      <c r="FH1665" s="2"/>
      <c r="FI1665" s="2"/>
      <c r="FJ1665" s="2"/>
      <c r="FK1665" s="2"/>
      <c r="FL1665" s="2"/>
      <c r="FM1665" s="2"/>
      <c r="FN1665" s="2"/>
      <c r="FO1665" s="2"/>
      <c r="FP1665" s="2"/>
    </row>
    <row r="1666" spans="1:172" ht="15">
      <c r="A1666" s="2"/>
      <c r="B1666" s="2"/>
      <c r="C1666" s="2"/>
      <c r="D1666" s="2"/>
      <c r="E1666" s="2"/>
      <c r="F1666" s="2"/>
      <c r="G1666" s="2"/>
      <c r="H1666" s="2"/>
      <c r="I1666" s="1"/>
      <c r="J1666" s="1"/>
      <c r="K1666" s="1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  <c r="DP1666" s="2"/>
      <c r="DQ1666" s="2"/>
      <c r="DR1666" s="2"/>
      <c r="DS1666" s="2"/>
      <c r="DT1666" s="2"/>
      <c r="DU1666" s="2"/>
      <c r="DV1666" s="2"/>
      <c r="DW1666" s="2"/>
      <c r="DX1666" s="2"/>
      <c r="DY1666" s="2"/>
      <c r="DZ1666" s="2"/>
      <c r="EA1666" s="2"/>
      <c r="EB1666" s="2"/>
      <c r="EC1666" s="2"/>
      <c r="ED1666" s="2"/>
      <c r="EE1666" s="2"/>
      <c r="EF1666" s="2"/>
      <c r="EG1666" s="2"/>
      <c r="EH1666" s="2"/>
      <c r="EI1666" s="2"/>
      <c r="EJ1666" s="2"/>
      <c r="EK1666" s="2"/>
      <c r="EL1666" s="2"/>
      <c r="EM1666" s="2"/>
      <c r="EN1666" s="2"/>
      <c r="EO1666" s="2"/>
      <c r="EP1666" s="2"/>
      <c r="EQ1666" s="2"/>
      <c r="ER1666" s="2"/>
      <c r="ES1666" s="2"/>
      <c r="ET1666" s="2"/>
      <c r="EU1666" s="2"/>
      <c r="EV1666" s="2"/>
      <c r="EW1666" s="2"/>
      <c r="EX1666" s="2"/>
      <c r="EY1666" s="2"/>
      <c r="EZ1666" s="2"/>
      <c r="FA1666" s="2"/>
      <c r="FB1666" s="2"/>
      <c r="FC1666" s="2"/>
      <c r="FD1666" s="2"/>
      <c r="FE1666" s="2"/>
      <c r="FF1666" s="2"/>
      <c r="FG1666" s="2"/>
      <c r="FH1666" s="2"/>
      <c r="FI1666" s="2"/>
      <c r="FJ1666" s="2"/>
      <c r="FK1666" s="2"/>
      <c r="FL1666" s="2"/>
      <c r="FM1666" s="2"/>
      <c r="FN1666" s="2"/>
      <c r="FO1666" s="2"/>
      <c r="FP1666" s="2"/>
    </row>
    <row r="1667" spans="1:172" ht="15">
      <c r="A1667" s="2"/>
      <c r="B1667" s="2"/>
      <c r="C1667" s="2"/>
      <c r="D1667" s="2"/>
      <c r="E1667" s="2"/>
      <c r="F1667" s="2"/>
      <c r="G1667" s="2"/>
      <c r="H1667" s="2"/>
      <c r="I1667" s="1"/>
      <c r="J1667" s="1"/>
      <c r="K1667" s="1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  <c r="DP1667" s="2"/>
      <c r="DQ1667" s="2"/>
      <c r="DR1667" s="2"/>
      <c r="DS1667" s="2"/>
      <c r="DT1667" s="2"/>
      <c r="DU1667" s="2"/>
      <c r="DV1667" s="2"/>
      <c r="DW1667" s="2"/>
      <c r="DX1667" s="2"/>
      <c r="DY1667" s="2"/>
      <c r="DZ1667" s="2"/>
      <c r="EA1667" s="2"/>
      <c r="EB1667" s="2"/>
      <c r="EC1667" s="2"/>
      <c r="ED1667" s="2"/>
      <c r="EE1667" s="2"/>
      <c r="EF1667" s="2"/>
      <c r="EG1667" s="2"/>
      <c r="EH1667" s="2"/>
      <c r="EI1667" s="2"/>
      <c r="EJ1667" s="2"/>
      <c r="EK1667" s="2"/>
      <c r="EL1667" s="2"/>
      <c r="EM1667" s="2"/>
      <c r="EN1667" s="2"/>
      <c r="EO1667" s="2"/>
      <c r="EP1667" s="2"/>
      <c r="EQ1667" s="2"/>
      <c r="ER1667" s="2"/>
      <c r="ES1667" s="2"/>
      <c r="ET1667" s="2"/>
      <c r="EU1667" s="2"/>
      <c r="EV1667" s="2"/>
      <c r="EW1667" s="2"/>
      <c r="EX1667" s="2"/>
      <c r="EY1667" s="2"/>
      <c r="EZ1667" s="2"/>
      <c r="FA1667" s="2"/>
      <c r="FB1667" s="2"/>
      <c r="FC1667" s="2"/>
      <c r="FD1667" s="2"/>
      <c r="FE1667" s="2"/>
      <c r="FF1667" s="2"/>
      <c r="FG1667" s="2"/>
      <c r="FH1667" s="2"/>
      <c r="FI1667" s="2"/>
      <c r="FJ1667" s="2"/>
      <c r="FK1667" s="2"/>
      <c r="FL1667" s="2"/>
      <c r="FM1667" s="2"/>
      <c r="FN1667" s="2"/>
      <c r="FO1667" s="2"/>
      <c r="FP1667" s="2"/>
    </row>
    <row r="1668" spans="1:172" ht="15">
      <c r="A1668" s="2"/>
      <c r="B1668" s="2"/>
      <c r="C1668" s="2"/>
      <c r="D1668" s="2"/>
      <c r="E1668" s="2"/>
      <c r="F1668" s="2"/>
      <c r="G1668" s="2"/>
      <c r="H1668" s="2"/>
      <c r="I1668" s="1"/>
      <c r="J1668" s="1"/>
      <c r="K1668" s="1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  <c r="DP1668" s="2"/>
      <c r="DQ1668" s="2"/>
      <c r="DR1668" s="2"/>
      <c r="DS1668" s="2"/>
      <c r="DT1668" s="2"/>
      <c r="DU1668" s="2"/>
      <c r="DV1668" s="2"/>
      <c r="DW1668" s="2"/>
      <c r="DX1668" s="2"/>
      <c r="DY1668" s="2"/>
      <c r="DZ1668" s="2"/>
      <c r="EA1668" s="2"/>
      <c r="EB1668" s="2"/>
      <c r="EC1668" s="2"/>
      <c r="ED1668" s="2"/>
      <c r="EE1668" s="2"/>
      <c r="EF1668" s="2"/>
      <c r="EG1668" s="2"/>
      <c r="EH1668" s="2"/>
      <c r="EI1668" s="2"/>
      <c r="EJ1668" s="2"/>
      <c r="EK1668" s="2"/>
      <c r="EL1668" s="2"/>
      <c r="EM1668" s="2"/>
      <c r="EN1668" s="2"/>
      <c r="EO1668" s="2"/>
      <c r="EP1668" s="2"/>
      <c r="EQ1668" s="2"/>
      <c r="ER1668" s="2"/>
      <c r="ES1668" s="2"/>
      <c r="ET1668" s="2"/>
      <c r="EU1668" s="2"/>
      <c r="EV1668" s="2"/>
      <c r="EW1668" s="2"/>
      <c r="EX1668" s="2"/>
      <c r="EY1668" s="2"/>
      <c r="EZ1668" s="2"/>
      <c r="FA1668" s="2"/>
      <c r="FB1668" s="2"/>
      <c r="FC1668" s="2"/>
      <c r="FD1668" s="2"/>
      <c r="FE1668" s="2"/>
      <c r="FF1668" s="2"/>
      <c r="FG1668" s="2"/>
      <c r="FH1668" s="2"/>
      <c r="FI1668" s="2"/>
      <c r="FJ1668" s="2"/>
      <c r="FK1668" s="2"/>
      <c r="FL1668" s="2"/>
      <c r="FM1668" s="2"/>
      <c r="FN1668" s="2"/>
      <c r="FO1668" s="2"/>
      <c r="FP1668" s="2"/>
    </row>
    <row r="1669" spans="1:172" ht="15">
      <c r="A1669" s="2" t="s">
        <v>604</v>
      </c>
      <c r="B1669" s="2"/>
      <c r="C1669" s="2"/>
      <c r="D1669" s="2"/>
      <c r="E1669" s="2"/>
      <c r="F1669" s="2"/>
      <c r="G1669" s="2"/>
      <c r="H1669" s="2"/>
      <c r="I1669" s="1"/>
      <c r="J1669" s="1"/>
      <c r="K1669" s="1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  <c r="DP1669" s="2"/>
      <c r="DQ1669" s="2"/>
      <c r="DR1669" s="2"/>
      <c r="DS1669" s="2"/>
      <c r="DT1669" s="2"/>
      <c r="DU1669" s="2"/>
      <c r="DV1669" s="2"/>
      <c r="DW1669" s="2"/>
      <c r="DX1669" s="2"/>
      <c r="DY1669" s="2"/>
      <c r="DZ1669" s="2"/>
      <c r="EA1669" s="2"/>
      <c r="EB1669" s="2"/>
      <c r="EC1669" s="2"/>
      <c r="ED1669" s="2"/>
      <c r="EE1669" s="2"/>
      <c r="EF1669" s="2"/>
      <c r="EG1669" s="2"/>
      <c r="EH1669" s="2"/>
      <c r="EI1669" s="2"/>
      <c r="EJ1669" s="2"/>
      <c r="EK1669" s="2"/>
      <c r="EL1669" s="2"/>
      <c r="EM1669" s="2"/>
      <c r="EN1669" s="2"/>
      <c r="EO1669" s="2"/>
      <c r="EP1669" s="2"/>
      <c r="EQ1669" s="2"/>
      <c r="ER1669" s="2"/>
      <c r="ES1669" s="2"/>
      <c r="ET1669" s="2"/>
      <c r="EU1669" s="2"/>
      <c r="EV1669" s="2"/>
      <c r="EW1669" s="2"/>
      <c r="EX1669" s="2"/>
      <c r="EY1669" s="2"/>
      <c r="EZ1669" s="2"/>
      <c r="FA1669" s="2"/>
      <c r="FB1669" s="2"/>
      <c r="FC1669" s="2"/>
      <c r="FD1669" s="2"/>
      <c r="FE1669" s="2"/>
      <c r="FF1669" s="2"/>
      <c r="FG1669" s="2"/>
      <c r="FH1669" s="2"/>
      <c r="FI1669" s="2"/>
      <c r="FJ1669" s="2"/>
      <c r="FK1669" s="2"/>
      <c r="FL1669" s="2"/>
      <c r="FM1669" s="2"/>
      <c r="FN1669" s="2"/>
      <c r="FO1669" s="2"/>
      <c r="FP1669" s="2"/>
    </row>
    <row r="1670" spans="1:172" ht="15">
      <c r="A1670" s="8" t="s">
        <v>0</v>
      </c>
      <c r="B1670" s="8" t="s">
        <v>0</v>
      </c>
      <c r="C1670" s="8" t="s">
        <v>0</v>
      </c>
      <c r="D1670" s="8" t="s">
        <v>0</v>
      </c>
      <c r="E1670" s="8" t="s">
        <v>0</v>
      </c>
      <c r="F1670" s="8" t="s">
        <v>0</v>
      </c>
      <c r="G1670" s="8" t="s">
        <v>0</v>
      </c>
      <c r="H1670" s="8" t="s">
        <v>0</v>
      </c>
      <c r="I1670" s="1"/>
      <c r="J1670" s="1"/>
      <c r="K1670" s="1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  <c r="DP1670" s="2"/>
      <c r="DQ1670" s="2"/>
      <c r="DR1670" s="2"/>
      <c r="DS1670" s="2"/>
      <c r="DT1670" s="2"/>
      <c r="DU1670" s="2"/>
      <c r="DV1670" s="2"/>
      <c r="DW1670" s="2"/>
      <c r="DX1670" s="2"/>
      <c r="DY1670" s="2"/>
      <c r="DZ1670" s="2"/>
      <c r="EA1670" s="2"/>
      <c r="EB1670" s="2"/>
      <c r="EC1670" s="2"/>
      <c r="ED1670" s="2"/>
      <c r="EE1670" s="2"/>
      <c r="EF1670" s="2"/>
      <c r="EG1670" s="2"/>
      <c r="EH1670" s="2"/>
      <c r="EI1670" s="2"/>
      <c r="EJ1670" s="2"/>
      <c r="EK1670" s="2"/>
      <c r="EL1670" s="2"/>
      <c r="EM1670" s="2"/>
      <c r="EN1670" s="2"/>
      <c r="EO1670" s="2"/>
      <c r="EP1670" s="2"/>
      <c r="EQ1670" s="2"/>
      <c r="ER1670" s="2"/>
      <c r="ES1670" s="2"/>
      <c r="ET1670" s="2"/>
      <c r="EU1670" s="2"/>
      <c r="EV1670" s="2"/>
      <c r="EW1670" s="2"/>
      <c r="EX1670" s="2"/>
      <c r="EY1670" s="2"/>
      <c r="EZ1670" s="2"/>
      <c r="FA1670" s="2"/>
      <c r="FB1670" s="2"/>
      <c r="FC1670" s="2"/>
      <c r="FD1670" s="2"/>
      <c r="FE1670" s="2"/>
      <c r="FF1670" s="2"/>
      <c r="FG1670" s="2"/>
      <c r="FH1670" s="2"/>
      <c r="FI1670" s="2"/>
      <c r="FJ1670" s="2"/>
      <c r="FK1670" s="2"/>
      <c r="FL1670" s="2"/>
      <c r="FM1670" s="2"/>
      <c r="FN1670" s="2"/>
      <c r="FO1670" s="2"/>
      <c r="FP1670" s="2"/>
    </row>
    <row r="1671" spans="1:172" ht="15">
      <c r="A1671" s="2"/>
      <c r="B1671" s="9" t="s">
        <v>84</v>
      </c>
      <c r="C1671" s="9" t="s">
        <v>85</v>
      </c>
      <c r="D1671" s="9" t="s">
        <v>84</v>
      </c>
      <c r="E1671" s="9" t="s">
        <v>85</v>
      </c>
      <c r="F1671" s="9" t="s">
        <v>84</v>
      </c>
      <c r="G1671" s="9" t="s">
        <v>85</v>
      </c>
      <c r="H1671" s="9" t="s">
        <v>84</v>
      </c>
      <c r="I1671" s="1"/>
      <c r="J1671" s="1"/>
      <c r="K1671" s="1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  <c r="DP1671" s="2"/>
      <c r="DQ1671" s="2"/>
      <c r="DR1671" s="2"/>
      <c r="DS1671" s="2"/>
      <c r="DT1671" s="2"/>
      <c r="DU1671" s="2"/>
      <c r="DV1671" s="2"/>
      <c r="DW1671" s="2"/>
      <c r="DX1671" s="2"/>
      <c r="DY1671" s="2"/>
      <c r="DZ1671" s="2"/>
      <c r="EA1671" s="2"/>
      <c r="EB1671" s="2"/>
      <c r="EC1671" s="2"/>
      <c r="ED1671" s="2"/>
      <c r="EE1671" s="2"/>
      <c r="EF1671" s="2"/>
      <c r="EG1671" s="2"/>
      <c r="EH1671" s="2"/>
      <c r="EI1671" s="2"/>
      <c r="EJ1671" s="2"/>
      <c r="EK1671" s="2"/>
      <c r="EL1671" s="2"/>
      <c r="EM1671" s="2"/>
      <c r="EN1671" s="2"/>
      <c r="EO1671" s="2"/>
      <c r="EP1671" s="2"/>
      <c r="EQ1671" s="2"/>
      <c r="ER1671" s="2"/>
      <c r="ES1671" s="2"/>
      <c r="ET1671" s="2"/>
      <c r="EU1671" s="2"/>
      <c r="EV1671" s="2"/>
      <c r="EW1671" s="2"/>
      <c r="EX1671" s="2"/>
      <c r="EY1671" s="2"/>
      <c r="EZ1671" s="2"/>
      <c r="FA1671" s="2"/>
      <c r="FB1671" s="2"/>
      <c r="FC1671" s="2"/>
      <c r="FD1671" s="2"/>
      <c r="FE1671" s="2"/>
      <c r="FF1671" s="2"/>
      <c r="FG1671" s="2"/>
      <c r="FH1671" s="2"/>
      <c r="FI1671" s="2"/>
      <c r="FJ1671" s="2"/>
      <c r="FK1671" s="2"/>
      <c r="FL1671" s="2"/>
      <c r="FM1671" s="2"/>
      <c r="FN1671" s="2"/>
      <c r="FO1671" s="2"/>
      <c r="FP1671" s="2"/>
    </row>
    <row r="1672" spans="1:172" ht="15">
      <c r="A1672" s="2"/>
      <c r="B1672" s="9" t="s">
        <v>86</v>
      </c>
      <c r="C1672" s="9" t="s">
        <v>86</v>
      </c>
      <c r="D1672" s="9" t="s">
        <v>86</v>
      </c>
      <c r="E1672" s="9" t="s">
        <v>86</v>
      </c>
      <c r="F1672" s="9" t="s">
        <v>86</v>
      </c>
      <c r="G1672" s="9" t="s">
        <v>86</v>
      </c>
      <c r="H1672" s="9" t="s">
        <v>86</v>
      </c>
      <c r="I1672" s="1"/>
      <c r="J1672" s="1"/>
      <c r="K1672" s="1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  <c r="DP1672" s="2"/>
      <c r="DQ1672" s="2"/>
      <c r="DR1672" s="2"/>
      <c r="DS1672" s="2"/>
      <c r="DT1672" s="2"/>
      <c r="DU1672" s="2"/>
      <c r="DV1672" s="2"/>
      <c r="DW1672" s="2"/>
      <c r="DX1672" s="2"/>
      <c r="DY1672" s="2"/>
      <c r="DZ1672" s="2"/>
      <c r="EA1672" s="2"/>
      <c r="EB1672" s="2"/>
      <c r="EC1672" s="2"/>
      <c r="ED1672" s="2"/>
      <c r="EE1672" s="2"/>
      <c r="EF1672" s="2"/>
      <c r="EG1672" s="2"/>
      <c r="EH1672" s="2"/>
      <c r="EI1672" s="2"/>
      <c r="EJ1672" s="2"/>
      <c r="EK1672" s="2"/>
      <c r="EL1672" s="2"/>
      <c r="EM1672" s="2"/>
      <c r="EN1672" s="2"/>
      <c r="EO1672" s="2"/>
      <c r="EP1672" s="2"/>
      <c r="EQ1672" s="2"/>
      <c r="ER1672" s="2"/>
      <c r="ES1672" s="2"/>
      <c r="ET1672" s="2"/>
      <c r="EU1672" s="2"/>
      <c r="EV1672" s="2"/>
      <c r="EW1672" s="2"/>
      <c r="EX1672" s="2"/>
      <c r="EY1672" s="2"/>
      <c r="EZ1672" s="2"/>
      <c r="FA1672" s="2"/>
      <c r="FB1672" s="2"/>
      <c r="FC1672" s="2"/>
      <c r="FD1672" s="2"/>
      <c r="FE1672" s="2"/>
      <c r="FF1672" s="2"/>
      <c r="FG1672" s="2"/>
      <c r="FH1672" s="2"/>
      <c r="FI1672" s="2"/>
      <c r="FJ1672" s="2"/>
      <c r="FK1672" s="2"/>
      <c r="FL1672" s="2"/>
      <c r="FM1672" s="2"/>
      <c r="FN1672" s="2"/>
      <c r="FO1672" s="2"/>
      <c r="FP1672" s="2"/>
    </row>
    <row r="1673" spans="1:172" ht="15">
      <c r="A1673" s="2" t="s">
        <v>605</v>
      </c>
      <c r="B1673" s="9" t="s">
        <v>1</v>
      </c>
      <c r="C1673" s="9" t="s">
        <v>1</v>
      </c>
      <c r="D1673" s="9" t="s">
        <v>2</v>
      </c>
      <c r="E1673" s="9" t="s">
        <v>2</v>
      </c>
      <c r="F1673" s="9" t="s">
        <v>3</v>
      </c>
      <c r="G1673" s="9" t="s">
        <v>3</v>
      </c>
      <c r="H1673" s="9" t="s">
        <v>5</v>
      </c>
      <c r="I1673" s="1"/>
      <c r="J1673" s="1"/>
      <c r="K1673" s="1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  <c r="DP1673" s="2"/>
      <c r="DQ1673" s="2"/>
      <c r="DR1673" s="2"/>
      <c r="DS1673" s="2"/>
      <c r="DT1673" s="2"/>
      <c r="DU1673" s="2"/>
      <c r="DV1673" s="2"/>
      <c r="DW1673" s="2"/>
      <c r="DX1673" s="2"/>
      <c r="DY1673" s="2"/>
      <c r="DZ1673" s="2"/>
      <c r="EA1673" s="2"/>
      <c r="EB1673" s="2"/>
      <c r="EC1673" s="2"/>
      <c r="ED1673" s="2"/>
      <c r="EE1673" s="2"/>
      <c r="EF1673" s="2"/>
      <c r="EG1673" s="2"/>
      <c r="EH1673" s="2"/>
      <c r="EI1673" s="2"/>
      <c r="EJ1673" s="2"/>
      <c r="EK1673" s="2"/>
      <c r="EL1673" s="2"/>
      <c r="EM1673" s="2"/>
      <c r="EN1673" s="2"/>
      <c r="EO1673" s="2"/>
      <c r="EP1673" s="2"/>
      <c r="EQ1673" s="2"/>
      <c r="ER1673" s="2"/>
      <c r="ES1673" s="2"/>
      <c r="ET1673" s="2"/>
      <c r="EU1673" s="2"/>
      <c r="EV1673" s="2"/>
      <c r="EW1673" s="2"/>
      <c r="EX1673" s="2"/>
      <c r="EY1673" s="2"/>
      <c r="EZ1673" s="2"/>
      <c r="FA1673" s="2"/>
      <c r="FB1673" s="2"/>
      <c r="FC1673" s="2"/>
      <c r="FD1673" s="2"/>
      <c r="FE1673" s="2"/>
      <c r="FF1673" s="2"/>
      <c r="FG1673" s="2"/>
      <c r="FH1673" s="2"/>
      <c r="FI1673" s="2"/>
      <c r="FJ1673" s="2"/>
      <c r="FK1673" s="2"/>
      <c r="FL1673" s="2"/>
      <c r="FM1673" s="2"/>
      <c r="FN1673" s="2"/>
      <c r="FO1673" s="2"/>
      <c r="FP1673" s="2"/>
    </row>
    <row r="1674" spans="1:172" ht="15">
      <c r="A1674" s="8" t="s">
        <v>0</v>
      </c>
      <c r="B1674" s="8" t="s">
        <v>0</v>
      </c>
      <c r="C1674" s="8" t="s">
        <v>0</v>
      </c>
      <c r="D1674" s="8" t="s">
        <v>0</v>
      </c>
      <c r="E1674" s="8" t="s">
        <v>0</v>
      </c>
      <c r="F1674" s="8" t="s">
        <v>0</v>
      </c>
      <c r="G1674" s="8" t="s">
        <v>0</v>
      </c>
      <c r="H1674" s="8" t="s">
        <v>0</v>
      </c>
      <c r="I1674" s="1"/>
      <c r="J1674" s="1"/>
      <c r="K1674" s="1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  <c r="DP1674" s="2"/>
      <c r="DQ1674" s="2"/>
      <c r="DR1674" s="2"/>
      <c r="DS1674" s="2"/>
      <c r="DT1674" s="2"/>
      <c r="DU1674" s="2"/>
      <c r="DV1674" s="2"/>
      <c r="DW1674" s="2"/>
      <c r="DX1674" s="2"/>
      <c r="DY1674" s="2"/>
      <c r="DZ1674" s="2"/>
      <c r="EA1674" s="2"/>
      <c r="EB1674" s="2"/>
      <c r="EC1674" s="2"/>
      <c r="ED1674" s="2"/>
      <c r="EE1674" s="2"/>
      <c r="EF1674" s="2"/>
      <c r="EG1674" s="2"/>
      <c r="EH1674" s="2"/>
      <c r="EI1674" s="2"/>
      <c r="EJ1674" s="2"/>
      <c r="EK1674" s="2"/>
      <c r="EL1674" s="2"/>
      <c r="EM1674" s="2"/>
      <c r="EN1674" s="2"/>
      <c r="EO1674" s="2"/>
      <c r="EP1674" s="2"/>
      <c r="EQ1674" s="2"/>
      <c r="ER1674" s="2"/>
      <c r="ES1674" s="2"/>
      <c r="ET1674" s="2"/>
      <c r="EU1674" s="2"/>
      <c r="EV1674" s="2"/>
      <c r="EW1674" s="2"/>
      <c r="EX1674" s="2"/>
      <c r="EY1674" s="2"/>
      <c r="EZ1674" s="2"/>
      <c r="FA1674" s="2"/>
      <c r="FB1674" s="2"/>
      <c r="FC1674" s="2"/>
      <c r="FD1674" s="2"/>
      <c r="FE1674" s="2"/>
      <c r="FF1674" s="2"/>
      <c r="FG1674" s="2"/>
      <c r="FH1674" s="2"/>
      <c r="FI1674" s="2"/>
      <c r="FJ1674" s="2"/>
      <c r="FK1674" s="2"/>
      <c r="FL1674" s="2"/>
      <c r="FM1674" s="2"/>
      <c r="FN1674" s="2"/>
      <c r="FO1674" s="2"/>
      <c r="FP1674" s="2"/>
    </row>
    <row r="1675" spans="1:172" ht="15">
      <c r="A1675" s="2" t="s">
        <v>606</v>
      </c>
      <c r="B1675" s="2"/>
      <c r="C1675" s="2"/>
      <c r="D1675" s="2"/>
      <c r="E1675" s="2"/>
      <c r="F1675" s="2"/>
      <c r="G1675" s="2"/>
      <c r="H1675" s="2"/>
      <c r="I1675" s="1"/>
      <c r="J1675" s="1"/>
      <c r="K1675" s="1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  <c r="DP1675" s="2"/>
      <c r="DQ1675" s="2"/>
      <c r="DR1675" s="2"/>
      <c r="DS1675" s="2"/>
      <c r="DT1675" s="2"/>
      <c r="DU1675" s="2"/>
      <c r="DV1675" s="2"/>
      <c r="DW1675" s="2"/>
      <c r="DX1675" s="2"/>
      <c r="DY1675" s="2"/>
      <c r="DZ1675" s="2"/>
      <c r="EA1675" s="2"/>
      <c r="EB1675" s="2"/>
      <c r="EC1675" s="2"/>
      <c r="ED1675" s="2"/>
      <c r="EE1675" s="2"/>
      <c r="EF1675" s="2"/>
      <c r="EG1675" s="2"/>
      <c r="EH1675" s="2"/>
      <c r="EI1675" s="2"/>
      <c r="EJ1675" s="2"/>
      <c r="EK1675" s="2"/>
      <c r="EL1675" s="2"/>
      <c r="EM1675" s="2"/>
      <c r="EN1675" s="2"/>
      <c r="EO1675" s="2"/>
      <c r="EP1675" s="2"/>
      <c r="EQ1675" s="2"/>
      <c r="ER1675" s="2"/>
      <c r="ES1675" s="2"/>
      <c r="ET1675" s="2"/>
      <c r="EU1675" s="2"/>
      <c r="EV1675" s="2"/>
      <c r="EW1675" s="2"/>
      <c r="EX1675" s="2"/>
      <c r="EY1675" s="2"/>
      <c r="EZ1675" s="2"/>
      <c r="FA1675" s="2"/>
      <c r="FB1675" s="2"/>
      <c r="FC1675" s="2"/>
      <c r="FD1675" s="2"/>
      <c r="FE1675" s="2"/>
      <c r="FF1675" s="2"/>
      <c r="FG1675" s="2"/>
      <c r="FH1675" s="2"/>
      <c r="FI1675" s="2"/>
      <c r="FJ1675" s="2"/>
      <c r="FK1675" s="2"/>
      <c r="FL1675" s="2"/>
      <c r="FM1675" s="2"/>
      <c r="FN1675" s="2"/>
      <c r="FO1675" s="2"/>
      <c r="FP1675" s="2"/>
    </row>
    <row r="1676" spans="1:172" ht="15">
      <c r="A1676" s="2" t="s">
        <v>76</v>
      </c>
      <c r="B1676" s="2"/>
      <c r="C1676" s="2"/>
      <c r="D1676" s="2"/>
      <c r="E1676" s="2"/>
      <c r="F1676" s="2"/>
      <c r="G1676" s="2"/>
      <c r="H1676" s="2"/>
      <c r="I1676" s="1"/>
      <c r="J1676" s="1"/>
      <c r="K1676" s="1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  <c r="DP1676" s="2"/>
      <c r="DQ1676" s="2"/>
      <c r="DR1676" s="2"/>
      <c r="DS1676" s="2"/>
      <c r="DT1676" s="2"/>
      <c r="DU1676" s="2"/>
      <c r="DV1676" s="2"/>
      <c r="DW1676" s="2"/>
      <c r="DX1676" s="2"/>
      <c r="DY1676" s="2"/>
      <c r="DZ1676" s="2"/>
      <c r="EA1676" s="2"/>
      <c r="EB1676" s="2"/>
      <c r="EC1676" s="2"/>
      <c r="ED1676" s="2"/>
      <c r="EE1676" s="2"/>
      <c r="EF1676" s="2"/>
      <c r="EG1676" s="2"/>
      <c r="EH1676" s="2"/>
      <c r="EI1676" s="2"/>
      <c r="EJ1676" s="2"/>
      <c r="EK1676" s="2"/>
      <c r="EL1676" s="2"/>
      <c r="EM1676" s="2"/>
      <c r="EN1676" s="2"/>
      <c r="EO1676" s="2"/>
      <c r="EP1676" s="2"/>
      <c r="EQ1676" s="2"/>
      <c r="ER1676" s="2"/>
      <c r="ES1676" s="2"/>
      <c r="ET1676" s="2"/>
      <c r="EU1676" s="2"/>
      <c r="EV1676" s="2"/>
      <c r="EW1676" s="2"/>
      <c r="EX1676" s="2"/>
      <c r="EY1676" s="2"/>
      <c r="EZ1676" s="2"/>
      <c r="FA1676" s="2"/>
      <c r="FB1676" s="2"/>
      <c r="FC1676" s="2"/>
      <c r="FD1676" s="2"/>
      <c r="FE1676" s="2"/>
      <c r="FF1676" s="2"/>
      <c r="FG1676" s="2"/>
      <c r="FH1676" s="2"/>
      <c r="FI1676" s="2"/>
      <c r="FJ1676" s="2"/>
      <c r="FK1676" s="2"/>
      <c r="FL1676" s="2"/>
      <c r="FM1676" s="2"/>
      <c r="FN1676" s="2"/>
      <c r="FO1676" s="2"/>
      <c r="FP1676" s="2"/>
    </row>
    <row r="1677" spans="1:172" ht="15">
      <c r="A1677" s="2" t="s">
        <v>144</v>
      </c>
      <c r="B1677" s="2">
        <f>D1677+F1677+H1677</f>
        <v>1118</v>
      </c>
      <c r="C1677" s="2">
        <v>1356</v>
      </c>
      <c r="D1677" s="2">
        <v>1040</v>
      </c>
      <c r="E1677" s="2">
        <v>1294</v>
      </c>
      <c r="F1677" s="2">
        <v>23</v>
      </c>
      <c r="G1677" s="2">
        <v>60</v>
      </c>
      <c r="H1677" s="2">
        <v>55</v>
      </c>
      <c r="I1677" s="1"/>
      <c r="J1677" s="1"/>
      <c r="K1677" s="1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  <c r="DP1677" s="2"/>
      <c r="DQ1677" s="2"/>
      <c r="DR1677" s="2"/>
      <c r="DS1677" s="2"/>
      <c r="DT1677" s="2"/>
      <c r="DU1677" s="2"/>
      <c r="DV1677" s="2"/>
      <c r="DW1677" s="2"/>
      <c r="DX1677" s="2"/>
      <c r="DY1677" s="2"/>
      <c r="DZ1677" s="2"/>
      <c r="EA1677" s="2"/>
      <c r="EB1677" s="2"/>
      <c r="EC1677" s="2"/>
      <c r="ED1677" s="2"/>
      <c r="EE1677" s="2"/>
      <c r="EF1677" s="2"/>
      <c r="EG1677" s="2"/>
      <c r="EH1677" s="2"/>
      <c r="EI1677" s="2"/>
      <c r="EJ1677" s="2"/>
      <c r="EK1677" s="2"/>
      <c r="EL1677" s="2"/>
      <c r="EM1677" s="2"/>
      <c r="EN1677" s="2"/>
      <c r="EO1677" s="2"/>
      <c r="EP1677" s="2"/>
      <c r="EQ1677" s="2"/>
      <c r="ER1677" s="2"/>
      <c r="ES1677" s="2"/>
      <c r="ET1677" s="2"/>
      <c r="EU1677" s="2"/>
      <c r="EV1677" s="2"/>
      <c r="EW1677" s="2"/>
      <c r="EX1677" s="2"/>
      <c r="EY1677" s="2"/>
      <c r="EZ1677" s="2"/>
      <c r="FA1677" s="2"/>
      <c r="FB1677" s="2"/>
      <c r="FC1677" s="2"/>
      <c r="FD1677" s="2"/>
      <c r="FE1677" s="2"/>
      <c r="FF1677" s="2"/>
      <c r="FG1677" s="2"/>
      <c r="FH1677" s="2"/>
      <c r="FI1677" s="2"/>
      <c r="FJ1677" s="2"/>
      <c r="FK1677" s="2"/>
      <c r="FL1677" s="2"/>
      <c r="FM1677" s="2"/>
      <c r="FN1677" s="2"/>
      <c r="FO1677" s="2"/>
      <c r="FP1677" s="2"/>
    </row>
    <row r="1678" spans="1:172" ht="15">
      <c r="A1678" s="2" t="s">
        <v>607</v>
      </c>
      <c r="B1678" s="2">
        <f aca="true" t="shared" si="144" ref="B1678:B1727">D1678+F1678+H1678</f>
        <v>711</v>
      </c>
      <c r="C1678" s="2">
        <v>1102</v>
      </c>
      <c r="D1678" s="2">
        <v>664</v>
      </c>
      <c r="E1678" s="2">
        <v>1052</v>
      </c>
      <c r="F1678" s="2">
        <v>17</v>
      </c>
      <c r="G1678" s="2">
        <v>50</v>
      </c>
      <c r="H1678" s="2">
        <v>30</v>
      </c>
      <c r="I1678" s="1"/>
      <c r="J1678" s="1"/>
      <c r="K1678" s="1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  <c r="DP1678" s="2"/>
      <c r="DQ1678" s="2"/>
      <c r="DR1678" s="2"/>
      <c r="DS1678" s="2"/>
      <c r="DT1678" s="2"/>
      <c r="DU1678" s="2"/>
      <c r="DV1678" s="2"/>
      <c r="DW1678" s="2"/>
      <c r="DX1678" s="2"/>
      <c r="DY1678" s="2"/>
      <c r="DZ1678" s="2"/>
      <c r="EA1678" s="2"/>
      <c r="EB1678" s="2"/>
      <c r="EC1678" s="2"/>
      <c r="ED1678" s="2"/>
      <c r="EE1678" s="2"/>
      <c r="EF1678" s="2"/>
      <c r="EG1678" s="2"/>
      <c r="EH1678" s="2"/>
      <c r="EI1678" s="2"/>
      <c r="EJ1678" s="2"/>
      <c r="EK1678" s="2"/>
      <c r="EL1678" s="2"/>
      <c r="EM1678" s="2"/>
      <c r="EN1678" s="2"/>
      <c r="EO1678" s="2"/>
      <c r="EP1678" s="2"/>
      <c r="EQ1678" s="2"/>
      <c r="ER1678" s="2"/>
      <c r="ES1678" s="2"/>
      <c r="ET1678" s="2"/>
      <c r="EU1678" s="2"/>
      <c r="EV1678" s="2"/>
      <c r="EW1678" s="2"/>
      <c r="EX1678" s="2"/>
      <c r="EY1678" s="2"/>
      <c r="EZ1678" s="2"/>
      <c r="FA1678" s="2"/>
      <c r="FB1678" s="2"/>
      <c r="FC1678" s="2"/>
      <c r="FD1678" s="2"/>
      <c r="FE1678" s="2"/>
      <c r="FF1678" s="2"/>
      <c r="FG1678" s="2"/>
      <c r="FH1678" s="2"/>
      <c r="FI1678" s="2"/>
      <c r="FJ1678" s="2"/>
      <c r="FK1678" s="2"/>
      <c r="FL1678" s="2"/>
      <c r="FM1678" s="2"/>
      <c r="FN1678" s="2"/>
      <c r="FO1678" s="2"/>
      <c r="FP1678" s="2"/>
    </row>
    <row r="1679" spans="1:172" ht="15">
      <c r="A1679" s="2" t="s">
        <v>608</v>
      </c>
      <c r="B1679" s="2">
        <f t="shared" si="144"/>
        <v>603</v>
      </c>
      <c r="C1679" s="2">
        <v>822</v>
      </c>
      <c r="D1679" s="2">
        <v>570</v>
      </c>
      <c r="E1679" s="2">
        <v>778</v>
      </c>
      <c r="F1679" s="2">
        <v>15</v>
      </c>
      <c r="G1679" s="2">
        <v>44</v>
      </c>
      <c r="H1679" s="2">
        <v>18</v>
      </c>
      <c r="I1679" s="1"/>
      <c r="J1679" s="1"/>
      <c r="K1679" s="1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  <c r="DP1679" s="2"/>
      <c r="DQ1679" s="2"/>
      <c r="DR1679" s="2"/>
      <c r="DS1679" s="2"/>
      <c r="DT1679" s="2"/>
      <c r="DU1679" s="2"/>
      <c r="DV1679" s="2"/>
      <c r="DW1679" s="2"/>
      <c r="DX1679" s="2"/>
      <c r="DY1679" s="2"/>
      <c r="DZ1679" s="2"/>
      <c r="EA1679" s="2"/>
      <c r="EB1679" s="2"/>
      <c r="EC1679" s="2"/>
      <c r="ED1679" s="2"/>
      <c r="EE1679" s="2"/>
      <c r="EF1679" s="2"/>
      <c r="EG1679" s="2"/>
      <c r="EH1679" s="2"/>
      <c r="EI1679" s="2"/>
      <c r="EJ1679" s="2"/>
      <c r="EK1679" s="2"/>
      <c r="EL1679" s="2"/>
      <c r="EM1679" s="2"/>
      <c r="EN1679" s="2"/>
      <c r="EO1679" s="2"/>
      <c r="EP1679" s="2"/>
      <c r="EQ1679" s="2"/>
      <c r="ER1679" s="2"/>
      <c r="ES1679" s="2"/>
      <c r="ET1679" s="2"/>
      <c r="EU1679" s="2"/>
      <c r="EV1679" s="2"/>
      <c r="EW1679" s="2"/>
      <c r="EX1679" s="2"/>
      <c r="EY1679" s="2"/>
      <c r="EZ1679" s="2"/>
      <c r="FA1679" s="2"/>
      <c r="FB1679" s="2"/>
      <c r="FC1679" s="2"/>
      <c r="FD1679" s="2"/>
      <c r="FE1679" s="2"/>
      <c r="FF1679" s="2"/>
      <c r="FG1679" s="2"/>
      <c r="FH1679" s="2"/>
      <c r="FI1679" s="2"/>
      <c r="FJ1679" s="2"/>
      <c r="FK1679" s="2"/>
      <c r="FL1679" s="2"/>
      <c r="FM1679" s="2"/>
      <c r="FN1679" s="2"/>
      <c r="FO1679" s="2"/>
      <c r="FP1679" s="2"/>
    </row>
    <row r="1680" spans="1:172" ht="15">
      <c r="A1680" s="2" t="s">
        <v>609</v>
      </c>
      <c r="B1680" s="2">
        <f t="shared" si="144"/>
        <v>473</v>
      </c>
      <c r="C1680" s="2">
        <v>644</v>
      </c>
      <c r="D1680" s="2">
        <v>448</v>
      </c>
      <c r="E1680" s="2">
        <v>608</v>
      </c>
      <c r="F1680" s="2">
        <v>14</v>
      </c>
      <c r="G1680" s="2">
        <v>36</v>
      </c>
      <c r="H1680" s="2">
        <v>11</v>
      </c>
      <c r="I1680" s="1"/>
      <c r="J1680" s="1"/>
      <c r="K1680" s="1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  <c r="DP1680" s="2"/>
      <c r="DQ1680" s="2"/>
      <c r="DR1680" s="2"/>
      <c r="DS1680" s="2"/>
      <c r="DT1680" s="2"/>
      <c r="DU1680" s="2"/>
      <c r="DV1680" s="2"/>
      <c r="DW1680" s="2"/>
      <c r="DX1680" s="2"/>
      <c r="DY1680" s="2"/>
      <c r="DZ1680" s="2"/>
      <c r="EA1680" s="2"/>
      <c r="EB1680" s="2"/>
      <c r="EC1680" s="2"/>
      <c r="ED1680" s="2"/>
      <c r="EE1680" s="2"/>
      <c r="EF1680" s="2"/>
      <c r="EG1680" s="2"/>
      <c r="EH1680" s="2"/>
      <c r="EI1680" s="2"/>
      <c r="EJ1680" s="2"/>
      <c r="EK1680" s="2"/>
      <c r="EL1680" s="2"/>
      <c r="EM1680" s="2"/>
      <c r="EN1680" s="2"/>
      <c r="EO1680" s="2"/>
      <c r="EP1680" s="2"/>
      <c r="EQ1680" s="2"/>
      <c r="ER1680" s="2"/>
      <c r="ES1680" s="2"/>
      <c r="ET1680" s="2"/>
      <c r="EU1680" s="2"/>
      <c r="EV1680" s="2"/>
      <c r="EW1680" s="2"/>
      <c r="EX1680" s="2"/>
      <c r="EY1680" s="2"/>
      <c r="EZ1680" s="2"/>
      <c r="FA1680" s="2"/>
      <c r="FB1680" s="2"/>
      <c r="FC1680" s="2"/>
      <c r="FD1680" s="2"/>
      <c r="FE1680" s="2"/>
      <c r="FF1680" s="2"/>
      <c r="FG1680" s="2"/>
      <c r="FH1680" s="2"/>
      <c r="FI1680" s="2"/>
      <c r="FJ1680" s="2"/>
      <c r="FK1680" s="2"/>
      <c r="FL1680" s="2"/>
      <c r="FM1680" s="2"/>
      <c r="FN1680" s="2"/>
      <c r="FO1680" s="2"/>
      <c r="FP1680" s="2"/>
    </row>
    <row r="1681" spans="1:172" ht="15">
      <c r="A1681" s="2" t="s">
        <v>610</v>
      </c>
      <c r="B1681" s="2">
        <f t="shared" si="144"/>
        <v>195</v>
      </c>
      <c r="C1681" s="2">
        <v>0</v>
      </c>
      <c r="D1681" s="2">
        <v>184</v>
      </c>
      <c r="E1681" s="2">
        <v>0</v>
      </c>
      <c r="F1681" s="2">
        <v>3</v>
      </c>
      <c r="G1681" s="2">
        <v>0</v>
      </c>
      <c r="H1681" s="2">
        <v>8</v>
      </c>
      <c r="I1681" s="1"/>
      <c r="J1681" s="1"/>
      <c r="K1681" s="1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  <c r="DP1681" s="2"/>
      <c r="DQ1681" s="2"/>
      <c r="DR1681" s="2"/>
      <c r="DS1681" s="2"/>
      <c r="DT1681" s="2"/>
      <c r="DU1681" s="2"/>
      <c r="DV1681" s="2"/>
      <c r="DW1681" s="2"/>
      <c r="DX1681" s="2"/>
      <c r="DY1681" s="2"/>
      <c r="DZ1681" s="2"/>
      <c r="EA1681" s="2"/>
      <c r="EB1681" s="2"/>
      <c r="EC1681" s="2"/>
      <c r="ED1681" s="2"/>
      <c r="EE1681" s="2"/>
      <c r="EF1681" s="2"/>
      <c r="EG1681" s="2"/>
      <c r="EH1681" s="2"/>
      <c r="EI1681" s="2"/>
      <c r="EJ1681" s="2"/>
      <c r="EK1681" s="2"/>
      <c r="EL1681" s="2"/>
      <c r="EM1681" s="2"/>
      <c r="EN1681" s="2"/>
      <c r="EO1681" s="2"/>
      <c r="EP1681" s="2"/>
      <c r="EQ1681" s="2"/>
      <c r="ER1681" s="2"/>
      <c r="ES1681" s="2"/>
      <c r="ET1681" s="2"/>
      <c r="EU1681" s="2"/>
      <c r="EV1681" s="2"/>
      <c r="EW1681" s="2"/>
      <c r="EX1681" s="2"/>
      <c r="EY1681" s="2"/>
      <c r="EZ1681" s="2"/>
      <c r="FA1681" s="2"/>
      <c r="FB1681" s="2"/>
      <c r="FC1681" s="2"/>
      <c r="FD1681" s="2"/>
      <c r="FE1681" s="2"/>
      <c r="FF1681" s="2"/>
      <c r="FG1681" s="2"/>
      <c r="FH1681" s="2"/>
      <c r="FI1681" s="2"/>
      <c r="FJ1681" s="2"/>
      <c r="FK1681" s="2"/>
      <c r="FL1681" s="2"/>
      <c r="FM1681" s="2"/>
      <c r="FN1681" s="2"/>
      <c r="FO1681" s="2"/>
      <c r="FP1681" s="2"/>
    </row>
    <row r="1682" spans="1:172" ht="15">
      <c r="A1682" s="2" t="s">
        <v>611</v>
      </c>
      <c r="B1682" s="2">
        <f t="shared" si="144"/>
        <v>100</v>
      </c>
      <c r="C1682" s="2">
        <v>0</v>
      </c>
      <c r="D1682" s="2">
        <v>96</v>
      </c>
      <c r="E1682" s="2">
        <v>0</v>
      </c>
      <c r="F1682" s="2">
        <v>1</v>
      </c>
      <c r="G1682" s="2">
        <v>0</v>
      </c>
      <c r="H1682" s="2">
        <v>3</v>
      </c>
      <c r="I1682" s="1"/>
      <c r="J1682" s="1"/>
      <c r="K1682" s="1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  <c r="DP1682" s="2"/>
      <c r="DQ1682" s="2"/>
      <c r="DR1682" s="2"/>
      <c r="DS1682" s="2"/>
      <c r="DT1682" s="2"/>
      <c r="DU1682" s="2"/>
      <c r="DV1682" s="2"/>
      <c r="DW1682" s="2"/>
      <c r="DX1682" s="2"/>
      <c r="DY1682" s="2"/>
      <c r="DZ1682" s="2"/>
      <c r="EA1682" s="2"/>
      <c r="EB1682" s="2"/>
      <c r="EC1682" s="2"/>
      <c r="ED1682" s="2"/>
      <c r="EE1682" s="2"/>
      <c r="EF1682" s="2"/>
      <c r="EG1682" s="2"/>
      <c r="EH1682" s="2"/>
      <c r="EI1682" s="2"/>
      <c r="EJ1682" s="2"/>
      <c r="EK1682" s="2"/>
      <c r="EL1682" s="2"/>
      <c r="EM1682" s="2"/>
      <c r="EN1682" s="2"/>
      <c r="EO1682" s="2"/>
      <c r="EP1682" s="2"/>
      <c r="EQ1682" s="2"/>
      <c r="ER1682" s="2"/>
      <c r="ES1682" s="2"/>
      <c r="ET1682" s="2"/>
      <c r="EU1682" s="2"/>
      <c r="EV1682" s="2"/>
      <c r="EW1682" s="2"/>
      <c r="EX1682" s="2"/>
      <c r="EY1682" s="2"/>
      <c r="EZ1682" s="2"/>
      <c r="FA1682" s="2"/>
      <c r="FB1682" s="2"/>
      <c r="FC1682" s="2"/>
      <c r="FD1682" s="2"/>
      <c r="FE1682" s="2"/>
      <c r="FF1682" s="2"/>
      <c r="FG1682" s="2"/>
      <c r="FH1682" s="2"/>
      <c r="FI1682" s="2"/>
      <c r="FJ1682" s="2"/>
      <c r="FK1682" s="2"/>
      <c r="FL1682" s="2"/>
      <c r="FM1682" s="2"/>
      <c r="FN1682" s="2"/>
      <c r="FO1682" s="2"/>
      <c r="FP1682" s="2"/>
    </row>
    <row r="1683" spans="1:172" ht="15">
      <c r="A1683" s="2" t="s">
        <v>612</v>
      </c>
      <c r="B1683" s="2">
        <f t="shared" si="144"/>
        <v>77</v>
      </c>
      <c r="C1683" s="2">
        <v>0</v>
      </c>
      <c r="D1683" s="2">
        <v>75</v>
      </c>
      <c r="E1683" s="2">
        <v>0</v>
      </c>
      <c r="F1683" s="2">
        <v>1</v>
      </c>
      <c r="G1683" s="2">
        <v>0</v>
      </c>
      <c r="H1683" s="2">
        <v>1</v>
      </c>
      <c r="I1683" s="1"/>
      <c r="J1683" s="1"/>
      <c r="K1683" s="1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  <c r="DP1683" s="2"/>
      <c r="DQ1683" s="2"/>
      <c r="DR1683" s="2"/>
      <c r="DS1683" s="2"/>
      <c r="DT1683" s="2"/>
      <c r="DU1683" s="2"/>
      <c r="DV1683" s="2"/>
      <c r="DW1683" s="2"/>
      <c r="DX1683" s="2"/>
      <c r="DY1683" s="2"/>
      <c r="DZ1683" s="2"/>
      <c r="EA1683" s="2"/>
      <c r="EB1683" s="2"/>
      <c r="EC1683" s="2"/>
      <c r="ED1683" s="2"/>
      <c r="EE1683" s="2"/>
      <c r="EF1683" s="2"/>
      <c r="EG1683" s="2"/>
      <c r="EH1683" s="2"/>
      <c r="EI1683" s="2"/>
      <c r="EJ1683" s="2"/>
      <c r="EK1683" s="2"/>
      <c r="EL1683" s="2"/>
      <c r="EM1683" s="2"/>
      <c r="EN1683" s="2"/>
      <c r="EO1683" s="2"/>
      <c r="EP1683" s="2"/>
      <c r="EQ1683" s="2"/>
      <c r="ER1683" s="2"/>
      <c r="ES1683" s="2"/>
      <c r="ET1683" s="2"/>
      <c r="EU1683" s="2"/>
      <c r="EV1683" s="2"/>
      <c r="EW1683" s="2"/>
      <c r="EX1683" s="2"/>
      <c r="EY1683" s="2"/>
      <c r="EZ1683" s="2"/>
      <c r="FA1683" s="2"/>
      <c r="FB1683" s="2"/>
      <c r="FC1683" s="2"/>
      <c r="FD1683" s="2"/>
      <c r="FE1683" s="2"/>
      <c r="FF1683" s="2"/>
      <c r="FG1683" s="2"/>
      <c r="FH1683" s="2"/>
      <c r="FI1683" s="2"/>
      <c r="FJ1683" s="2"/>
      <c r="FK1683" s="2"/>
      <c r="FL1683" s="2"/>
      <c r="FM1683" s="2"/>
      <c r="FN1683" s="2"/>
      <c r="FO1683" s="2"/>
      <c r="FP1683" s="2"/>
    </row>
    <row r="1684" spans="1:172" ht="15">
      <c r="A1684" s="2" t="s">
        <v>613</v>
      </c>
      <c r="B1684" s="2">
        <f t="shared" si="144"/>
        <v>63</v>
      </c>
      <c r="C1684" s="2">
        <v>0</v>
      </c>
      <c r="D1684" s="2">
        <v>61</v>
      </c>
      <c r="E1684" s="2">
        <v>0</v>
      </c>
      <c r="F1684" s="2">
        <v>1</v>
      </c>
      <c r="G1684" s="2">
        <v>0</v>
      </c>
      <c r="H1684" s="2">
        <v>1</v>
      </c>
      <c r="I1684" s="1"/>
      <c r="J1684" s="1"/>
      <c r="K1684" s="1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  <c r="DP1684" s="2"/>
      <c r="DQ1684" s="2"/>
      <c r="DR1684" s="2"/>
      <c r="DS1684" s="2"/>
      <c r="DT1684" s="2"/>
      <c r="DU1684" s="2"/>
      <c r="DV1684" s="2"/>
      <c r="DW1684" s="2"/>
      <c r="DX1684" s="2"/>
      <c r="DY1684" s="2"/>
      <c r="DZ1684" s="2"/>
      <c r="EA1684" s="2"/>
      <c r="EB1684" s="2"/>
      <c r="EC1684" s="2"/>
      <c r="ED1684" s="2"/>
      <c r="EE1684" s="2"/>
      <c r="EF1684" s="2"/>
      <c r="EG1684" s="2"/>
      <c r="EH1684" s="2"/>
      <c r="EI1684" s="2"/>
      <c r="EJ1684" s="2"/>
      <c r="EK1684" s="2"/>
      <c r="EL1684" s="2"/>
      <c r="EM1684" s="2"/>
      <c r="EN1684" s="2"/>
      <c r="EO1684" s="2"/>
      <c r="EP1684" s="2"/>
      <c r="EQ1684" s="2"/>
      <c r="ER1684" s="2"/>
      <c r="ES1684" s="2"/>
      <c r="ET1684" s="2"/>
      <c r="EU1684" s="2"/>
      <c r="EV1684" s="2"/>
      <c r="EW1684" s="2"/>
      <c r="EX1684" s="2"/>
      <c r="EY1684" s="2"/>
      <c r="EZ1684" s="2"/>
      <c r="FA1684" s="2"/>
      <c r="FB1684" s="2"/>
      <c r="FC1684" s="2"/>
      <c r="FD1684" s="2"/>
      <c r="FE1684" s="2"/>
      <c r="FF1684" s="2"/>
      <c r="FG1684" s="2"/>
      <c r="FH1684" s="2"/>
      <c r="FI1684" s="2"/>
      <c r="FJ1684" s="2"/>
      <c r="FK1684" s="2"/>
      <c r="FL1684" s="2"/>
      <c r="FM1684" s="2"/>
      <c r="FN1684" s="2"/>
      <c r="FO1684" s="2"/>
      <c r="FP1684" s="2"/>
    </row>
    <row r="1685" spans="1:172" ht="15">
      <c r="A1685" s="2" t="s">
        <v>614</v>
      </c>
      <c r="B1685" s="2">
        <f t="shared" si="144"/>
        <v>12</v>
      </c>
      <c r="C1685" s="2">
        <v>38</v>
      </c>
      <c r="D1685" s="2">
        <v>7</v>
      </c>
      <c r="E1685" s="2">
        <v>32</v>
      </c>
      <c r="F1685" s="2">
        <v>0</v>
      </c>
      <c r="G1685" s="2">
        <v>6</v>
      </c>
      <c r="H1685" s="2">
        <v>5</v>
      </c>
      <c r="I1685" s="1"/>
      <c r="J1685" s="1"/>
      <c r="K1685" s="1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  <c r="DP1685" s="2"/>
      <c r="DQ1685" s="2"/>
      <c r="DR1685" s="2"/>
      <c r="DS1685" s="2"/>
      <c r="DT1685" s="2"/>
      <c r="DU1685" s="2"/>
      <c r="DV1685" s="2"/>
      <c r="DW1685" s="2"/>
      <c r="DX1685" s="2"/>
      <c r="DY1685" s="2"/>
      <c r="DZ1685" s="2"/>
      <c r="EA1685" s="2"/>
      <c r="EB1685" s="2"/>
      <c r="EC1685" s="2"/>
      <c r="ED1685" s="2"/>
      <c r="EE1685" s="2"/>
      <c r="EF1685" s="2"/>
      <c r="EG1685" s="2"/>
      <c r="EH1685" s="2"/>
      <c r="EI1685" s="2"/>
      <c r="EJ1685" s="2"/>
      <c r="EK1685" s="2"/>
      <c r="EL1685" s="2"/>
      <c r="EM1685" s="2"/>
      <c r="EN1685" s="2"/>
      <c r="EO1685" s="2"/>
      <c r="EP1685" s="2"/>
      <c r="EQ1685" s="2"/>
      <c r="ER1685" s="2"/>
      <c r="ES1685" s="2"/>
      <c r="ET1685" s="2"/>
      <c r="EU1685" s="2"/>
      <c r="EV1685" s="2"/>
      <c r="EW1685" s="2"/>
      <c r="EX1685" s="2"/>
      <c r="EY1685" s="2"/>
      <c r="EZ1685" s="2"/>
      <c r="FA1685" s="2"/>
      <c r="FB1685" s="2"/>
      <c r="FC1685" s="2"/>
      <c r="FD1685" s="2"/>
      <c r="FE1685" s="2"/>
      <c r="FF1685" s="2"/>
      <c r="FG1685" s="2"/>
      <c r="FH1685" s="2"/>
      <c r="FI1685" s="2"/>
      <c r="FJ1685" s="2"/>
      <c r="FK1685" s="2"/>
      <c r="FL1685" s="2"/>
      <c r="FM1685" s="2"/>
      <c r="FN1685" s="2"/>
      <c r="FO1685" s="2"/>
      <c r="FP1685" s="2"/>
    </row>
    <row r="1686" spans="1:172" ht="15">
      <c r="A1686" s="2" t="s">
        <v>76</v>
      </c>
      <c r="B1686" s="2">
        <f t="shared" si="144"/>
        <v>0</v>
      </c>
      <c r="C1686" s="2"/>
      <c r="D1686" s="2"/>
      <c r="E1686" s="2"/>
      <c r="F1686" s="2"/>
      <c r="G1686" s="2"/>
      <c r="H1686" s="2"/>
      <c r="I1686" s="1"/>
      <c r="J1686" s="1"/>
      <c r="K1686" s="1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  <c r="DP1686" s="2"/>
      <c r="DQ1686" s="2"/>
      <c r="DR1686" s="2"/>
      <c r="DS1686" s="2"/>
      <c r="DT1686" s="2"/>
      <c r="DU1686" s="2"/>
      <c r="DV1686" s="2"/>
      <c r="DW1686" s="2"/>
      <c r="DX1686" s="2"/>
      <c r="DY1686" s="2"/>
      <c r="DZ1686" s="2"/>
      <c r="EA1686" s="2"/>
      <c r="EB1686" s="2"/>
      <c r="EC1686" s="2"/>
      <c r="ED1686" s="2"/>
      <c r="EE1686" s="2"/>
      <c r="EF1686" s="2"/>
      <c r="EG1686" s="2"/>
      <c r="EH1686" s="2"/>
      <c r="EI1686" s="2"/>
      <c r="EJ1686" s="2"/>
      <c r="EK1686" s="2"/>
      <c r="EL1686" s="2"/>
      <c r="EM1686" s="2"/>
      <c r="EN1686" s="2"/>
      <c r="EO1686" s="2"/>
      <c r="EP1686" s="2"/>
      <c r="EQ1686" s="2"/>
      <c r="ER1686" s="2"/>
      <c r="ES1686" s="2"/>
      <c r="ET1686" s="2"/>
      <c r="EU1686" s="2"/>
      <c r="EV1686" s="2"/>
      <c r="EW1686" s="2"/>
      <c r="EX1686" s="2"/>
      <c r="EY1686" s="2"/>
      <c r="EZ1686" s="2"/>
      <c r="FA1686" s="2"/>
      <c r="FB1686" s="2"/>
      <c r="FC1686" s="2"/>
      <c r="FD1686" s="2"/>
      <c r="FE1686" s="2"/>
      <c r="FF1686" s="2"/>
      <c r="FG1686" s="2"/>
      <c r="FH1686" s="2"/>
      <c r="FI1686" s="2"/>
      <c r="FJ1686" s="2"/>
      <c r="FK1686" s="2"/>
      <c r="FL1686" s="2"/>
      <c r="FM1686" s="2"/>
      <c r="FN1686" s="2"/>
      <c r="FO1686" s="2"/>
      <c r="FP1686" s="2"/>
    </row>
    <row r="1687" spans="1:172" ht="15">
      <c r="A1687" s="2" t="s">
        <v>615</v>
      </c>
      <c r="B1687" s="2">
        <f t="shared" si="144"/>
        <v>161</v>
      </c>
      <c r="C1687" s="2">
        <v>403</v>
      </c>
      <c r="D1687" s="2">
        <v>153</v>
      </c>
      <c r="E1687" s="2">
        <v>392</v>
      </c>
      <c r="F1687" s="2">
        <v>2</v>
      </c>
      <c r="G1687" s="2">
        <v>11</v>
      </c>
      <c r="H1687" s="2">
        <v>6</v>
      </c>
      <c r="I1687" s="1"/>
      <c r="J1687" s="1"/>
      <c r="K1687" s="1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  <c r="DP1687" s="2"/>
      <c r="DQ1687" s="2"/>
      <c r="DR1687" s="2"/>
      <c r="DS1687" s="2"/>
      <c r="DT1687" s="2"/>
      <c r="DU1687" s="2"/>
      <c r="DV1687" s="2"/>
      <c r="DW1687" s="2"/>
      <c r="DX1687" s="2"/>
      <c r="DY1687" s="2"/>
      <c r="DZ1687" s="2"/>
      <c r="EA1687" s="2"/>
      <c r="EB1687" s="2"/>
      <c r="EC1687" s="2"/>
      <c r="ED1687" s="2"/>
      <c r="EE1687" s="2"/>
      <c r="EF1687" s="2"/>
      <c r="EG1687" s="2"/>
      <c r="EH1687" s="2"/>
      <c r="EI1687" s="2"/>
      <c r="EJ1687" s="2"/>
      <c r="EK1687" s="2"/>
      <c r="EL1687" s="2"/>
      <c r="EM1687" s="2"/>
      <c r="EN1687" s="2"/>
      <c r="EO1687" s="2"/>
      <c r="EP1687" s="2"/>
      <c r="EQ1687" s="2"/>
      <c r="ER1687" s="2"/>
      <c r="ES1687" s="2"/>
      <c r="ET1687" s="2"/>
      <c r="EU1687" s="2"/>
      <c r="EV1687" s="2"/>
      <c r="EW1687" s="2"/>
      <c r="EX1687" s="2"/>
      <c r="EY1687" s="2"/>
      <c r="EZ1687" s="2"/>
      <c r="FA1687" s="2"/>
      <c r="FB1687" s="2"/>
      <c r="FC1687" s="2"/>
      <c r="FD1687" s="2"/>
      <c r="FE1687" s="2"/>
      <c r="FF1687" s="2"/>
      <c r="FG1687" s="2"/>
      <c r="FH1687" s="2"/>
      <c r="FI1687" s="2"/>
      <c r="FJ1687" s="2"/>
      <c r="FK1687" s="2"/>
      <c r="FL1687" s="2"/>
      <c r="FM1687" s="2"/>
      <c r="FN1687" s="2"/>
      <c r="FO1687" s="2"/>
      <c r="FP1687" s="2"/>
    </row>
    <row r="1688" spans="1:172" ht="15">
      <c r="A1688" s="2" t="s">
        <v>616</v>
      </c>
      <c r="B1688" s="2">
        <f t="shared" si="144"/>
        <v>47</v>
      </c>
      <c r="C1688" s="2">
        <v>190</v>
      </c>
      <c r="D1688" s="2">
        <v>44</v>
      </c>
      <c r="E1688" s="2">
        <v>183</v>
      </c>
      <c r="F1688" s="2">
        <v>2</v>
      </c>
      <c r="G1688" s="2">
        <v>7</v>
      </c>
      <c r="H1688" s="2">
        <v>1</v>
      </c>
      <c r="I1688" s="1"/>
      <c r="J1688" s="1"/>
      <c r="K1688" s="1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  <c r="DP1688" s="2"/>
      <c r="DQ1688" s="2"/>
      <c r="DR1688" s="2"/>
      <c r="DS1688" s="2"/>
      <c r="DT1688" s="2"/>
      <c r="DU1688" s="2"/>
      <c r="DV1688" s="2"/>
      <c r="DW1688" s="2"/>
      <c r="DX1688" s="2"/>
      <c r="DY1688" s="2"/>
      <c r="DZ1688" s="2"/>
      <c r="EA1688" s="2"/>
      <c r="EB1688" s="2"/>
      <c r="EC1688" s="2"/>
      <c r="ED1688" s="2"/>
      <c r="EE1688" s="2"/>
      <c r="EF1688" s="2"/>
      <c r="EG1688" s="2"/>
      <c r="EH1688" s="2"/>
      <c r="EI1688" s="2"/>
      <c r="EJ1688" s="2"/>
      <c r="EK1688" s="2"/>
      <c r="EL1688" s="2"/>
      <c r="EM1688" s="2"/>
      <c r="EN1688" s="2"/>
      <c r="EO1688" s="2"/>
      <c r="EP1688" s="2"/>
      <c r="EQ1688" s="2"/>
      <c r="ER1688" s="2"/>
      <c r="ES1688" s="2"/>
      <c r="ET1688" s="2"/>
      <c r="EU1688" s="2"/>
      <c r="EV1688" s="2"/>
      <c r="EW1688" s="2"/>
      <c r="EX1688" s="2"/>
      <c r="EY1688" s="2"/>
      <c r="EZ1688" s="2"/>
      <c r="FA1688" s="2"/>
      <c r="FB1688" s="2"/>
      <c r="FC1688" s="2"/>
      <c r="FD1688" s="2"/>
      <c r="FE1688" s="2"/>
      <c r="FF1688" s="2"/>
      <c r="FG1688" s="2"/>
      <c r="FH1688" s="2"/>
      <c r="FI1688" s="2"/>
      <c r="FJ1688" s="2"/>
      <c r="FK1688" s="2"/>
      <c r="FL1688" s="2"/>
      <c r="FM1688" s="2"/>
      <c r="FN1688" s="2"/>
      <c r="FO1688" s="2"/>
      <c r="FP1688" s="2"/>
    </row>
    <row r="1689" spans="1:172" ht="15">
      <c r="A1689" s="2" t="s">
        <v>617</v>
      </c>
      <c r="B1689" s="2">
        <f t="shared" si="144"/>
        <v>1</v>
      </c>
      <c r="C1689" s="2">
        <v>1</v>
      </c>
      <c r="D1689" s="2">
        <v>0</v>
      </c>
      <c r="E1689" s="2">
        <v>1</v>
      </c>
      <c r="F1689" s="2">
        <v>0</v>
      </c>
      <c r="G1689" s="2">
        <v>0</v>
      </c>
      <c r="H1689" s="2">
        <v>1</v>
      </c>
      <c r="I1689" s="1"/>
      <c r="J1689" s="1"/>
      <c r="K1689" s="1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  <c r="DP1689" s="2"/>
      <c r="DQ1689" s="2"/>
      <c r="DR1689" s="2"/>
      <c r="DS1689" s="2"/>
      <c r="DT1689" s="2"/>
      <c r="DU1689" s="2"/>
      <c r="DV1689" s="2"/>
      <c r="DW1689" s="2"/>
      <c r="DX1689" s="2"/>
      <c r="DY1689" s="2"/>
      <c r="DZ1689" s="2"/>
      <c r="EA1689" s="2"/>
      <c r="EB1689" s="2"/>
      <c r="EC1689" s="2"/>
      <c r="ED1689" s="2"/>
      <c r="EE1689" s="2"/>
      <c r="EF1689" s="2"/>
      <c r="EG1689" s="2"/>
      <c r="EH1689" s="2"/>
      <c r="EI1689" s="2"/>
      <c r="EJ1689" s="2"/>
      <c r="EK1689" s="2"/>
      <c r="EL1689" s="2"/>
      <c r="EM1689" s="2"/>
      <c r="EN1689" s="2"/>
      <c r="EO1689" s="2"/>
      <c r="EP1689" s="2"/>
      <c r="EQ1689" s="2"/>
      <c r="ER1689" s="2"/>
      <c r="ES1689" s="2"/>
      <c r="ET1689" s="2"/>
      <c r="EU1689" s="2"/>
      <c r="EV1689" s="2"/>
      <c r="EW1689" s="2"/>
      <c r="EX1689" s="2"/>
      <c r="EY1689" s="2"/>
      <c r="EZ1689" s="2"/>
      <c r="FA1689" s="2"/>
      <c r="FB1689" s="2"/>
      <c r="FC1689" s="2"/>
      <c r="FD1689" s="2"/>
      <c r="FE1689" s="2"/>
      <c r="FF1689" s="2"/>
      <c r="FG1689" s="2"/>
      <c r="FH1689" s="2"/>
      <c r="FI1689" s="2"/>
      <c r="FJ1689" s="2"/>
      <c r="FK1689" s="2"/>
      <c r="FL1689" s="2"/>
      <c r="FM1689" s="2"/>
      <c r="FN1689" s="2"/>
      <c r="FO1689" s="2"/>
      <c r="FP1689" s="2"/>
    </row>
    <row r="1690" spans="1:172" ht="15">
      <c r="A1690" s="2" t="s">
        <v>76</v>
      </c>
      <c r="B1690" s="2">
        <f t="shared" si="144"/>
        <v>0</v>
      </c>
      <c r="C1690" s="2"/>
      <c r="D1690" s="2"/>
      <c r="E1690" s="2"/>
      <c r="F1690" s="2"/>
      <c r="G1690" s="2"/>
      <c r="H1690" s="2"/>
      <c r="I1690" s="1"/>
      <c r="J1690" s="1"/>
      <c r="K1690" s="1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  <c r="DP1690" s="2"/>
      <c r="DQ1690" s="2"/>
      <c r="DR1690" s="2"/>
      <c r="DS1690" s="2"/>
      <c r="DT1690" s="2"/>
      <c r="DU1690" s="2"/>
      <c r="DV1690" s="2"/>
      <c r="DW1690" s="2"/>
      <c r="DX1690" s="2"/>
      <c r="DY1690" s="2"/>
      <c r="DZ1690" s="2"/>
      <c r="EA1690" s="2"/>
      <c r="EB1690" s="2"/>
      <c r="EC1690" s="2"/>
      <c r="ED1690" s="2"/>
      <c r="EE1690" s="2"/>
      <c r="EF1690" s="2"/>
      <c r="EG1690" s="2"/>
      <c r="EH1690" s="2"/>
      <c r="EI1690" s="2"/>
      <c r="EJ1690" s="2"/>
      <c r="EK1690" s="2"/>
      <c r="EL1690" s="2"/>
      <c r="EM1690" s="2"/>
      <c r="EN1690" s="2"/>
      <c r="EO1690" s="2"/>
      <c r="EP1690" s="2"/>
      <c r="EQ1690" s="2"/>
      <c r="ER1690" s="2"/>
      <c r="ES1690" s="2"/>
      <c r="ET1690" s="2"/>
      <c r="EU1690" s="2"/>
      <c r="EV1690" s="2"/>
      <c r="EW1690" s="2"/>
      <c r="EX1690" s="2"/>
      <c r="EY1690" s="2"/>
      <c r="EZ1690" s="2"/>
      <c r="FA1690" s="2"/>
      <c r="FB1690" s="2"/>
      <c r="FC1690" s="2"/>
      <c r="FD1690" s="2"/>
      <c r="FE1690" s="2"/>
      <c r="FF1690" s="2"/>
      <c r="FG1690" s="2"/>
      <c r="FH1690" s="2"/>
      <c r="FI1690" s="2"/>
      <c r="FJ1690" s="2"/>
      <c r="FK1690" s="2"/>
      <c r="FL1690" s="2"/>
      <c r="FM1690" s="2"/>
      <c r="FN1690" s="2"/>
      <c r="FO1690" s="2"/>
      <c r="FP1690" s="2"/>
    </row>
    <row r="1691" spans="1:172" ht="15">
      <c r="A1691" s="2" t="s">
        <v>257</v>
      </c>
      <c r="B1691" s="2">
        <f t="shared" si="144"/>
        <v>6550</v>
      </c>
      <c r="C1691" s="2">
        <v>4156</v>
      </c>
      <c r="D1691" s="2">
        <v>6325</v>
      </c>
      <c r="E1691" s="2">
        <v>4045</v>
      </c>
      <c r="F1691" s="2">
        <v>123</v>
      </c>
      <c r="G1691" s="2">
        <v>104</v>
      </c>
      <c r="H1691" s="2">
        <v>102</v>
      </c>
      <c r="I1691" s="1"/>
      <c r="J1691" s="1"/>
      <c r="K1691" s="1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  <c r="DP1691" s="2"/>
      <c r="DQ1691" s="2"/>
      <c r="DR1691" s="2"/>
      <c r="DS1691" s="2"/>
      <c r="DT1691" s="2"/>
      <c r="DU1691" s="2"/>
      <c r="DV1691" s="2"/>
      <c r="DW1691" s="2"/>
      <c r="DX1691" s="2"/>
      <c r="DY1691" s="2"/>
      <c r="DZ1691" s="2"/>
      <c r="EA1691" s="2"/>
      <c r="EB1691" s="2"/>
      <c r="EC1691" s="2"/>
      <c r="ED1691" s="2"/>
      <c r="EE1691" s="2"/>
      <c r="EF1691" s="2"/>
      <c r="EG1691" s="2"/>
      <c r="EH1691" s="2"/>
      <c r="EI1691" s="2"/>
      <c r="EJ1691" s="2"/>
      <c r="EK1691" s="2"/>
      <c r="EL1691" s="2"/>
      <c r="EM1691" s="2"/>
      <c r="EN1691" s="2"/>
      <c r="EO1691" s="2"/>
      <c r="EP1691" s="2"/>
      <c r="EQ1691" s="2"/>
      <c r="ER1691" s="2"/>
      <c r="ES1691" s="2"/>
      <c r="ET1691" s="2"/>
      <c r="EU1691" s="2"/>
      <c r="EV1691" s="2"/>
      <c r="EW1691" s="2"/>
      <c r="EX1691" s="2"/>
      <c r="EY1691" s="2"/>
      <c r="EZ1691" s="2"/>
      <c r="FA1691" s="2"/>
      <c r="FB1691" s="2"/>
      <c r="FC1691" s="2"/>
      <c r="FD1691" s="2"/>
      <c r="FE1691" s="2"/>
      <c r="FF1691" s="2"/>
      <c r="FG1691" s="2"/>
      <c r="FH1691" s="2"/>
      <c r="FI1691" s="2"/>
      <c r="FJ1691" s="2"/>
      <c r="FK1691" s="2"/>
      <c r="FL1691" s="2"/>
      <c r="FM1691" s="2"/>
      <c r="FN1691" s="2"/>
      <c r="FO1691" s="2"/>
      <c r="FP1691" s="2"/>
    </row>
    <row r="1692" spans="1:172" ht="15">
      <c r="A1692" s="2" t="s">
        <v>618</v>
      </c>
      <c r="B1692" s="2">
        <f t="shared" si="144"/>
        <v>1719</v>
      </c>
      <c r="C1692" s="2">
        <v>1294</v>
      </c>
      <c r="D1692" s="2">
        <v>1616</v>
      </c>
      <c r="E1692" s="2">
        <v>1233</v>
      </c>
      <c r="F1692" s="2">
        <v>41</v>
      </c>
      <c r="G1692" s="2">
        <v>57</v>
      </c>
      <c r="H1692" s="2">
        <v>62</v>
      </c>
      <c r="I1692" s="1"/>
      <c r="J1692" s="1"/>
      <c r="K1692" s="1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  <c r="DP1692" s="2"/>
      <c r="DQ1692" s="2"/>
      <c r="DR1692" s="2"/>
      <c r="DS1692" s="2"/>
      <c r="DT1692" s="2"/>
      <c r="DU1692" s="2"/>
      <c r="DV1692" s="2"/>
      <c r="DW1692" s="2"/>
      <c r="DX1692" s="2"/>
      <c r="DY1692" s="2"/>
      <c r="DZ1692" s="2"/>
      <c r="EA1692" s="2"/>
      <c r="EB1692" s="2"/>
      <c r="EC1692" s="2"/>
      <c r="ED1692" s="2"/>
      <c r="EE1692" s="2"/>
      <c r="EF1692" s="2"/>
      <c r="EG1692" s="2"/>
      <c r="EH1692" s="2"/>
      <c r="EI1692" s="2"/>
      <c r="EJ1692" s="2"/>
      <c r="EK1692" s="2"/>
      <c r="EL1692" s="2"/>
      <c r="EM1692" s="2"/>
      <c r="EN1692" s="2"/>
      <c r="EO1692" s="2"/>
      <c r="EP1692" s="2"/>
      <c r="EQ1692" s="2"/>
      <c r="ER1692" s="2"/>
      <c r="ES1692" s="2"/>
      <c r="ET1692" s="2"/>
      <c r="EU1692" s="2"/>
      <c r="EV1692" s="2"/>
      <c r="EW1692" s="2"/>
      <c r="EX1692" s="2"/>
      <c r="EY1692" s="2"/>
      <c r="EZ1692" s="2"/>
      <c r="FA1692" s="2"/>
      <c r="FB1692" s="2"/>
      <c r="FC1692" s="2"/>
      <c r="FD1692" s="2"/>
      <c r="FE1692" s="2"/>
      <c r="FF1692" s="2"/>
      <c r="FG1692" s="2"/>
      <c r="FH1692" s="2"/>
      <c r="FI1692" s="2"/>
      <c r="FJ1692" s="2"/>
      <c r="FK1692" s="2"/>
      <c r="FL1692" s="2"/>
      <c r="FM1692" s="2"/>
      <c r="FN1692" s="2"/>
      <c r="FO1692" s="2"/>
      <c r="FP1692" s="2"/>
    </row>
    <row r="1693" spans="1:172" ht="15">
      <c r="A1693" s="2" t="s">
        <v>619</v>
      </c>
      <c r="B1693" s="2">
        <f t="shared" si="144"/>
        <v>762</v>
      </c>
      <c r="C1693" s="2">
        <v>563</v>
      </c>
      <c r="D1693" s="2">
        <v>717</v>
      </c>
      <c r="E1693" s="2">
        <v>535</v>
      </c>
      <c r="F1693" s="2">
        <v>20</v>
      </c>
      <c r="G1693" s="2">
        <v>26</v>
      </c>
      <c r="H1693" s="2">
        <v>25</v>
      </c>
      <c r="I1693" s="1"/>
      <c r="J1693" s="1"/>
      <c r="K1693" s="1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  <c r="DP1693" s="2"/>
      <c r="DQ1693" s="2"/>
      <c r="DR1693" s="2"/>
      <c r="DS1693" s="2"/>
      <c r="DT1693" s="2"/>
      <c r="DU1693" s="2"/>
      <c r="DV1693" s="2"/>
      <c r="DW1693" s="2"/>
      <c r="DX1693" s="2"/>
      <c r="DY1693" s="2"/>
      <c r="DZ1693" s="2"/>
      <c r="EA1693" s="2"/>
      <c r="EB1693" s="2"/>
      <c r="EC1693" s="2"/>
      <c r="ED1693" s="2"/>
      <c r="EE1693" s="2"/>
      <c r="EF1693" s="2"/>
      <c r="EG1693" s="2"/>
      <c r="EH1693" s="2"/>
      <c r="EI1693" s="2"/>
      <c r="EJ1693" s="2"/>
      <c r="EK1693" s="2"/>
      <c r="EL1693" s="2"/>
      <c r="EM1693" s="2"/>
      <c r="EN1693" s="2"/>
      <c r="EO1693" s="2"/>
      <c r="EP1693" s="2"/>
      <c r="EQ1693" s="2"/>
      <c r="ER1693" s="2"/>
      <c r="ES1693" s="2"/>
      <c r="ET1693" s="2"/>
      <c r="EU1693" s="2"/>
      <c r="EV1693" s="2"/>
      <c r="EW1693" s="2"/>
      <c r="EX1693" s="2"/>
      <c r="EY1693" s="2"/>
      <c r="EZ1693" s="2"/>
      <c r="FA1693" s="2"/>
      <c r="FB1693" s="2"/>
      <c r="FC1693" s="2"/>
      <c r="FD1693" s="2"/>
      <c r="FE1693" s="2"/>
      <c r="FF1693" s="2"/>
      <c r="FG1693" s="2"/>
      <c r="FH1693" s="2"/>
      <c r="FI1693" s="2"/>
      <c r="FJ1693" s="2"/>
      <c r="FK1693" s="2"/>
      <c r="FL1693" s="2"/>
      <c r="FM1693" s="2"/>
      <c r="FN1693" s="2"/>
      <c r="FO1693" s="2"/>
      <c r="FP1693" s="2"/>
    </row>
    <row r="1694" spans="1:172" ht="15">
      <c r="A1694" s="2" t="s">
        <v>620</v>
      </c>
      <c r="B1694" s="2">
        <f t="shared" si="144"/>
        <v>157</v>
      </c>
      <c r="C1694" s="2">
        <v>78</v>
      </c>
      <c r="D1694" s="2">
        <v>147</v>
      </c>
      <c r="E1694" s="2">
        <v>78</v>
      </c>
      <c r="F1694" s="2">
        <v>0</v>
      </c>
      <c r="G1694" s="2">
        <v>0</v>
      </c>
      <c r="H1694" s="2">
        <v>10</v>
      </c>
      <c r="I1694" s="1"/>
      <c r="J1694" s="1"/>
      <c r="K1694" s="1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  <c r="DP1694" s="2"/>
      <c r="DQ1694" s="2"/>
      <c r="DR1694" s="2"/>
      <c r="DS1694" s="2"/>
      <c r="DT1694" s="2"/>
      <c r="DU1694" s="2"/>
      <c r="DV1694" s="2"/>
      <c r="DW1694" s="2"/>
      <c r="DX1694" s="2"/>
      <c r="DY1694" s="2"/>
      <c r="DZ1694" s="2"/>
      <c r="EA1694" s="2"/>
      <c r="EB1694" s="2"/>
      <c r="EC1694" s="2"/>
      <c r="ED1694" s="2"/>
      <c r="EE1694" s="2"/>
      <c r="EF1694" s="2"/>
      <c r="EG1694" s="2"/>
      <c r="EH1694" s="2"/>
      <c r="EI1694" s="2"/>
      <c r="EJ1694" s="2"/>
      <c r="EK1694" s="2"/>
      <c r="EL1694" s="2"/>
      <c r="EM1694" s="2"/>
      <c r="EN1694" s="2"/>
      <c r="EO1694" s="2"/>
      <c r="EP1694" s="2"/>
      <c r="EQ1694" s="2"/>
      <c r="ER1694" s="2"/>
      <c r="ES1694" s="2"/>
      <c r="ET1694" s="2"/>
      <c r="EU1694" s="2"/>
      <c r="EV1694" s="2"/>
      <c r="EW1694" s="2"/>
      <c r="EX1694" s="2"/>
      <c r="EY1694" s="2"/>
      <c r="EZ1694" s="2"/>
      <c r="FA1694" s="2"/>
      <c r="FB1694" s="2"/>
      <c r="FC1694" s="2"/>
      <c r="FD1694" s="2"/>
      <c r="FE1694" s="2"/>
      <c r="FF1694" s="2"/>
      <c r="FG1694" s="2"/>
      <c r="FH1694" s="2"/>
      <c r="FI1694" s="2"/>
      <c r="FJ1694" s="2"/>
      <c r="FK1694" s="2"/>
      <c r="FL1694" s="2"/>
      <c r="FM1694" s="2"/>
      <c r="FN1694" s="2"/>
      <c r="FO1694" s="2"/>
      <c r="FP1694" s="2"/>
    </row>
    <row r="1695" spans="1:172" ht="15">
      <c r="A1695" s="2" t="s">
        <v>621</v>
      </c>
      <c r="B1695" s="2">
        <f t="shared" si="144"/>
        <v>57</v>
      </c>
      <c r="C1695" s="2">
        <v>24</v>
      </c>
      <c r="D1695" s="2">
        <v>52</v>
      </c>
      <c r="E1695" s="2">
        <v>24</v>
      </c>
      <c r="F1695" s="2">
        <v>0</v>
      </c>
      <c r="G1695" s="2">
        <v>0</v>
      </c>
      <c r="H1695" s="2">
        <v>5</v>
      </c>
      <c r="I1695" s="1"/>
      <c r="J1695" s="1"/>
      <c r="K1695" s="1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  <c r="DP1695" s="2"/>
      <c r="DQ1695" s="2"/>
      <c r="DR1695" s="2"/>
      <c r="DS1695" s="2"/>
      <c r="DT1695" s="2"/>
      <c r="DU1695" s="2"/>
      <c r="DV1695" s="2"/>
      <c r="DW1695" s="2"/>
      <c r="DX1695" s="2"/>
      <c r="DY1695" s="2"/>
      <c r="DZ1695" s="2"/>
      <c r="EA1695" s="2"/>
      <c r="EB1695" s="2"/>
      <c r="EC1695" s="2"/>
      <c r="ED1695" s="2"/>
      <c r="EE1695" s="2"/>
      <c r="EF1695" s="2"/>
      <c r="EG1695" s="2"/>
      <c r="EH1695" s="2"/>
      <c r="EI1695" s="2"/>
      <c r="EJ1695" s="2"/>
      <c r="EK1695" s="2"/>
      <c r="EL1695" s="2"/>
      <c r="EM1695" s="2"/>
      <c r="EN1695" s="2"/>
      <c r="EO1695" s="2"/>
      <c r="EP1695" s="2"/>
      <c r="EQ1695" s="2"/>
      <c r="ER1695" s="2"/>
      <c r="ES1695" s="2"/>
      <c r="ET1695" s="2"/>
      <c r="EU1695" s="2"/>
      <c r="EV1695" s="2"/>
      <c r="EW1695" s="2"/>
      <c r="EX1695" s="2"/>
      <c r="EY1695" s="2"/>
      <c r="EZ1695" s="2"/>
      <c r="FA1695" s="2"/>
      <c r="FB1695" s="2"/>
      <c r="FC1695" s="2"/>
      <c r="FD1695" s="2"/>
      <c r="FE1695" s="2"/>
      <c r="FF1695" s="2"/>
      <c r="FG1695" s="2"/>
      <c r="FH1695" s="2"/>
      <c r="FI1695" s="2"/>
      <c r="FJ1695" s="2"/>
      <c r="FK1695" s="2"/>
      <c r="FL1695" s="2"/>
      <c r="FM1695" s="2"/>
      <c r="FN1695" s="2"/>
      <c r="FO1695" s="2"/>
      <c r="FP1695" s="2"/>
    </row>
    <row r="1696" spans="1:172" ht="15">
      <c r="A1696" s="2" t="s">
        <v>76</v>
      </c>
      <c r="B1696" s="2">
        <f t="shared" si="144"/>
        <v>0</v>
      </c>
      <c r="C1696" s="2"/>
      <c r="D1696" s="2"/>
      <c r="E1696" s="2"/>
      <c r="F1696" s="2"/>
      <c r="G1696" s="2"/>
      <c r="H1696" s="2"/>
      <c r="I1696" s="1"/>
      <c r="J1696" s="1"/>
      <c r="K1696" s="1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  <c r="DP1696" s="2"/>
      <c r="DQ1696" s="2"/>
      <c r="DR1696" s="2"/>
      <c r="DS1696" s="2"/>
      <c r="DT1696" s="2"/>
      <c r="DU1696" s="2"/>
      <c r="DV1696" s="2"/>
      <c r="DW1696" s="2"/>
      <c r="DX1696" s="2"/>
      <c r="DY1696" s="2"/>
      <c r="DZ1696" s="2"/>
      <c r="EA1696" s="2"/>
      <c r="EB1696" s="2"/>
      <c r="EC1696" s="2"/>
      <c r="ED1696" s="2"/>
      <c r="EE1696" s="2"/>
      <c r="EF1696" s="2"/>
      <c r="EG1696" s="2"/>
      <c r="EH1696" s="2"/>
      <c r="EI1696" s="2"/>
      <c r="EJ1696" s="2"/>
      <c r="EK1696" s="2"/>
      <c r="EL1696" s="2"/>
      <c r="EM1696" s="2"/>
      <c r="EN1696" s="2"/>
      <c r="EO1696" s="2"/>
      <c r="EP1696" s="2"/>
      <c r="EQ1696" s="2"/>
      <c r="ER1696" s="2"/>
      <c r="ES1696" s="2"/>
      <c r="ET1696" s="2"/>
      <c r="EU1696" s="2"/>
      <c r="EV1696" s="2"/>
      <c r="EW1696" s="2"/>
      <c r="EX1696" s="2"/>
      <c r="EY1696" s="2"/>
      <c r="EZ1696" s="2"/>
      <c r="FA1696" s="2"/>
      <c r="FB1696" s="2"/>
      <c r="FC1696" s="2"/>
      <c r="FD1696" s="2"/>
      <c r="FE1696" s="2"/>
      <c r="FF1696" s="2"/>
      <c r="FG1696" s="2"/>
      <c r="FH1696" s="2"/>
      <c r="FI1696" s="2"/>
      <c r="FJ1696" s="2"/>
      <c r="FK1696" s="2"/>
      <c r="FL1696" s="2"/>
      <c r="FM1696" s="2"/>
      <c r="FN1696" s="2"/>
      <c r="FO1696" s="2"/>
      <c r="FP1696" s="2"/>
    </row>
    <row r="1697" spans="1:172" ht="15">
      <c r="A1697" s="2" t="s">
        <v>622</v>
      </c>
      <c r="B1697" s="2">
        <f t="shared" si="144"/>
        <v>0</v>
      </c>
      <c r="C1697" s="2"/>
      <c r="D1697" s="2"/>
      <c r="E1697" s="2"/>
      <c r="F1697" s="2"/>
      <c r="G1697" s="2"/>
      <c r="H1697" s="2"/>
      <c r="I1697" s="1"/>
      <c r="J1697" s="1"/>
      <c r="K1697" s="1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  <c r="DP1697" s="2"/>
      <c r="DQ1697" s="2"/>
      <c r="DR1697" s="2"/>
      <c r="DS1697" s="2"/>
      <c r="DT1697" s="2"/>
      <c r="DU1697" s="2"/>
      <c r="DV1697" s="2"/>
      <c r="DW1697" s="2"/>
      <c r="DX1697" s="2"/>
      <c r="DY1697" s="2"/>
      <c r="DZ1697" s="2"/>
      <c r="EA1697" s="2"/>
      <c r="EB1697" s="2"/>
      <c r="EC1697" s="2"/>
      <c r="ED1697" s="2"/>
      <c r="EE1697" s="2"/>
      <c r="EF1697" s="2"/>
      <c r="EG1697" s="2"/>
      <c r="EH1697" s="2"/>
      <c r="EI1697" s="2"/>
      <c r="EJ1697" s="2"/>
      <c r="EK1697" s="2"/>
      <c r="EL1697" s="2"/>
      <c r="EM1697" s="2"/>
      <c r="EN1697" s="2"/>
      <c r="EO1697" s="2"/>
      <c r="EP1697" s="2"/>
      <c r="EQ1697" s="2"/>
      <c r="ER1697" s="2"/>
      <c r="ES1697" s="2"/>
      <c r="ET1697" s="2"/>
      <c r="EU1697" s="2"/>
      <c r="EV1697" s="2"/>
      <c r="EW1697" s="2"/>
      <c r="EX1697" s="2"/>
      <c r="EY1697" s="2"/>
      <c r="EZ1697" s="2"/>
      <c r="FA1697" s="2"/>
      <c r="FB1697" s="2"/>
      <c r="FC1697" s="2"/>
      <c r="FD1697" s="2"/>
      <c r="FE1697" s="2"/>
      <c r="FF1697" s="2"/>
      <c r="FG1697" s="2"/>
      <c r="FH1697" s="2"/>
      <c r="FI1697" s="2"/>
      <c r="FJ1697" s="2"/>
      <c r="FK1697" s="2"/>
      <c r="FL1697" s="2"/>
      <c r="FM1697" s="2"/>
      <c r="FN1697" s="2"/>
      <c r="FO1697" s="2"/>
      <c r="FP1697" s="2"/>
    </row>
    <row r="1698" spans="1:172" ht="15">
      <c r="A1698" s="2" t="s">
        <v>76</v>
      </c>
      <c r="B1698" s="2">
        <f t="shared" si="144"/>
        <v>0</v>
      </c>
      <c r="C1698" s="2"/>
      <c r="D1698" s="2"/>
      <c r="E1698" s="2"/>
      <c r="F1698" s="2"/>
      <c r="G1698" s="2"/>
      <c r="H1698" s="2"/>
      <c r="I1698" s="1"/>
      <c r="J1698" s="1"/>
      <c r="K1698" s="1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  <c r="DP1698" s="2"/>
      <c r="DQ1698" s="2"/>
      <c r="DR1698" s="2"/>
      <c r="DS1698" s="2"/>
      <c r="DT1698" s="2"/>
      <c r="DU1698" s="2"/>
      <c r="DV1698" s="2"/>
      <c r="DW1698" s="2"/>
      <c r="DX1698" s="2"/>
      <c r="DY1698" s="2"/>
      <c r="DZ1698" s="2"/>
      <c r="EA1698" s="2"/>
      <c r="EB1698" s="2"/>
      <c r="EC1698" s="2"/>
      <c r="ED1698" s="2"/>
      <c r="EE1698" s="2"/>
      <c r="EF1698" s="2"/>
      <c r="EG1698" s="2"/>
      <c r="EH1698" s="2"/>
      <c r="EI1698" s="2"/>
      <c r="EJ1698" s="2"/>
      <c r="EK1698" s="2"/>
      <c r="EL1698" s="2"/>
      <c r="EM1698" s="2"/>
      <c r="EN1698" s="2"/>
      <c r="EO1698" s="2"/>
      <c r="EP1698" s="2"/>
      <c r="EQ1698" s="2"/>
      <c r="ER1698" s="2"/>
      <c r="ES1698" s="2"/>
      <c r="ET1698" s="2"/>
      <c r="EU1698" s="2"/>
      <c r="EV1698" s="2"/>
      <c r="EW1698" s="2"/>
      <c r="EX1698" s="2"/>
      <c r="EY1698" s="2"/>
      <c r="EZ1698" s="2"/>
      <c r="FA1698" s="2"/>
      <c r="FB1698" s="2"/>
      <c r="FC1698" s="2"/>
      <c r="FD1698" s="2"/>
      <c r="FE1698" s="2"/>
      <c r="FF1698" s="2"/>
      <c r="FG1698" s="2"/>
      <c r="FH1698" s="2"/>
      <c r="FI1698" s="2"/>
      <c r="FJ1698" s="2"/>
      <c r="FK1698" s="2"/>
      <c r="FL1698" s="2"/>
      <c r="FM1698" s="2"/>
      <c r="FN1698" s="2"/>
      <c r="FO1698" s="2"/>
      <c r="FP1698" s="2"/>
    </row>
    <row r="1699" spans="1:172" ht="15">
      <c r="A1699" s="2" t="s">
        <v>144</v>
      </c>
      <c r="B1699" s="2">
        <f t="shared" si="144"/>
        <v>742</v>
      </c>
      <c r="C1699" s="2">
        <v>678</v>
      </c>
      <c r="D1699" s="2">
        <v>688</v>
      </c>
      <c r="E1699" s="2">
        <v>647</v>
      </c>
      <c r="F1699" s="2">
        <v>21</v>
      </c>
      <c r="G1699" s="2">
        <v>30</v>
      </c>
      <c r="H1699" s="2">
        <v>33</v>
      </c>
      <c r="I1699" s="1"/>
      <c r="J1699" s="1"/>
      <c r="K1699" s="1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  <c r="DP1699" s="2"/>
      <c r="DQ1699" s="2"/>
      <c r="DR1699" s="2"/>
      <c r="DS1699" s="2"/>
      <c r="DT1699" s="2"/>
      <c r="DU1699" s="2"/>
      <c r="DV1699" s="2"/>
      <c r="DW1699" s="2"/>
      <c r="DX1699" s="2"/>
      <c r="DY1699" s="2"/>
      <c r="DZ1699" s="2"/>
      <c r="EA1699" s="2"/>
      <c r="EB1699" s="2"/>
      <c r="EC1699" s="2"/>
      <c r="ED1699" s="2"/>
      <c r="EE1699" s="2"/>
      <c r="EF1699" s="2"/>
      <c r="EG1699" s="2"/>
      <c r="EH1699" s="2"/>
      <c r="EI1699" s="2"/>
      <c r="EJ1699" s="2"/>
      <c r="EK1699" s="2"/>
      <c r="EL1699" s="2"/>
      <c r="EM1699" s="2"/>
      <c r="EN1699" s="2"/>
      <c r="EO1699" s="2"/>
      <c r="EP1699" s="2"/>
      <c r="EQ1699" s="2"/>
      <c r="ER1699" s="2"/>
      <c r="ES1699" s="2"/>
      <c r="ET1699" s="2"/>
      <c r="EU1699" s="2"/>
      <c r="EV1699" s="2"/>
      <c r="EW1699" s="2"/>
      <c r="EX1699" s="2"/>
      <c r="EY1699" s="2"/>
      <c r="EZ1699" s="2"/>
      <c r="FA1699" s="2"/>
      <c r="FB1699" s="2"/>
      <c r="FC1699" s="2"/>
      <c r="FD1699" s="2"/>
      <c r="FE1699" s="2"/>
      <c r="FF1699" s="2"/>
      <c r="FG1699" s="2"/>
      <c r="FH1699" s="2"/>
      <c r="FI1699" s="2"/>
      <c r="FJ1699" s="2"/>
      <c r="FK1699" s="2"/>
      <c r="FL1699" s="2"/>
      <c r="FM1699" s="2"/>
      <c r="FN1699" s="2"/>
      <c r="FO1699" s="2"/>
      <c r="FP1699" s="2"/>
    </row>
    <row r="1700" spans="1:172" ht="15">
      <c r="A1700" s="2" t="s">
        <v>623</v>
      </c>
      <c r="B1700" s="3">
        <f aca="true" t="shared" si="145" ref="B1700:H1700">(B$1699*100/B$1677)</f>
        <v>66.3685152057245</v>
      </c>
      <c r="C1700" s="3">
        <f t="shared" si="145"/>
        <v>50</v>
      </c>
      <c r="D1700" s="3">
        <f t="shared" si="145"/>
        <v>66.15384615384616</v>
      </c>
      <c r="E1700" s="3">
        <f t="shared" si="145"/>
        <v>50</v>
      </c>
      <c r="F1700" s="3">
        <f t="shared" si="145"/>
        <v>91.30434782608695</v>
      </c>
      <c r="G1700" s="3">
        <f t="shared" si="145"/>
        <v>50</v>
      </c>
      <c r="H1700" s="3">
        <f t="shared" si="145"/>
        <v>60</v>
      </c>
      <c r="I1700" s="1"/>
      <c r="J1700" s="1"/>
      <c r="K1700" s="1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  <c r="DP1700" s="2"/>
      <c r="DQ1700" s="2"/>
      <c r="DR1700" s="2"/>
      <c r="DS1700" s="2"/>
      <c r="DT1700" s="2"/>
      <c r="DU1700" s="2"/>
      <c r="DV1700" s="2"/>
      <c r="DW1700" s="2"/>
      <c r="DX1700" s="2"/>
      <c r="DY1700" s="2"/>
      <c r="DZ1700" s="2"/>
      <c r="EA1700" s="2"/>
      <c r="EB1700" s="2"/>
      <c r="EC1700" s="2"/>
      <c r="ED1700" s="2"/>
      <c r="EE1700" s="2"/>
      <c r="EF1700" s="2"/>
      <c r="EG1700" s="2"/>
      <c r="EH1700" s="2"/>
      <c r="EI1700" s="2"/>
      <c r="EJ1700" s="2"/>
      <c r="EK1700" s="2"/>
      <c r="EL1700" s="2"/>
      <c r="EM1700" s="2"/>
      <c r="EN1700" s="2"/>
      <c r="EO1700" s="2"/>
      <c r="EP1700" s="2"/>
      <c r="EQ1700" s="2"/>
      <c r="ER1700" s="2"/>
      <c r="ES1700" s="2"/>
      <c r="ET1700" s="2"/>
      <c r="EU1700" s="2"/>
      <c r="EV1700" s="2"/>
      <c r="EW1700" s="2"/>
      <c r="EX1700" s="2"/>
      <c r="EY1700" s="2"/>
      <c r="EZ1700" s="2"/>
      <c r="FA1700" s="2"/>
      <c r="FB1700" s="2"/>
      <c r="FC1700" s="2"/>
      <c r="FD1700" s="2"/>
      <c r="FE1700" s="2"/>
      <c r="FF1700" s="2"/>
      <c r="FG1700" s="2"/>
      <c r="FH1700" s="2"/>
      <c r="FI1700" s="2"/>
      <c r="FJ1700" s="2"/>
      <c r="FK1700" s="2"/>
      <c r="FL1700" s="2"/>
      <c r="FM1700" s="2"/>
      <c r="FN1700" s="2"/>
      <c r="FO1700" s="2"/>
      <c r="FP1700" s="2"/>
    </row>
    <row r="1701" spans="1:172" ht="15">
      <c r="A1701" s="2" t="s">
        <v>607</v>
      </c>
      <c r="B1701" s="2">
        <f t="shared" si="144"/>
        <v>369</v>
      </c>
      <c r="C1701" s="2">
        <v>551</v>
      </c>
      <c r="D1701" s="2">
        <v>344</v>
      </c>
      <c r="E1701" s="2">
        <v>526</v>
      </c>
      <c r="F1701" s="2">
        <v>15</v>
      </c>
      <c r="G1701" s="2">
        <v>25</v>
      </c>
      <c r="H1701" s="2">
        <v>10</v>
      </c>
      <c r="I1701" s="1"/>
      <c r="J1701" s="1"/>
      <c r="K1701" s="1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  <c r="DP1701" s="2"/>
      <c r="DQ1701" s="2"/>
      <c r="DR1701" s="2"/>
      <c r="DS1701" s="2"/>
      <c r="DT1701" s="2"/>
      <c r="DU1701" s="2"/>
      <c r="DV1701" s="2"/>
      <c r="DW1701" s="2"/>
      <c r="DX1701" s="2"/>
      <c r="DY1701" s="2"/>
      <c r="DZ1701" s="2"/>
      <c r="EA1701" s="2"/>
      <c r="EB1701" s="2"/>
      <c r="EC1701" s="2"/>
      <c r="ED1701" s="2"/>
      <c r="EE1701" s="2"/>
      <c r="EF1701" s="2"/>
      <c r="EG1701" s="2"/>
      <c r="EH1701" s="2"/>
      <c r="EI1701" s="2"/>
      <c r="EJ1701" s="2"/>
      <c r="EK1701" s="2"/>
      <c r="EL1701" s="2"/>
      <c r="EM1701" s="2"/>
      <c r="EN1701" s="2"/>
      <c r="EO1701" s="2"/>
      <c r="EP1701" s="2"/>
      <c r="EQ1701" s="2"/>
      <c r="ER1701" s="2"/>
      <c r="ES1701" s="2"/>
      <c r="ET1701" s="2"/>
      <c r="EU1701" s="2"/>
      <c r="EV1701" s="2"/>
      <c r="EW1701" s="2"/>
      <c r="EX1701" s="2"/>
      <c r="EY1701" s="2"/>
      <c r="EZ1701" s="2"/>
      <c r="FA1701" s="2"/>
      <c r="FB1701" s="2"/>
      <c r="FC1701" s="2"/>
      <c r="FD1701" s="2"/>
      <c r="FE1701" s="2"/>
      <c r="FF1701" s="2"/>
      <c r="FG1701" s="2"/>
      <c r="FH1701" s="2"/>
      <c r="FI1701" s="2"/>
      <c r="FJ1701" s="2"/>
      <c r="FK1701" s="2"/>
      <c r="FL1701" s="2"/>
      <c r="FM1701" s="2"/>
      <c r="FN1701" s="2"/>
      <c r="FO1701" s="2"/>
      <c r="FP1701" s="2"/>
    </row>
    <row r="1702" spans="1:172" ht="15">
      <c r="A1702" s="2" t="s">
        <v>608</v>
      </c>
      <c r="B1702" s="2">
        <f t="shared" si="144"/>
        <v>341</v>
      </c>
      <c r="C1702" s="2">
        <v>411</v>
      </c>
      <c r="D1702" s="2">
        <v>321</v>
      </c>
      <c r="E1702" s="2">
        <v>389</v>
      </c>
      <c r="F1702" s="2">
        <v>14</v>
      </c>
      <c r="G1702" s="2">
        <v>22</v>
      </c>
      <c r="H1702" s="2">
        <v>6</v>
      </c>
      <c r="I1702" s="1"/>
      <c r="J1702" s="1"/>
      <c r="K1702" s="1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  <c r="DP1702" s="2"/>
      <c r="DQ1702" s="2"/>
      <c r="DR1702" s="2"/>
      <c r="DS1702" s="2"/>
      <c r="DT1702" s="2"/>
      <c r="DU1702" s="2"/>
      <c r="DV1702" s="2"/>
      <c r="DW1702" s="2"/>
      <c r="DX1702" s="2"/>
      <c r="DY1702" s="2"/>
      <c r="DZ1702" s="2"/>
      <c r="EA1702" s="2"/>
      <c r="EB1702" s="2"/>
      <c r="EC1702" s="2"/>
      <c r="ED1702" s="2"/>
      <c r="EE1702" s="2"/>
      <c r="EF1702" s="2"/>
      <c r="EG1702" s="2"/>
      <c r="EH1702" s="2"/>
      <c r="EI1702" s="2"/>
      <c r="EJ1702" s="2"/>
      <c r="EK1702" s="2"/>
      <c r="EL1702" s="2"/>
      <c r="EM1702" s="2"/>
      <c r="EN1702" s="2"/>
      <c r="EO1702" s="2"/>
      <c r="EP1702" s="2"/>
      <c r="EQ1702" s="2"/>
      <c r="ER1702" s="2"/>
      <c r="ES1702" s="2"/>
      <c r="ET1702" s="2"/>
      <c r="EU1702" s="2"/>
      <c r="EV1702" s="2"/>
      <c r="EW1702" s="2"/>
      <c r="EX1702" s="2"/>
      <c r="EY1702" s="2"/>
      <c r="EZ1702" s="2"/>
      <c r="FA1702" s="2"/>
      <c r="FB1702" s="2"/>
      <c r="FC1702" s="2"/>
      <c r="FD1702" s="2"/>
      <c r="FE1702" s="2"/>
      <c r="FF1702" s="2"/>
      <c r="FG1702" s="2"/>
      <c r="FH1702" s="2"/>
      <c r="FI1702" s="2"/>
      <c r="FJ1702" s="2"/>
      <c r="FK1702" s="2"/>
      <c r="FL1702" s="2"/>
      <c r="FM1702" s="2"/>
      <c r="FN1702" s="2"/>
      <c r="FO1702" s="2"/>
      <c r="FP1702" s="2"/>
    </row>
    <row r="1703" spans="1:172" ht="15">
      <c r="A1703" s="2" t="s">
        <v>609</v>
      </c>
      <c r="B1703" s="2">
        <f t="shared" si="144"/>
        <v>272</v>
      </c>
      <c r="C1703" s="2">
        <v>322</v>
      </c>
      <c r="D1703" s="2">
        <v>255</v>
      </c>
      <c r="E1703" s="2">
        <v>304</v>
      </c>
      <c r="F1703" s="2">
        <v>13</v>
      </c>
      <c r="G1703" s="2">
        <v>18</v>
      </c>
      <c r="H1703" s="2">
        <v>4</v>
      </c>
      <c r="I1703" s="1"/>
      <c r="J1703" s="1"/>
      <c r="K1703" s="1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  <c r="DP1703" s="2"/>
      <c r="DQ1703" s="2"/>
      <c r="DR1703" s="2"/>
      <c r="DS1703" s="2"/>
      <c r="DT1703" s="2"/>
      <c r="DU1703" s="2"/>
      <c r="DV1703" s="2"/>
      <c r="DW1703" s="2"/>
      <c r="DX1703" s="2"/>
      <c r="DY1703" s="2"/>
      <c r="DZ1703" s="2"/>
      <c r="EA1703" s="2"/>
      <c r="EB1703" s="2"/>
      <c r="EC1703" s="2"/>
      <c r="ED1703" s="2"/>
      <c r="EE1703" s="2"/>
      <c r="EF1703" s="2"/>
      <c r="EG1703" s="2"/>
      <c r="EH1703" s="2"/>
      <c r="EI1703" s="2"/>
      <c r="EJ1703" s="2"/>
      <c r="EK1703" s="2"/>
      <c r="EL1703" s="2"/>
      <c r="EM1703" s="2"/>
      <c r="EN1703" s="2"/>
      <c r="EO1703" s="2"/>
      <c r="EP1703" s="2"/>
      <c r="EQ1703" s="2"/>
      <c r="ER1703" s="2"/>
      <c r="ES1703" s="2"/>
      <c r="ET1703" s="2"/>
      <c r="EU1703" s="2"/>
      <c r="EV1703" s="2"/>
      <c r="EW1703" s="2"/>
      <c r="EX1703" s="2"/>
      <c r="EY1703" s="2"/>
      <c r="EZ1703" s="2"/>
      <c r="FA1703" s="2"/>
      <c r="FB1703" s="2"/>
      <c r="FC1703" s="2"/>
      <c r="FD1703" s="2"/>
      <c r="FE1703" s="2"/>
      <c r="FF1703" s="2"/>
      <c r="FG1703" s="2"/>
      <c r="FH1703" s="2"/>
      <c r="FI1703" s="2"/>
      <c r="FJ1703" s="2"/>
      <c r="FK1703" s="2"/>
      <c r="FL1703" s="2"/>
      <c r="FM1703" s="2"/>
      <c r="FN1703" s="2"/>
      <c r="FO1703" s="2"/>
      <c r="FP1703" s="2"/>
    </row>
    <row r="1704" spans="1:172" ht="15">
      <c r="A1704" s="2" t="s">
        <v>610</v>
      </c>
      <c r="B1704" s="2">
        <f t="shared" si="144"/>
        <v>140</v>
      </c>
      <c r="C1704" s="2">
        <v>0</v>
      </c>
      <c r="D1704" s="2">
        <v>132</v>
      </c>
      <c r="E1704" s="2">
        <v>0</v>
      </c>
      <c r="F1704" s="2">
        <v>3</v>
      </c>
      <c r="G1704" s="2">
        <v>0</v>
      </c>
      <c r="H1704" s="2">
        <v>5</v>
      </c>
      <c r="I1704" s="1"/>
      <c r="J1704" s="1"/>
      <c r="K1704" s="1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  <c r="DP1704" s="2"/>
      <c r="DQ1704" s="2"/>
      <c r="DR1704" s="2"/>
      <c r="DS1704" s="2"/>
      <c r="DT1704" s="2"/>
      <c r="DU1704" s="2"/>
      <c r="DV1704" s="2"/>
      <c r="DW1704" s="2"/>
      <c r="DX1704" s="2"/>
      <c r="DY1704" s="2"/>
      <c r="DZ1704" s="2"/>
      <c r="EA1704" s="2"/>
      <c r="EB1704" s="2"/>
      <c r="EC1704" s="2"/>
      <c r="ED1704" s="2"/>
      <c r="EE1704" s="2"/>
      <c r="EF1704" s="2"/>
      <c r="EG1704" s="2"/>
      <c r="EH1704" s="2"/>
      <c r="EI1704" s="2"/>
      <c r="EJ1704" s="2"/>
      <c r="EK1704" s="2"/>
      <c r="EL1704" s="2"/>
      <c r="EM1704" s="2"/>
      <c r="EN1704" s="2"/>
      <c r="EO1704" s="2"/>
      <c r="EP1704" s="2"/>
      <c r="EQ1704" s="2"/>
      <c r="ER1704" s="2"/>
      <c r="ES1704" s="2"/>
      <c r="ET1704" s="2"/>
      <c r="EU1704" s="2"/>
      <c r="EV1704" s="2"/>
      <c r="EW1704" s="2"/>
      <c r="EX1704" s="2"/>
      <c r="EY1704" s="2"/>
      <c r="EZ1704" s="2"/>
      <c r="FA1704" s="2"/>
      <c r="FB1704" s="2"/>
      <c r="FC1704" s="2"/>
      <c r="FD1704" s="2"/>
      <c r="FE1704" s="2"/>
      <c r="FF1704" s="2"/>
      <c r="FG1704" s="2"/>
      <c r="FH1704" s="2"/>
      <c r="FI1704" s="2"/>
      <c r="FJ1704" s="2"/>
      <c r="FK1704" s="2"/>
      <c r="FL1704" s="2"/>
      <c r="FM1704" s="2"/>
      <c r="FN1704" s="2"/>
      <c r="FO1704" s="2"/>
      <c r="FP1704" s="2"/>
    </row>
    <row r="1705" spans="1:172" ht="15">
      <c r="A1705" s="2" t="s">
        <v>611</v>
      </c>
      <c r="B1705" s="2">
        <f t="shared" si="144"/>
        <v>53</v>
      </c>
      <c r="C1705" s="2">
        <v>0</v>
      </c>
      <c r="D1705" s="2">
        <v>51</v>
      </c>
      <c r="E1705" s="2">
        <v>0</v>
      </c>
      <c r="F1705" s="2">
        <v>1</v>
      </c>
      <c r="G1705" s="2">
        <v>0</v>
      </c>
      <c r="H1705" s="2">
        <v>1</v>
      </c>
      <c r="I1705" s="1"/>
      <c r="J1705" s="1"/>
      <c r="K1705" s="1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  <c r="DP1705" s="2"/>
      <c r="DQ1705" s="2"/>
      <c r="DR1705" s="2"/>
      <c r="DS1705" s="2"/>
      <c r="DT1705" s="2"/>
      <c r="DU1705" s="2"/>
      <c r="DV1705" s="2"/>
      <c r="DW1705" s="2"/>
      <c r="DX1705" s="2"/>
      <c r="DY1705" s="2"/>
      <c r="DZ1705" s="2"/>
      <c r="EA1705" s="2"/>
      <c r="EB1705" s="2"/>
      <c r="EC1705" s="2"/>
      <c r="ED1705" s="2"/>
      <c r="EE1705" s="2"/>
      <c r="EF1705" s="2"/>
      <c r="EG1705" s="2"/>
      <c r="EH1705" s="2"/>
      <c r="EI1705" s="2"/>
      <c r="EJ1705" s="2"/>
      <c r="EK1705" s="2"/>
      <c r="EL1705" s="2"/>
      <c r="EM1705" s="2"/>
      <c r="EN1705" s="2"/>
      <c r="EO1705" s="2"/>
      <c r="EP1705" s="2"/>
      <c r="EQ1705" s="2"/>
      <c r="ER1705" s="2"/>
      <c r="ES1705" s="2"/>
      <c r="ET1705" s="2"/>
      <c r="EU1705" s="2"/>
      <c r="EV1705" s="2"/>
      <c r="EW1705" s="2"/>
      <c r="EX1705" s="2"/>
      <c r="EY1705" s="2"/>
      <c r="EZ1705" s="2"/>
      <c r="FA1705" s="2"/>
      <c r="FB1705" s="2"/>
      <c r="FC1705" s="2"/>
      <c r="FD1705" s="2"/>
      <c r="FE1705" s="2"/>
      <c r="FF1705" s="2"/>
      <c r="FG1705" s="2"/>
      <c r="FH1705" s="2"/>
      <c r="FI1705" s="2"/>
      <c r="FJ1705" s="2"/>
      <c r="FK1705" s="2"/>
      <c r="FL1705" s="2"/>
      <c r="FM1705" s="2"/>
      <c r="FN1705" s="2"/>
      <c r="FO1705" s="2"/>
      <c r="FP1705" s="2"/>
    </row>
    <row r="1706" spans="1:172" ht="15">
      <c r="A1706" s="2" t="s">
        <v>612</v>
      </c>
      <c r="B1706" s="2">
        <f t="shared" si="144"/>
        <v>46</v>
      </c>
      <c r="C1706" s="2">
        <v>0</v>
      </c>
      <c r="D1706" s="2">
        <v>45</v>
      </c>
      <c r="E1706" s="2">
        <v>0</v>
      </c>
      <c r="F1706" s="2">
        <v>1</v>
      </c>
      <c r="G1706" s="2">
        <v>0</v>
      </c>
      <c r="H1706" s="2">
        <v>0</v>
      </c>
      <c r="I1706" s="1"/>
      <c r="J1706" s="1"/>
      <c r="K1706" s="1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  <c r="DP1706" s="2"/>
      <c r="DQ1706" s="2"/>
      <c r="DR1706" s="2"/>
      <c r="DS1706" s="2"/>
      <c r="DT1706" s="2"/>
      <c r="DU1706" s="2"/>
      <c r="DV1706" s="2"/>
      <c r="DW1706" s="2"/>
      <c r="DX1706" s="2"/>
      <c r="DY1706" s="2"/>
      <c r="DZ1706" s="2"/>
      <c r="EA1706" s="2"/>
      <c r="EB1706" s="2"/>
      <c r="EC1706" s="2"/>
      <c r="ED1706" s="2"/>
      <c r="EE1706" s="2"/>
      <c r="EF1706" s="2"/>
      <c r="EG1706" s="2"/>
      <c r="EH1706" s="2"/>
      <c r="EI1706" s="2"/>
      <c r="EJ1706" s="2"/>
      <c r="EK1706" s="2"/>
      <c r="EL1706" s="2"/>
      <c r="EM1706" s="2"/>
      <c r="EN1706" s="2"/>
      <c r="EO1706" s="2"/>
      <c r="EP1706" s="2"/>
      <c r="EQ1706" s="2"/>
      <c r="ER1706" s="2"/>
      <c r="ES1706" s="2"/>
      <c r="ET1706" s="2"/>
      <c r="EU1706" s="2"/>
      <c r="EV1706" s="2"/>
      <c r="EW1706" s="2"/>
      <c r="EX1706" s="2"/>
      <c r="EY1706" s="2"/>
      <c r="EZ1706" s="2"/>
      <c r="FA1706" s="2"/>
      <c r="FB1706" s="2"/>
      <c r="FC1706" s="2"/>
      <c r="FD1706" s="2"/>
      <c r="FE1706" s="2"/>
      <c r="FF1706" s="2"/>
      <c r="FG1706" s="2"/>
      <c r="FH1706" s="2"/>
      <c r="FI1706" s="2"/>
      <c r="FJ1706" s="2"/>
      <c r="FK1706" s="2"/>
      <c r="FL1706" s="2"/>
      <c r="FM1706" s="2"/>
      <c r="FN1706" s="2"/>
      <c r="FO1706" s="2"/>
      <c r="FP1706" s="2"/>
    </row>
    <row r="1707" spans="1:172" ht="15">
      <c r="A1707" s="2" t="s">
        <v>613</v>
      </c>
      <c r="B1707" s="2">
        <f t="shared" si="144"/>
        <v>35</v>
      </c>
      <c r="C1707" s="2">
        <v>0</v>
      </c>
      <c r="D1707" s="2">
        <v>34</v>
      </c>
      <c r="E1707" s="2">
        <v>0</v>
      </c>
      <c r="F1707" s="2">
        <v>1</v>
      </c>
      <c r="G1707" s="2">
        <v>0</v>
      </c>
      <c r="H1707" s="2">
        <v>0</v>
      </c>
      <c r="I1707" s="1"/>
      <c r="J1707" s="1"/>
      <c r="K1707" s="1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  <c r="DP1707" s="2"/>
      <c r="DQ1707" s="2"/>
      <c r="DR1707" s="2"/>
      <c r="DS1707" s="2"/>
      <c r="DT1707" s="2"/>
      <c r="DU1707" s="2"/>
      <c r="DV1707" s="2"/>
      <c r="DW1707" s="2"/>
      <c r="DX1707" s="2"/>
      <c r="DY1707" s="2"/>
      <c r="DZ1707" s="2"/>
      <c r="EA1707" s="2"/>
      <c r="EB1707" s="2"/>
      <c r="EC1707" s="2"/>
      <c r="ED1707" s="2"/>
      <c r="EE1707" s="2"/>
      <c r="EF1707" s="2"/>
      <c r="EG1707" s="2"/>
      <c r="EH1707" s="2"/>
      <c r="EI1707" s="2"/>
      <c r="EJ1707" s="2"/>
      <c r="EK1707" s="2"/>
      <c r="EL1707" s="2"/>
      <c r="EM1707" s="2"/>
      <c r="EN1707" s="2"/>
      <c r="EO1707" s="2"/>
      <c r="EP1707" s="2"/>
      <c r="EQ1707" s="2"/>
      <c r="ER1707" s="2"/>
      <c r="ES1707" s="2"/>
      <c r="ET1707" s="2"/>
      <c r="EU1707" s="2"/>
      <c r="EV1707" s="2"/>
      <c r="EW1707" s="2"/>
      <c r="EX1707" s="2"/>
      <c r="EY1707" s="2"/>
      <c r="EZ1707" s="2"/>
      <c r="FA1707" s="2"/>
      <c r="FB1707" s="2"/>
      <c r="FC1707" s="2"/>
      <c r="FD1707" s="2"/>
      <c r="FE1707" s="2"/>
      <c r="FF1707" s="2"/>
      <c r="FG1707" s="2"/>
      <c r="FH1707" s="2"/>
      <c r="FI1707" s="2"/>
      <c r="FJ1707" s="2"/>
      <c r="FK1707" s="2"/>
      <c r="FL1707" s="2"/>
      <c r="FM1707" s="2"/>
      <c r="FN1707" s="2"/>
      <c r="FO1707" s="2"/>
      <c r="FP1707" s="2"/>
    </row>
    <row r="1708" spans="1:172" ht="15">
      <c r="A1708" s="2" t="s">
        <v>614</v>
      </c>
      <c r="B1708" s="2">
        <f t="shared" si="144"/>
        <v>10</v>
      </c>
      <c r="C1708" s="2">
        <v>19</v>
      </c>
      <c r="D1708" s="2">
        <v>6</v>
      </c>
      <c r="E1708" s="2">
        <v>16</v>
      </c>
      <c r="F1708" s="2">
        <v>0</v>
      </c>
      <c r="G1708" s="2">
        <v>3</v>
      </c>
      <c r="H1708" s="2">
        <v>4</v>
      </c>
      <c r="I1708" s="1"/>
      <c r="J1708" s="1"/>
      <c r="K1708" s="1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  <c r="DP1708" s="2"/>
      <c r="DQ1708" s="2"/>
      <c r="DR1708" s="2"/>
      <c r="DS1708" s="2"/>
      <c r="DT1708" s="2"/>
      <c r="DU1708" s="2"/>
      <c r="DV1708" s="2"/>
      <c r="DW1708" s="2"/>
      <c r="DX1708" s="2"/>
      <c r="DY1708" s="2"/>
      <c r="DZ1708" s="2"/>
      <c r="EA1708" s="2"/>
      <c r="EB1708" s="2"/>
      <c r="EC1708" s="2"/>
      <c r="ED1708" s="2"/>
      <c r="EE1708" s="2"/>
      <c r="EF1708" s="2"/>
      <c r="EG1708" s="2"/>
      <c r="EH1708" s="2"/>
      <c r="EI1708" s="2"/>
      <c r="EJ1708" s="2"/>
      <c r="EK1708" s="2"/>
      <c r="EL1708" s="2"/>
      <c r="EM1708" s="2"/>
      <c r="EN1708" s="2"/>
      <c r="EO1708" s="2"/>
      <c r="EP1708" s="2"/>
      <c r="EQ1708" s="2"/>
      <c r="ER1708" s="2"/>
      <c r="ES1708" s="2"/>
      <c r="ET1708" s="2"/>
      <c r="EU1708" s="2"/>
      <c r="EV1708" s="2"/>
      <c r="EW1708" s="2"/>
      <c r="EX1708" s="2"/>
      <c r="EY1708" s="2"/>
      <c r="EZ1708" s="2"/>
      <c r="FA1708" s="2"/>
      <c r="FB1708" s="2"/>
      <c r="FC1708" s="2"/>
      <c r="FD1708" s="2"/>
      <c r="FE1708" s="2"/>
      <c r="FF1708" s="2"/>
      <c r="FG1708" s="2"/>
      <c r="FH1708" s="2"/>
      <c r="FI1708" s="2"/>
      <c r="FJ1708" s="2"/>
      <c r="FK1708" s="2"/>
      <c r="FL1708" s="2"/>
      <c r="FM1708" s="2"/>
      <c r="FN1708" s="2"/>
      <c r="FO1708" s="2"/>
      <c r="FP1708" s="2"/>
    </row>
    <row r="1709" spans="1:172" ht="15">
      <c r="A1709" s="2" t="s">
        <v>76</v>
      </c>
      <c r="B1709" s="2">
        <f t="shared" si="144"/>
        <v>0</v>
      </c>
      <c r="C1709" s="2"/>
      <c r="D1709" s="2"/>
      <c r="E1709" s="2"/>
      <c r="F1709" s="2"/>
      <c r="G1709" s="2"/>
      <c r="H1709" s="2"/>
      <c r="I1709" s="1"/>
      <c r="J1709" s="1"/>
      <c r="K1709" s="1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  <c r="DP1709" s="2"/>
      <c r="DQ1709" s="2"/>
      <c r="DR1709" s="2"/>
      <c r="DS1709" s="2"/>
      <c r="DT1709" s="2"/>
      <c r="DU1709" s="2"/>
      <c r="DV1709" s="2"/>
      <c r="DW1709" s="2"/>
      <c r="DX1709" s="2"/>
      <c r="DY1709" s="2"/>
      <c r="DZ1709" s="2"/>
      <c r="EA1709" s="2"/>
      <c r="EB1709" s="2"/>
      <c r="EC1709" s="2"/>
      <c r="ED1709" s="2"/>
      <c r="EE1709" s="2"/>
      <c r="EF1709" s="2"/>
      <c r="EG1709" s="2"/>
      <c r="EH1709" s="2"/>
      <c r="EI1709" s="2"/>
      <c r="EJ1709" s="2"/>
      <c r="EK1709" s="2"/>
      <c r="EL1709" s="2"/>
      <c r="EM1709" s="2"/>
      <c r="EN1709" s="2"/>
      <c r="EO1709" s="2"/>
      <c r="EP1709" s="2"/>
      <c r="EQ1709" s="2"/>
      <c r="ER1709" s="2"/>
      <c r="ES1709" s="2"/>
      <c r="ET1709" s="2"/>
      <c r="EU1709" s="2"/>
      <c r="EV1709" s="2"/>
      <c r="EW1709" s="2"/>
      <c r="EX1709" s="2"/>
      <c r="EY1709" s="2"/>
      <c r="EZ1709" s="2"/>
      <c r="FA1709" s="2"/>
      <c r="FB1709" s="2"/>
      <c r="FC1709" s="2"/>
      <c r="FD1709" s="2"/>
      <c r="FE1709" s="2"/>
      <c r="FF1709" s="2"/>
      <c r="FG1709" s="2"/>
      <c r="FH1709" s="2"/>
      <c r="FI1709" s="2"/>
      <c r="FJ1709" s="2"/>
      <c r="FK1709" s="2"/>
      <c r="FL1709" s="2"/>
      <c r="FM1709" s="2"/>
      <c r="FN1709" s="2"/>
      <c r="FO1709" s="2"/>
      <c r="FP1709" s="2"/>
    </row>
    <row r="1710" spans="1:172" ht="15">
      <c r="A1710" s="2" t="s">
        <v>615</v>
      </c>
      <c r="B1710" s="2">
        <f t="shared" si="144"/>
        <v>137</v>
      </c>
      <c r="C1710" s="2">
        <v>174</v>
      </c>
      <c r="D1710" s="2">
        <v>131</v>
      </c>
      <c r="E1710" s="2">
        <v>169</v>
      </c>
      <c r="F1710" s="2">
        <v>1</v>
      </c>
      <c r="G1710" s="2">
        <v>5</v>
      </c>
      <c r="H1710" s="2">
        <v>5</v>
      </c>
      <c r="I1710" s="1"/>
      <c r="J1710" s="1"/>
      <c r="K1710" s="1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  <c r="DP1710" s="2"/>
      <c r="DQ1710" s="2"/>
      <c r="DR1710" s="2"/>
      <c r="DS1710" s="2"/>
      <c r="DT1710" s="2"/>
      <c r="DU1710" s="2"/>
      <c r="DV1710" s="2"/>
      <c r="DW1710" s="2"/>
      <c r="DX1710" s="2"/>
      <c r="DY1710" s="2"/>
      <c r="DZ1710" s="2"/>
      <c r="EA1710" s="2"/>
      <c r="EB1710" s="2"/>
      <c r="EC1710" s="2"/>
      <c r="ED1710" s="2"/>
      <c r="EE1710" s="2"/>
      <c r="EF1710" s="2"/>
      <c r="EG1710" s="2"/>
      <c r="EH1710" s="2"/>
      <c r="EI1710" s="2"/>
      <c r="EJ1710" s="2"/>
      <c r="EK1710" s="2"/>
      <c r="EL1710" s="2"/>
      <c r="EM1710" s="2"/>
      <c r="EN1710" s="2"/>
      <c r="EO1710" s="2"/>
      <c r="EP1710" s="2"/>
      <c r="EQ1710" s="2"/>
      <c r="ER1710" s="2"/>
      <c r="ES1710" s="2"/>
      <c r="ET1710" s="2"/>
      <c r="EU1710" s="2"/>
      <c r="EV1710" s="2"/>
      <c r="EW1710" s="2"/>
      <c r="EX1710" s="2"/>
      <c r="EY1710" s="2"/>
      <c r="EZ1710" s="2"/>
      <c r="FA1710" s="2"/>
      <c r="FB1710" s="2"/>
      <c r="FC1710" s="2"/>
      <c r="FD1710" s="2"/>
      <c r="FE1710" s="2"/>
      <c r="FF1710" s="2"/>
      <c r="FG1710" s="2"/>
      <c r="FH1710" s="2"/>
      <c r="FI1710" s="2"/>
      <c r="FJ1710" s="2"/>
      <c r="FK1710" s="2"/>
      <c r="FL1710" s="2"/>
      <c r="FM1710" s="2"/>
      <c r="FN1710" s="2"/>
      <c r="FO1710" s="2"/>
      <c r="FP1710" s="2"/>
    </row>
    <row r="1711" spans="1:172" ht="15">
      <c r="A1711" s="2" t="s">
        <v>616</v>
      </c>
      <c r="B1711" s="2">
        <f t="shared" si="144"/>
        <v>23</v>
      </c>
      <c r="C1711" s="2">
        <v>68</v>
      </c>
      <c r="D1711" s="2">
        <v>22</v>
      </c>
      <c r="E1711" s="2">
        <v>65</v>
      </c>
      <c r="F1711" s="2">
        <v>1</v>
      </c>
      <c r="G1711" s="2">
        <v>3</v>
      </c>
      <c r="H1711" s="2">
        <v>0</v>
      </c>
      <c r="I1711" s="1"/>
      <c r="J1711" s="1"/>
      <c r="K1711" s="1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  <c r="DP1711" s="2"/>
      <c r="DQ1711" s="2"/>
      <c r="DR1711" s="2"/>
      <c r="DS1711" s="2"/>
      <c r="DT1711" s="2"/>
      <c r="DU1711" s="2"/>
      <c r="DV1711" s="2"/>
      <c r="DW1711" s="2"/>
      <c r="DX1711" s="2"/>
      <c r="DY1711" s="2"/>
      <c r="DZ1711" s="2"/>
      <c r="EA1711" s="2"/>
      <c r="EB1711" s="2"/>
      <c r="EC1711" s="2"/>
      <c r="ED1711" s="2"/>
      <c r="EE1711" s="2"/>
      <c r="EF1711" s="2"/>
      <c r="EG1711" s="2"/>
      <c r="EH1711" s="2"/>
      <c r="EI1711" s="2"/>
      <c r="EJ1711" s="2"/>
      <c r="EK1711" s="2"/>
      <c r="EL1711" s="2"/>
      <c r="EM1711" s="2"/>
      <c r="EN1711" s="2"/>
      <c r="EO1711" s="2"/>
      <c r="EP1711" s="2"/>
      <c r="EQ1711" s="2"/>
      <c r="ER1711" s="2"/>
      <c r="ES1711" s="2"/>
      <c r="ET1711" s="2"/>
      <c r="EU1711" s="2"/>
      <c r="EV1711" s="2"/>
      <c r="EW1711" s="2"/>
      <c r="EX1711" s="2"/>
      <c r="EY1711" s="2"/>
      <c r="EZ1711" s="2"/>
      <c r="FA1711" s="2"/>
      <c r="FB1711" s="2"/>
      <c r="FC1711" s="2"/>
      <c r="FD1711" s="2"/>
      <c r="FE1711" s="2"/>
      <c r="FF1711" s="2"/>
      <c r="FG1711" s="2"/>
      <c r="FH1711" s="2"/>
      <c r="FI1711" s="2"/>
      <c r="FJ1711" s="2"/>
      <c r="FK1711" s="2"/>
      <c r="FL1711" s="2"/>
      <c r="FM1711" s="2"/>
      <c r="FN1711" s="2"/>
      <c r="FO1711" s="2"/>
      <c r="FP1711" s="2"/>
    </row>
    <row r="1712" spans="1:172" ht="15">
      <c r="A1712" s="2" t="s">
        <v>617</v>
      </c>
      <c r="B1712" s="2">
        <f t="shared" si="144"/>
        <v>1</v>
      </c>
      <c r="C1712" s="2">
        <v>0</v>
      </c>
      <c r="D1712" s="2">
        <v>0</v>
      </c>
      <c r="E1712" s="2">
        <v>0</v>
      </c>
      <c r="F1712" s="2">
        <v>0</v>
      </c>
      <c r="G1712" s="2">
        <v>0</v>
      </c>
      <c r="H1712" s="2">
        <v>1</v>
      </c>
      <c r="I1712" s="1"/>
      <c r="J1712" s="1"/>
      <c r="K1712" s="1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  <c r="DP1712" s="2"/>
      <c r="DQ1712" s="2"/>
      <c r="DR1712" s="2"/>
      <c r="DS1712" s="2"/>
      <c r="DT1712" s="2"/>
      <c r="DU1712" s="2"/>
      <c r="DV1712" s="2"/>
      <c r="DW1712" s="2"/>
      <c r="DX1712" s="2"/>
      <c r="DY1712" s="2"/>
      <c r="DZ1712" s="2"/>
      <c r="EA1712" s="2"/>
      <c r="EB1712" s="2"/>
      <c r="EC1712" s="2"/>
      <c r="ED1712" s="2"/>
      <c r="EE1712" s="2"/>
      <c r="EF1712" s="2"/>
      <c r="EG1712" s="2"/>
      <c r="EH1712" s="2"/>
      <c r="EI1712" s="2"/>
      <c r="EJ1712" s="2"/>
      <c r="EK1712" s="2"/>
      <c r="EL1712" s="2"/>
      <c r="EM1712" s="2"/>
      <c r="EN1712" s="2"/>
      <c r="EO1712" s="2"/>
      <c r="EP1712" s="2"/>
      <c r="EQ1712" s="2"/>
      <c r="ER1712" s="2"/>
      <c r="ES1712" s="2"/>
      <c r="ET1712" s="2"/>
      <c r="EU1712" s="2"/>
      <c r="EV1712" s="2"/>
      <c r="EW1712" s="2"/>
      <c r="EX1712" s="2"/>
      <c r="EY1712" s="2"/>
      <c r="EZ1712" s="2"/>
      <c r="FA1712" s="2"/>
      <c r="FB1712" s="2"/>
      <c r="FC1712" s="2"/>
      <c r="FD1712" s="2"/>
      <c r="FE1712" s="2"/>
      <c r="FF1712" s="2"/>
      <c r="FG1712" s="2"/>
      <c r="FH1712" s="2"/>
      <c r="FI1712" s="2"/>
      <c r="FJ1712" s="2"/>
      <c r="FK1712" s="2"/>
      <c r="FL1712" s="2"/>
      <c r="FM1712" s="2"/>
      <c r="FN1712" s="2"/>
      <c r="FO1712" s="2"/>
      <c r="FP1712" s="2"/>
    </row>
    <row r="1713" spans="1:172" ht="15">
      <c r="A1713" s="2" t="s">
        <v>76</v>
      </c>
      <c r="B1713" s="2">
        <f t="shared" si="144"/>
        <v>0</v>
      </c>
      <c r="C1713" s="2"/>
      <c r="D1713" s="2"/>
      <c r="E1713" s="2"/>
      <c r="F1713" s="2"/>
      <c r="G1713" s="2"/>
      <c r="H1713" s="2"/>
      <c r="I1713" s="1"/>
      <c r="J1713" s="1"/>
      <c r="K1713" s="1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  <c r="DP1713" s="2"/>
      <c r="DQ1713" s="2"/>
      <c r="DR1713" s="2"/>
      <c r="DS1713" s="2"/>
      <c r="DT1713" s="2"/>
      <c r="DU1713" s="2"/>
      <c r="DV1713" s="2"/>
      <c r="DW1713" s="2"/>
      <c r="DX1713" s="2"/>
      <c r="DY1713" s="2"/>
      <c r="DZ1713" s="2"/>
      <c r="EA1713" s="2"/>
      <c r="EB1713" s="2"/>
      <c r="EC1713" s="2"/>
      <c r="ED1713" s="2"/>
      <c r="EE1713" s="2"/>
      <c r="EF1713" s="2"/>
      <c r="EG1713" s="2"/>
      <c r="EH1713" s="2"/>
      <c r="EI1713" s="2"/>
      <c r="EJ1713" s="2"/>
      <c r="EK1713" s="2"/>
      <c r="EL1713" s="2"/>
      <c r="EM1713" s="2"/>
      <c r="EN1713" s="2"/>
      <c r="EO1713" s="2"/>
      <c r="EP1713" s="2"/>
      <c r="EQ1713" s="2"/>
      <c r="ER1713" s="2"/>
      <c r="ES1713" s="2"/>
      <c r="ET1713" s="2"/>
      <c r="EU1713" s="2"/>
      <c r="EV1713" s="2"/>
      <c r="EW1713" s="2"/>
      <c r="EX1713" s="2"/>
      <c r="EY1713" s="2"/>
      <c r="EZ1713" s="2"/>
      <c r="FA1713" s="2"/>
      <c r="FB1713" s="2"/>
      <c r="FC1713" s="2"/>
      <c r="FD1713" s="2"/>
      <c r="FE1713" s="2"/>
      <c r="FF1713" s="2"/>
      <c r="FG1713" s="2"/>
      <c r="FH1713" s="2"/>
      <c r="FI1713" s="2"/>
      <c r="FJ1713" s="2"/>
      <c r="FK1713" s="2"/>
      <c r="FL1713" s="2"/>
      <c r="FM1713" s="2"/>
      <c r="FN1713" s="2"/>
      <c r="FO1713" s="2"/>
      <c r="FP1713" s="2"/>
    </row>
    <row r="1714" spans="1:172" ht="15">
      <c r="A1714" s="2" t="s">
        <v>257</v>
      </c>
      <c r="B1714" s="2">
        <f t="shared" si="144"/>
        <v>4432</v>
      </c>
      <c r="C1714" s="2">
        <v>1417</v>
      </c>
      <c r="D1714" s="2">
        <v>4258</v>
      </c>
      <c r="E1714" s="2">
        <v>1387</v>
      </c>
      <c r="F1714" s="2">
        <v>113</v>
      </c>
      <c r="G1714" s="2">
        <v>28</v>
      </c>
      <c r="H1714" s="2">
        <v>61</v>
      </c>
      <c r="I1714" s="1"/>
      <c r="J1714" s="1"/>
      <c r="K1714" s="1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  <c r="DP1714" s="2"/>
      <c r="DQ1714" s="2"/>
      <c r="DR1714" s="2"/>
      <c r="DS1714" s="2"/>
      <c r="DT1714" s="2"/>
      <c r="DU1714" s="2"/>
      <c r="DV1714" s="2"/>
      <c r="DW1714" s="2"/>
      <c r="DX1714" s="2"/>
      <c r="DY1714" s="2"/>
      <c r="DZ1714" s="2"/>
      <c r="EA1714" s="2"/>
      <c r="EB1714" s="2"/>
      <c r="EC1714" s="2"/>
      <c r="ED1714" s="2"/>
      <c r="EE1714" s="2"/>
      <c r="EF1714" s="2"/>
      <c r="EG1714" s="2"/>
      <c r="EH1714" s="2"/>
      <c r="EI1714" s="2"/>
      <c r="EJ1714" s="2"/>
      <c r="EK1714" s="2"/>
      <c r="EL1714" s="2"/>
      <c r="EM1714" s="2"/>
      <c r="EN1714" s="2"/>
      <c r="EO1714" s="2"/>
      <c r="EP1714" s="2"/>
      <c r="EQ1714" s="2"/>
      <c r="ER1714" s="2"/>
      <c r="ES1714" s="2"/>
      <c r="ET1714" s="2"/>
      <c r="EU1714" s="2"/>
      <c r="EV1714" s="2"/>
      <c r="EW1714" s="2"/>
      <c r="EX1714" s="2"/>
      <c r="EY1714" s="2"/>
      <c r="EZ1714" s="2"/>
      <c r="FA1714" s="2"/>
      <c r="FB1714" s="2"/>
      <c r="FC1714" s="2"/>
      <c r="FD1714" s="2"/>
      <c r="FE1714" s="2"/>
      <c r="FF1714" s="2"/>
      <c r="FG1714" s="2"/>
      <c r="FH1714" s="2"/>
      <c r="FI1714" s="2"/>
      <c r="FJ1714" s="2"/>
      <c r="FK1714" s="2"/>
      <c r="FL1714" s="2"/>
      <c r="FM1714" s="2"/>
      <c r="FN1714" s="2"/>
      <c r="FO1714" s="2"/>
      <c r="FP1714" s="2"/>
    </row>
    <row r="1715" spans="1:172" ht="15">
      <c r="A1715" s="2" t="s">
        <v>618</v>
      </c>
      <c r="B1715" s="2">
        <f t="shared" si="144"/>
        <v>1222</v>
      </c>
      <c r="C1715" s="2">
        <v>414</v>
      </c>
      <c r="D1715" s="2">
        <v>1140</v>
      </c>
      <c r="E1715" s="2">
        <v>399</v>
      </c>
      <c r="F1715" s="2">
        <v>39</v>
      </c>
      <c r="G1715" s="2">
        <v>13</v>
      </c>
      <c r="H1715" s="2">
        <v>43</v>
      </c>
      <c r="I1715" s="1"/>
      <c r="J1715" s="1"/>
      <c r="K1715" s="1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  <c r="DP1715" s="2"/>
      <c r="DQ1715" s="2"/>
      <c r="DR1715" s="2"/>
      <c r="DS1715" s="2"/>
      <c r="DT1715" s="2"/>
      <c r="DU1715" s="2"/>
      <c r="DV1715" s="2"/>
      <c r="DW1715" s="2"/>
      <c r="DX1715" s="2"/>
      <c r="DY1715" s="2"/>
      <c r="DZ1715" s="2"/>
      <c r="EA1715" s="2"/>
      <c r="EB1715" s="2"/>
      <c r="EC1715" s="2"/>
      <c r="ED1715" s="2"/>
      <c r="EE1715" s="2"/>
      <c r="EF1715" s="2"/>
      <c r="EG1715" s="2"/>
      <c r="EH1715" s="2"/>
      <c r="EI1715" s="2"/>
      <c r="EJ1715" s="2"/>
      <c r="EK1715" s="2"/>
      <c r="EL1715" s="2"/>
      <c r="EM1715" s="2"/>
      <c r="EN1715" s="2"/>
      <c r="EO1715" s="2"/>
      <c r="EP1715" s="2"/>
      <c r="EQ1715" s="2"/>
      <c r="ER1715" s="2"/>
      <c r="ES1715" s="2"/>
      <c r="ET1715" s="2"/>
      <c r="EU1715" s="2"/>
      <c r="EV1715" s="2"/>
      <c r="EW1715" s="2"/>
      <c r="EX1715" s="2"/>
      <c r="EY1715" s="2"/>
      <c r="EZ1715" s="2"/>
      <c r="FA1715" s="2"/>
      <c r="FB1715" s="2"/>
      <c r="FC1715" s="2"/>
      <c r="FD1715" s="2"/>
      <c r="FE1715" s="2"/>
      <c r="FF1715" s="2"/>
      <c r="FG1715" s="2"/>
      <c r="FH1715" s="2"/>
      <c r="FI1715" s="2"/>
      <c r="FJ1715" s="2"/>
      <c r="FK1715" s="2"/>
      <c r="FL1715" s="2"/>
      <c r="FM1715" s="2"/>
      <c r="FN1715" s="2"/>
      <c r="FO1715" s="2"/>
      <c r="FP1715" s="2"/>
    </row>
    <row r="1716" spans="1:172" ht="15">
      <c r="A1716" s="2" t="s">
        <v>619</v>
      </c>
      <c r="B1716" s="2">
        <f t="shared" si="144"/>
        <v>545</v>
      </c>
      <c r="C1716" s="2">
        <v>177</v>
      </c>
      <c r="D1716" s="2">
        <v>508</v>
      </c>
      <c r="E1716" s="2">
        <v>170</v>
      </c>
      <c r="F1716" s="2">
        <v>19</v>
      </c>
      <c r="G1716" s="2">
        <v>6</v>
      </c>
      <c r="H1716" s="2">
        <v>18</v>
      </c>
      <c r="I1716" s="1"/>
      <c r="J1716" s="1"/>
      <c r="K1716" s="1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  <c r="DP1716" s="2"/>
      <c r="DQ1716" s="2"/>
      <c r="DR1716" s="2"/>
      <c r="DS1716" s="2"/>
      <c r="DT1716" s="2"/>
      <c r="DU1716" s="2"/>
      <c r="DV1716" s="2"/>
      <c r="DW1716" s="2"/>
      <c r="DX1716" s="2"/>
      <c r="DY1716" s="2"/>
      <c r="DZ1716" s="2"/>
      <c r="EA1716" s="2"/>
      <c r="EB1716" s="2"/>
      <c r="EC1716" s="2"/>
      <c r="ED1716" s="2"/>
      <c r="EE1716" s="2"/>
      <c r="EF1716" s="2"/>
      <c r="EG1716" s="2"/>
      <c r="EH1716" s="2"/>
      <c r="EI1716" s="2"/>
      <c r="EJ1716" s="2"/>
      <c r="EK1716" s="2"/>
      <c r="EL1716" s="2"/>
      <c r="EM1716" s="2"/>
      <c r="EN1716" s="2"/>
      <c r="EO1716" s="2"/>
      <c r="EP1716" s="2"/>
      <c r="EQ1716" s="2"/>
      <c r="ER1716" s="2"/>
      <c r="ES1716" s="2"/>
      <c r="ET1716" s="2"/>
      <c r="EU1716" s="2"/>
      <c r="EV1716" s="2"/>
      <c r="EW1716" s="2"/>
      <c r="EX1716" s="2"/>
      <c r="EY1716" s="2"/>
      <c r="EZ1716" s="2"/>
      <c r="FA1716" s="2"/>
      <c r="FB1716" s="2"/>
      <c r="FC1716" s="2"/>
      <c r="FD1716" s="2"/>
      <c r="FE1716" s="2"/>
      <c r="FF1716" s="2"/>
      <c r="FG1716" s="2"/>
      <c r="FH1716" s="2"/>
      <c r="FI1716" s="2"/>
      <c r="FJ1716" s="2"/>
      <c r="FK1716" s="2"/>
      <c r="FL1716" s="2"/>
      <c r="FM1716" s="2"/>
      <c r="FN1716" s="2"/>
      <c r="FO1716" s="2"/>
      <c r="FP1716" s="2"/>
    </row>
    <row r="1717" spans="1:172" ht="15">
      <c r="A1717" s="2" t="s">
        <v>620</v>
      </c>
      <c r="B1717" s="2">
        <f t="shared" si="144"/>
        <v>102</v>
      </c>
      <c r="C1717" s="2">
        <v>31</v>
      </c>
      <c r="D1717" s="2">
        <v>92</v>
      </c>
      <c r="E1717" s="2">
        <v>31</v>
      </c>
      <c r="F1717" s="2">
        <v>0</v>
      </c>
      <c r="G1717" s="2">
        <v>0</v>
      </c>
      <c r="H1717" s="2">
        <v>10</v>
      </c>
      <c r="I1717" s="1"/>
      <c r="J1717" s="1"/>
      <c r="K1717" s="1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  <c r="DP1717" s="2"/>
      <c r="DQ1717" s="2"/>
      <c r="DR1717" s="2"/>
      <c r="DS1717" s="2"/>
      <c r="DT1717" s="2"/>
      <c r="DU1717" s="2"/>
      <c r="DV1717" s="2"/>
      <c r="DW1717" s="2"/>
      <c r="DX1717" s="2"/>
      <c r="DY1717" s="2"/>
      <c r="DZ1717" s="2"/>
      <c r="EA1717" s="2"/>
      <c r="EB1717" s="2"/>
      <c r="EC1717" s="2"/>
      <c r="ED1717" s="2"/>
      <c r="EE1717" s="2"/>
      <c r="EF1717" s="2"/>
      <c r="EG1717" s="2"/>
      <c r="EH1717" s="2"/>
      <c r="EI1717" s="2"/>
      <c r="EJ1717" s="2"/>
      <c r="EK1717" s="2"/>
      <c r="EL1717" s="2"/>
      <c r="EM1717" s="2"/>
      <c r="EN1717" s="2"/>
      <c r="EO1717" s="2"/>
      <c r="EP1717" s="2"/>
      <c r="EQ1717" s="2"/>
      <c r="ER1717" s="2"/>
      <c r="ES1717" s="2"/>
      <c r="ET1717" s="2"/>
      <c r="EU1717" s="2"/>
      <c r="EV1717" s="2"/>
      <c r="EW1717" s="2"/>
      <c r="EX1717" s="2"/>
      <c r="EY1717" s="2"/>
      <c r="EZ1717" s="2"/>
      <c r="FA1717" s="2"/>
      <c r="FB1717" s="2"/>
      <c r="FC1717" s="2"/>
      <c r="FD1717" s="2"/>
      <c r="FE1717" s="2"/>
      <c r="FF1717" s="2"/>
      <c r="FG1717" s="2"/>
      <c r="FH1717" s="2"/>
      <c r="FI1717" s="2"/>
      <c r="FJ1717" s="2"/>
      <c r="FK1717" s="2"/>
      <c r="FL1717" s="2"/>
      <c r="FM1717" s="2"/>
      <c r="FN1717" s="2"/>
      <c r="FO1717" s="2"/>
      <c r="FP1717" s="2"/>
    </row>
    <row r="1718" spans="1:172" ht="15">
      <c r="A1718" s="2" t="s">
        <v>621</v>
      </c>
      <c r="B1718" s="2">
        <f t="shared" si="144"/>
        <v>38</v>
      </c>
      <c r="C1718" s="2">
        <v>9</v>
      </c>
      <c r="D1718" s="2">
        <v>33</v>
      </c>
      <c r="E1718" s="2">
        <v>9</v>
      </c>
      <c r="F1718" s="2">
        <v>0</v>
      </c>
      <c r="G1718" s="2">
        <v>0</v>
      </c>
      <c r="H1718" s="2">
        <v>5</v>
      </c>
      <c r="I1718" s="1"/>
      <c r="J1718" s="1"/>
      <c r="K1718" s="1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  <c r="DP1718" s="2"/>
      <c r="DQ1718" s="2"/>
      <c r="DR1718" s="2"/>
      <c r="DS1718" s="2"/>
      <c r="DT1718" s="2"/>
      <c r="DU1718" s="2"/>
      <c r="DV1718" s="2"/>
      <c r="DW1718" s="2"/>
      <c r="DX1718" s="2"/>
      <c r="DY1718" s="2"/>
      <c r="DZ1718" s="2"/>
      <c r="EA1718" s="2"/>
      <c r="EB1718" s="2"/>
      <c r="EC1718" s="2"/>
      <c r="ED1718" s="2"/>
      <c r="EE1718" s="2"/>
      <c r="EF1718" s="2"/>
      <c r="EG1718" s="2"/>
      <c r="EH1718" s="2"/>
      <c r="EI1718" s="2"/>
      <c r="EJ1718" s="2"/>
      <c r="EK1718" s="2"/>
      <c r="EL1718" s="2"/>
      <c r="EM1718" s="2"/>
      <c r="EN1718" s="2"/>
      <c r="EO1718" s="2"/>
      <c r="EP1718" s="2"/>
      <c r="EQ1718" s="2"/>
      <c r="ER1718" s="2"/>
      <c r="ES1718" s="2"/>
      <c r="ET1718" s="2"/>
      <c r="EU1718" s="2"/>
      <c r="EV1718" s="2"/>
      <c r="EW1718" s="2"/>
      <c r="EX1718" s="2"/>
      <c r="EY1718" s="2"/>
      <c r="EZ1718" s="2"/>
      <c r="FA1718" s="2"/>
      <c r="FB1718" s="2"/>
      <c r="FC1718" s="2"/>
      <c r="FD1718" s="2"/>
      <c r="FE1718" s="2"/>
      <c r="FF1718" s="2"/>
      <c r="FG1718" s="2"/>
      <c r="FH1718" s="2"/>
      <c r="FI1718" s="2"/>
      <c r="FJ1718" s="2"/>
      <c r="FK1718" s="2"/>
      <c r="FL1718" s="2"/>
      <c r="FM1718" s="2"/>
      <c r="FN1718" s="2"/>
      <c r="FO1718" s="2"/>
      <c r="FP1718" s="2"/>
    </row>
    <row r="1719" spans="1:172" ht="15">
      <c r="A1719" s="2" t="s">
        <v>76</v>
      </c>
      <c r="B1719" s="2">
        <f t="shared" si="144"/>
        <v>0</v>
      </c>
      <c r="C1719" s="2"/>
      <c r="D1719" s="2"/>
      <c r="E1719" s="2"/>
      <c r="F1719" s="2"/>
      <c r="G1719" s="2"/>
      <c r="H1719" s="2"/>
      <c r="I1719" s="1"/>
      <c r="J1719" s="1"/>
      <c r="K1719" s="1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  <c r="DP1719" s="2"/>
      <c r="DQ1719" s="2"/>
      <c r="DR1719" s="2"/>
      <c r="DS1719" s="2"/>
      <c r="DT1719" s="2"/>
      <c r="DU1719" s="2"/>
      <c r="DV1719" s="2"/>
      <c r="DW1719" s="2"/>
      <c r="DX1719" s="2"/>
      <c r="DY1719" s="2"/>
      <c r="DZ1719" s="2"/>
      <c r="EA1719" s="2"/>
      <c r="EB1719" s="2"/>
      <c r="EC1719" s="2"/>
      <c r="ED1719" s="2"/>
      <c r="EE1719" s="2"/>
      <c r="EF1719" s="2"/>
      <c r="EG1719" s="2"/>
      <c r="EH1719" s="2"/>
      <c r="EI1719" s="2"/>
      <c r="EJ1719" s="2"/>
      <c r="EK1719" s="2"/>
      <c r="EL1719" s="2"/>
      <c r="EM1719" s="2"/>
      <c r="EN1719" s="2"/>
      <c r="EO1719" s="2"/>
      <c r="EP1719" s="2"/>
      <c r="EQ1719" s="2"/>
      <c r="ER1719" s="2"/>
      <c r="ES1719" s="2"/>
      <c r="ET1719" s="2"/>
      <c r="EU1719" s="2"/>
      <c r="EV1719" s="2"/>
      <c r="EW1719" s="2"/>
      <c r="EX1719" s="2"/>
      <c r="EY1719" s="2"/>
      <c r="EZ1719" s="2"/>
      <c r="FA1719" s="2"/>
      <c r="FB1719" s="2"/>
      <c r="FC1719" s="2"/>
      <c r="FD1719" s="2"/>
      <c r="FE1719" s="2"/>
      <c r="FF1719" s="2"/>
      <c r="FG1719" s="2"/>
      <c r="FH1719" s="2"/>
      <c r="FI1719" s="2"/>
      <c r="FJ1719" s="2"/>
      <c r="FK1719" s="2"/>
      <c r="FL1719" s="2"/>
      <c r="FM1719" s="2"/>
      <c r="FN1719" s="2"/>
      <c r="FO1719" s="2"/>
      <c r="FP1719" s="2"/>
    </row>
    <row r="1720" spans="1:172" ht="15">
      <c r="A1720" s="2" t="s">
        <v>624</v>
      </c>
      <c r="B1720" s="2"/>
      <c r="C1720" s="2"/>
      <c r="D1720" s="2"/>
      <c r="E1720" s="2"/>
      <c r="F1720" s="2"/>
      <c r="G1720" s="2"/>
      <c r="H1720" s="2"/>
      <c r="I1720" s="1"/>
      <c r="J1720" s="1"/>
      <c r="K1720" s="1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  <c r="DP1720" s="2"/>
      <c r="DQ1720" s="2"/>
      <c r="DR1720" s="2"/>
      <c r="DS1720" s="2"/>
      <c r="DT1720" s="2"/>
      <c r="DU1720" s="2"/>
      <c r="DV1720" s="2"/>
      <c r="DW1720" s="2"/>
      <c r="DX1720" s="2"/>
      <c r="DY1720" s="2"/>
      <c r="DZ1720" s="2"/>
      <c r="EA1720" s="2"/>
      <c r="EB1720" s="2"/>
      <c r="EC1720" s="2"/>
      <c r="ED1720" s="2"/>
      <c r="EE1720" s="2"/>
      <c r="EF1720" s="2"/>
      <c r="EG1720" s="2"/>
      <c r="EH1720" s="2"/>
      <c r="EI1720" s="2"/>
      <c r="EJ1720" s="2"/>
      <c r="EK1720" s="2"/>
      <c r="EL1720" s="2"/>
      <c r="EM1720" s="2"/>
      <c r="EN1720" s="2"/>
      <c r="EO1720" s="2"/>
      <c r="EP1720" s="2"/>
      <c r="EQ1720" s="2"/>
      <c r="ER1720" s="2"/>
      <c r="ES1720" s="2"/>
      <c r="ET1720" s="2"/>
      <c r="EU1720" s="2"/>
      <c r="EV1720" s="2"/>
      <c r="EW1720" s="2"/>
      <c r="EX1720" s="2"/>
      <c r="EY1720" s="2"/>
      <c r="EZ1720" s="2"/>
      <c r="FA1720" s="2"/>
      <c r="FB1720" s="2"/>
      <c r="FC1720" s="2"/>
      <c r="FD1720" s="2"/>
      <c r="FE1720" s="2"/>
      <c r="FF1720" s="2"/>
      <c r="FG1720" s="2"/>
      <c r="FH1720" s="2"/>
      <c r="FI1720" s="2"/>
      <c r="FJ1720" s="2"/>
      <c r="FK1720" s="2"/>
      <c r="FL1720" s="2"/>
      <c r="FM1720" s="2"/>
      <c r="FN1720" s="2"/>
      <c r="FO1720" s="2"/>
      <c r="FP1720" s="2"/>
    </row>
    <row r="1721" spans="1:172" ht="15">
      <c r="A1721" s="2" t="s">
        <v>76</v>
      </c>
      <c r="B1721" s="2">
        <f t="shared" si="144"/>
        <v>0</v>
      </c>
      <c r="C1721" s="2"/>
      <c r="D1721" s="2"/>
      <c r="E1721" s="2"/>
      <c r="F1721" s="2"/>
      <c r="G1721" s="2"/>
      <c r="H1721" s="2"/>
      <c r="I1721" s="1"/>
      <c r="J1721" s="1"/>
      <c r="K1721" s="1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  <c r="DP1721" s="2"/>
      <c r="DQ1721" s="2"/>
      <c r="DR1721" s="2"/>
      <c r="DS1721" s="2"/>
      <c r="DT1721" s="2"/>
      <c r="DU1721" s="2"/>
      <c r="DV1721" s="2"/>
      <c r="DW1721" s="2"/>
      <c r="DX1721" s="2"/>
      <c r="DY1721" s="2"/>
      <c r="DZ1721" s="2"/>
      <c r="EA1721" s="2"/>
      <c r="EB1721" s="2"/>
      <c r="EC1721" s="2"/>
      <c r="ED1721" s="2"/>
      <c r="EE1721" s="2"/>
      <c r="EF1721" s="2"/>
      <c r="EG1721" s="2"/>
      <c r="EH1721" s="2"/>
      <c r="EI1721" s="2"/>
      <c r="EJ1721" s="2"/>
      <c r="EK1721" s="2"/>
      <c r="EL1721" s="2"/>
      <c r="EM1721" s="2"/>
      <c r="EN1721" s="2"/>
      <c r="EO1721" s="2"/>
      <c r="EP1721" s="2"/>
      <c r="EQ1721" s="2"/>
      <c r="ER1721" s="2"/>
      <c r="ES1721" s="2"/>
      <c r="ET1721" s="2"/>
      <c r="EU1721" s="2"/>
      <c r="EV1721" s="2"/>
      <c r="EW1721" s="2"/>
      <c r="EX1721" s="2"/>
      <c r="EY1721" s="2"/>
      <c r="EZ1721" s="2"/>
      <c r="FA1721" s="2"/>
      <c r="FB1721" s="2"/>
      <c r="FC1721" s="2"/>
      <c r="FD1721" s="2"/>
      <c r="FE1721" s="2"/>
      <c r="FF1721" s="2"/>
      <c r="FG1721" s="2"/>
      <c r="FH1721" s="2"/>
      <c r="FI1721" s="2"/>
      <c r="FJ1721" s="2"/>
      <c r="FK1721" s="2"/>
      <c r="FL1721" s="2"/>
      <c r="FM1721" s="2"/>
      <c r="FN1721" s="2"/>
      <c r="FO1721" s="2"/>
      <c r="FP1721" s="2"/>
    </row>
    <row r="1722" spans="1:172" ht="15">
      <c r="A1722" s="2" t="s">
        <v>625</v>
      </c>
      <c r="B1722" s="2">
        <f t="shared" si="144"/>
        <v>3042</v>
      </c>
      <c r="C1722" s="2">
        <v>788</v>
      </c>
      <c r="D1722" s="2">
        <v>2942</v>
      </c>
      <c r="E1722" s="2">
        <v>772</v>
      </c>
      <c r="F1722" s="2">
        <v>50</v>
      </c>
      <c r="G1722" s="2">
        <v>14</v>
      </c>
      <c r="H1722" s="2">
        <v>50</v>
      </c>
      <c r="I1722" s="1"/>
      <c r="J1722" s="1"/>
      <c r="K1722" s="1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  <c r="DP1722" s="2"/>
      <c r="DQ1722" s="2"/>
      <c r="DR1722" s="2"/>
      <c r="DS1722" s="2"/>
      <c r="DT1722" s="2"/>
      <c r="DU1722" s="2"/>
      <c r="DV1722" s="2"/>
      <c r="DW1722" s="2"/>
      <c r="DX1722" s="2"/>
      <c r="DY1722" s="2"/>
      <c r="DZ1722" s="2"/>
      <c r="EA1722" s="2"/>
      <c r="EB1722" s="2"/>
      <c r="EC1722" s="2"/>
      <c r="ED1722" s="2"/>
      <c r="EE1722" s="2"/>
      <c r="EF1722" s="2"/>
      <c r="EG1722" s="2"/>
      <c r="EH1722" s="2"/>
      <c r="EI1722" s="2"/>
      <c r="EJ1722" s="2"/>
      <c r="EK1722" s="2"/>
      <c r="EL1722" s="2"/>
      <c r="EM1722" s="2"/>
      <c r="EN1722" s="2"/>
      <c r="EO1722" s="2"/>
      <c r="EP1722" s="2"/>
      <c r="EQ1722" s="2"/>
      <c r="ER1722" s="2"/>
      <c r="ES1722" s="2"/>
      <c r="ET1722" s="2"/>
      <c r="EU1722" s="2"/>
      <c r="EV1722" s="2"/>
      <c r="EW1722" s="2"/>
      <c r="EX1722" s="2"/>
      <c r="EY1722" s="2"/>
      <c r="EZ1722" s="2"/>
      <c r="FA1722" s="2"/>
      <c r="FB1722" s="2"/>
      <c r="FC1722" s="2"/>
      <c r="FD1722" s="2"/>
      <c r="FE1722" s="2"/>
      <c r="FF1722" s="2"/>
      <c r="FG1722" s="2"/>
      <c r="FH1722" s="2"/>
      <c r="FI1722" s="2"/>
      <c r="FJ1722" s="2"/>
      <c r="FK1722" s="2"/>
      <c r="FL1722" s="2"/>
      <c r="FM1722" s="2"/>
      <c r="FN1722" s="2"/>
      <c r="FO1722" s="2"/>
      <c r="FP1722" s="2"/>
    </row>
    <row r="1723" spans="1:172" ht="15">
      <c r="A1723" s="2" t="s">
        <v>626</v>
      </c>
      <c r="B1723" s="2">
        <f t="shared" si="144"/>
        <v>4432</v>
      </c>
      <c r="C1723" s="2">
        <v>1417</v>
      </c>
      <c r="D1723" s="2">
        <v>4258</v>
      </c>
      <c r="E1723" s="2">
        <v>1387</v>
      </c>
      <c r="F1723" s="2">
        <v>113</v>
      </c>
      <c r="G1723" s="2">
        <v>28</v>
      </c>
      <c r="H1723" s="2">
        <v>61</v>
      </c>
      <c r="I1723" s="1"/>
      <c r="J1723" s="1"/>
      <c r="K1723" s="1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  <c r="DP1723" s="2"/>
      <c r="DQ1723" s="2"/>
      <c r="DR1723" s="2"/>
      <c r="DS1723" s="2"/>
      <c r="DT1723" s="2"/>
      <c r="DU1723" s="2"/>
      <c r="DV1723" s="2"/>
      <c r="DW1723" s="2"/>
      <c r="DX1723" s="2"/>
      <c r="DY1723" s="2"/>
      <c r="DZ1723" s="2"/>
      <c r="EA1723" s="2"/>
      <c r="EB1723" s="2"/>
      <c r="EC1723" s="2"/>
      <c r="ED1723" s="2"/>
      <c r="EE1723" s="2"/>
      <c r="EF1723" s="2"/>
      <c r="EG1723" s="2"/>
      <c r="EH1723" s="2"/>
      <c r="EI1723" s="2"/>
      <c r="EJ1723" s="2"/>
      <c r="EK1723" s="2"/>
      <c r="EL1723" s="2"/>
      <c r="EM1723" s="2"/>
      <c r="EN1723" s="2"/>
      <c r="EO1723" s="2"/>
      <c r="EP1723" s="2"/>
      <c r="EQ1723" s="2"/>
      <c r="ER1723" s="2"/>
      <c r="ES1723" s="2"/>
      <c r="ET1723" s="2"/>
      <c r="EU1723" s="2"/>
      <c r="EV1723" s="2"/>
      <c r="EW1723" s="2"/>
      <c r="EX1723" s="2"/>
      <c r="EY1723" s="2"/>
      <c r="EZ1723" s="2"/>
      <c r="FA1723" s="2"/>
      <c r="FB1723" s="2"/>
      <c r="FC1723" s="2"/>
      <c r="FD1723" s="2"/>
      <c r="FE1723" s="2"/>
      <c r="FF1723" s="2"/>
      <c r="FG1723" s="2"/>
      <c r="FH1723" s="2"/>
      <c r="FI1723" s="2"/>
      <c r="FJ1723" s="2"/>
      <c r="FK1723" s="2"/>
      <c r="FL1723" s="2"/>
      <c r="FM1723" s="2"/>
      <c r="FN1723" s="2"/>
      <c r="FO1723" s="2"/>
      <c r="FP1723" s="2"/>
    </row>
    <row r="1724" spans="1:172" ht="15">
      <c r="A1724" s="2" t="s">
        <v>627</v>
      </c>
      <c r="B1724" s="2">
        <f t="shared" si="144"/>
        <v>4915</v>
      </c>
      <c r="C1724" s="2">
        <v>1729</v>
      </c>
      <c r="D1724" s="2">
        <v>4727</v>
      </c>
      <c r="E1724" s="2">
        <v>1691</v>
      </c>
      <c r="F1724" s="2">
        <v>120</v>
      </c>
      <c r="G1724" s="2">
        <v>36</v>
      </c>
      <c r="H1724" s="2">
        <v>68</v>
      </c>
      <c r="I1724" s="1"/>
      <c r="J1724" s="1"/>
      <c r="K1724" s="1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  <c r="DP1724" s="2"/>
      <c r="DQ1724" s="2"/>
      <c r="DR1724" s="2"/>
      <c r="DS1724" s="2"/>
      <c r="DT1724" s="2"/>
      <c r="DU1724" s="2"/>
      <c r="DV1724" s="2"/>
      <c r="DW1724" s="2"/>
      <c r="DX1724" s="2"/>
      <c r="DY1724" s="2"/>
      <c r="DZ1724" s="2"/>
      <c r="EA1724" s="2"/>
      <c r="EB1724" s="2"/>
      <c r="EC1724" s="2"/>
      <c r="ED1724" s="2"/>
      <c r="EE1724" s="2"/>
      <c r="EF1724" s="2"/>
      <c r="EG1724" s="2"/>
      <c r="EH1724" s="2"/>
      <c r="EI1724" s="2"/>
      <c r="EJ1724" s="2"/>
      <c r="EK1724" s="2"/>
      <c r="EL1724" s="2"/>
      <c r="EM1724" s="2"/>
      <c r="EN1724" s="2"/>
      <c r="EO1724" s="2"/>
      <c r="EP1724" s="2"/>
      <c r="EQ1724" s="2"/>
      <c r="ER1724" s="2"/>
      <c r="ES1724" s="2"/>
      <c r="ET1724" s="2"/>
      <c r="EU1724" s="2"/>
      <c r="EV1724" s="2"/>
      <c r="EW1724" s="2"/>
      <c r="EX1724" s="2"/>
      <c r="EY1724" s="2"/>
      <c r="EZ1724" s="2"/>
      <c r="FA1724" s="2"/>
      <c r="FB1724" s="2"/>
      <c r="FC1724" s="2"/>
      <c r="FD1724" s="2"/>
      <c r="FE1724" s="2"/>
      <c r="FF1724" s="2"/>
      <c r="FG1724" s="2"/>
      <c r="FH1724" s="2"/>
      <c r="FI1724" s="2"/>
      <c r="FJ1724" s="2"/>
      <c r="FK1724" s="2"/>
      <c r="FL1724" s="2"/>
      <c r="FM1724" s="2"/>
      <c r="FN1724" s="2"/>
      <c r="FO1724" s="2"/>
      <c r="FP1724" s="2"/>
    </row>
    <row r="1725" spans="1:172" ht="15">
      <c r="A1725" s="2" t="s">
        <v>628</v>
      </c>
      <c r="B1725" s="2">
        <f t="shared" si="144"/>
        <v>5798</v>
      </c>
      <c r="C1725" s="2">
        <v>2139</v>
      </c>
      <c r="D1725" s="2">
        <v>5595</v>
      </c>
      <c r="E1725" s="2">
        <v>2082</v>
      </c>
      <c r="F1725" s="2">
        <v>120</v>
      </c>
      <c r="G1725" s="2">
        <v>52</v>
      </c>
      <c r="H1725" s="2">
        <v>83</v>
      </c>
      <c r="I1725" s="1"/>
      <c r="J1725" s="1"/>
      <c r="K1725" s="1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  <c r="DP1725" s="2"/>
      <c r="DQ1725" s="2"/>
      <c r="DR1725" s="2"/>
      <c r="DS1725" s="2"/>
      <c r="DT1725" s="2"/>
      <c r="DU1725" s="2"/>
      <c r="DV1725" s="2"/>
      <c r="DW1725" s="2"/>
      <c r="DX1725" s="2"/>
      <c r="DY1725" s="2"/>
      <c r="DZ1725" s="2"/>
      <c r="EA1725" s="2"/>
      <c r="EB1725" s="2"/>
      <c r="EC1725" s="2"/>
      <c r="ED1725" s="2"/>
      <c r="EE1725" s="2"/>
      <c r="EF1725" s="2"/>
      <c r="EG1725" s="2"/>
      <c r="EH1725" s="2"/>
      <c r="EI1725" s="2"/>
      <c r="EJ1725" s="2"/>
      <c r="EK1725" s="2"/>
      <c r="EL1725" s="2"/>
      <c r="EM1725" s="2"/>
      <c r="EN1725" s="2"/>
      <c r="EO1725" s="2"/>
      <c r="EP1725" s="2"/>
      <c r="EQ1725" s="2"/>
      <c r="ER1725" s="2"/>
      <c r="ES1725" s="2"/>
      <c r="ET1725" s="2"/>
      <c r="EU1725" s="2"/>
      <c r="EV1725" s="2"/>
      <c r="EW1725" s="2"/>
      <c r="EX1725" s="2"/>
      <c r="EY1725" s="2"/>
      <c r="EZ1725" s="2"/>
      <c r="FA1725" s="2"/>
      <c r="FB1725" s="2"/>
      <c r="FC1725" s="2"/>
      <c r="FD1725" s="2"/>
      <c r="FE1725" s="2"/>
      <c r="FF1725" s="2"/>
      <c r="FG1725" s="2"/>
      <c r="FH1725" s="2"/>
      <c r="FI1725" s="2"/>
      <c r="FJ1725" s="2"/>
      <c r="FK1725" s="2"/>
      <c r="FL1725" s="2"/>
      <c r="FM1725" s="2"/>
      <c r="FN1725" s="2"/>
      <c r="FO1725" s="2"/>
      <c r="FP1725" s="2"/>
    </row>
    <row r="1726" spans="1:172" ht="15">
      <c r="A1726" s="2"/>
      <c r="B1726" s="2">
        <f t="shared" si="144"/>
        <v>0</v>
      </c>
      <c r="C1726" s="2"/>
      <c r="D1726" s="2"/>
      <c r="E1726" s="2"/>
      <c r="F1726" s="2"/>
      <c r="G1726" s="2"/>
      <c r="H1726" s="2"/>
      <c r="I1726" s="1"/>
      <c r="J1726" s="1"/>
      <c r="K1726" s="1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  <c r="DP1726" s="2"/>
      <c r="DQ1726" s="2"/>
      <c r="DR1726" s="2"/>
      <c r="DS1726" s="2"/>
      <c r="DT1726" s="2"/>
      <c r="DU1726" s="2"/>
      <c r="DV1726" s="2"/>
      <c r="DW1726" s="2"/>
      <c r="DX1726" s="2"/>
      <c r="DY1726" s="2"/>
      <c r="DZ1726" s="2"/>
      <c r="EA1726" s="2"/>
      <c r="EB1726" s="2"/>
      <c r="EC1726" s="2"/>
      <c r="ED1726" s="2"/>
      <c r="EE1726" s="2"/>
      <c r="EF1726" s="2"/>
      <c r="EG1726" s="2"/>
      <c r="EH1726" s="2"/>
      <c r="EI1726" s="2"/>
      <c r="EJ1726" s="2"/>
      <c r="EK1726" s="2"/>
      <c r="EL1726" s="2"/>
      <c r="EM1726" s="2"/>
      <c r="EN1726" s="2"/>
      <c r="EO1726" s="2"/>
      <c r="EP1726" s="2"/>
      <c r="EQ1726" s="2"/>
      <c r="ER1726" s="2"/>
      <c r="ES1726" s="2"/>
      <c r="ET1726" s="2"/>
      <c r="EU1726" s="2"/>
      <c r="EV1726" s="2"/>
      <c r="EW1726" s="2"/>
      <c r="EX1726" s="2"/>
      <c r="EY1726" s="2"/>
      <c r="EZ1726" s="2"/>
      <c r="FA1726" s="2"/>
      <c r="FB1726" s="2"/>
      <c r="FC1726" s="2"/>
      <c r="FD1726" s="2"/>
      <c r="FE1726" s="2"/>
      <c r="FF1726" s="2"/>
      <c r="FG1726" s="2"/>
      <c r="FH1726" s="2"/>
      <c r="FI1726" s="2"/>
      <c r="FJ1726" s="2"/>
      <c r="FK1726" s="2"/>
      <c r="FL1726" s="2"/>
      <c r="FM1726" s="2"/>
      <c r="FN1726" s="2"/>
      <c r="FO1726" s="2"/>
      <c r="FP1726" s="2"/>
    </row>
    <row r="1727" spans="1:172" ht="15">
      <c r="A1727" s="2" t="s">
        <v>78</v>
      </c>
      <c r="B1727" s="2">
        <f t="shared" si="144"/>
        <v>6568</v>
      </c>
      <c r="C1727" s="2">
        <v>4156</v>
      </c>
      <c r="D1727" s="2">
        <v>6325</v>
      </c>
      <c r="E1727" s="2">
        <v>4045</v>
      </c>
      <c r="F1727" s="2">
        <v>123</v>
      </c>
      <c r="G1727" s="2">
        <v>104</v>
      </c>
      <c r="H1727" s="2">
        <v>120</v>
      </c>
      <c r="I1727" s="1"/>
      <c r="J1727" s="1"/>
      <c r="K1727" s="1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  <c r="DP1727" s="2"/>
      <c r="DQ1727" s="2"/>
      <c r="DR1727" s="2"/>
      <c r="DS1727" s="2"/>
      <c r="DT1727" s="2"/>
      <c r="DU1727" s="2"/>
      <c r="DV1727" s="2"/>
      <c r="DW1727" s="2"/>
      <c r="DX1727" s="2"/>
      <c r="DY1727" s="2"/>
      <c r="DZ1727" s="2"/>
      <c r="EA1727" s="2"/>
      <c r="EB1727" s="2"/>
      <c r="EC1727" s="2"/>
      <c r="ED1727" s="2"/>
      <c r="EE1727" s="2"/>
      <c r="EF1727" s="2"/>
      <c r="EG1727" s="2"/>
      <c r="EH1727" s="2"/>
      <c r="EI1727" s="2"/>
      <c r="EJ1727" s="2"/>
      <c r="EK1727" s="2"/>
      <c r="EL1727" s="2"/>
      <c r="EM1727" s="2"/>
      <c r="EN1727" s="2"/>
      <c r="EO1727" s="2"/>
      <c r="EP1727" s="2"/>
      <c r="EQ1727" s="2"/>
      <c r="ER1727" s="2"/>
      <c r="ES1727" s="2"/>
      <c r="ET1727" s="2"/>
      <c r="EU1727" s="2"/>
      <c r="EV1727" s="2"/>
      <c r="EW1727" s="2"/>
      <c r="EX1727" s="2"/>
      <c r="EY1727" s="2"/>
      <c r="EZ1727" s="2"/>
      <c r="FA1727" s="2"/>
      <c r="FB1727" s="2"/>
      <c r="FC1727" s="2"/>
      <c r="FD1727" s="2"/>
      <c r="FE1727" s="2"/>
      <c r="FF1727" s="2"/>
      <c r="FG1727" s="2"/>
      <c r="FH1727" s="2"/>
      <c r="FI1727" s="2"/>
      <c r="FJ1727" s="2"/>
      <c r="FK1727" s="2"/>
      <c r="FL1727" s="2"/>
      <c r="FM1727" s="2"/>
      <c r="FN1727" s="2"/>
      <c r="FO1727" s="2"/>
      <c r="FP1727" s="2"/>
    </row>
    <row r="1728" spans="1:172" ht="15">
      <c r="A1728" s="2" t="s">
        <v>625</v>
      </c>
      <c r="B1728" s="3">
        <f aca="true" t="shared" si="146" ref="B1728:H1728">(B$1722*100/B$1691)</f>
        <v>46.44274809160305</v>
      </c>
      <c r="C1728" s="3">
        <f t="shared" si="146"/>
        <v>18.960538979788257</v>
      </c>
      <c r="D1728" s="3">
        <f t="shared" si="146"/>
        <v>46.51383399209486</v>
      </c>
      <c r="E1728" s="3">
        <f t="shared" si="146"/>
        <v>19.085290482076637</v>
      </c>
      <c r="F1728" s="3">
        <f t="shared" si="146"/>
        <v>40.65040650406504</v>
      </c>
      <c r="G1728" s="3">
        <f t="shared" si="146"/>
        <v>13.461538461538462</v>
      </c>
      <c r="H1728" s="3">
        <f t="shared" si="146"/>
        <v>49.01960784313726</v>
      </c>
      <c r="I1728" s="1"/>
      <c r="J1728" s="1"/>
      <c r="K1728" s="1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  <c r="DP1728" s="2"/>
      <c r="DQ1728" s="2"/>
      <c r="DR1728" s="2"/>
      <c r="DS1728" s="2"/>
      <c r="DT1728" s="2"/>
      <c r="DU1728" s="2"/>
      <c r="DV1728" s="2"/>
      <c r="DW1728" s="2"/>
      <c r="DX1728" s="2"/>
      <c r="DY1728" s="2"/>
      <c r="DZ1728" s="2"/>
      <c r="EA1728" s="2"/>
      <c r="EB1728" s="2"/>
      <c r="EC1728" s="2"/>
      <c r="ED1728" s="2"/>
      <c r="EE1728" s="2"/>
      <c r="EF1728" s="2"/>
      <c r="EG1728" s="2"/>
      <c r="EH1728" s="2"/>
      <c r="EI1728" s="2"/>
      <c r="EJ1728" s="2"/>
      <c r="EK1728" s="2"/>
      <c r="EL1728" s="2"/>
      <c r="EM1728" s="2"/>
      <c r="EN1728" s="2"/>
      <c r="EO1728" s="2"/>
      <c r="EP1728" s="2"/>
      <c r="EQ1728" s="2"/>
      <c r="ER1728" s="2"/>
      <c r="ES1728" s="2"/>
      <c r="ET1728" s="2"/>
      <c r="EU1728" s="2"/>
      <c r="EV1728" s="2"/>
      <c r="EW1728" s="2"/>
      <c r="EX1728" s="2"/>
      <c r="EY1728" s="2"/>
      <c r="EZ1728" s="2"/>
      <c r="FA1728" s="2"/>
      <c r="FB1728" s="2"/>
      <c r="FC1728" s="2"/>
      <c r="FD1728" s="2"/>
      <c r="FE1728" s="2"/>
      <c r="FF1728" s="2"/>
      <c r="FG1728" s="2"/>
      <c r="FH1728" s="2"/>
      <c r="FI1728" s="2"/>
      <c r="FJ1728" s="2"/>
      <c r="FK1728" s="2"/>
      <c r="FL1728" s="2"/>
      <c r="FM1728" s="2"/>
      <c r="FN1728" s="2"/>
      <c r="FO1728" s="2"/>
      <c r="FP1728" s="2"/>
    </row>
    <row r="1729" spans="1:172" ht="15">
      <c r="A1729" s="2" t="s">
        <v>626</v>
      </c>
      <c r="B1729" s="3">
        <f aca="true" t="shared" si="147" ref="B1729:H1729">(B$1723*100/B$1691)</f>
        <v>67.66412213740458</v>
      </c>
      <c r="C1729" s="3">
        <f t="shared" si="147"/>
        <v>34.095283926852744</v>
      </c>
      <c r="D1729" s="3">
        <f t="shared" si="147"/>
        <v>67.3201581027668</v>
      </c>
      <c r="E1729" s="3">
        <f t="shared" si="147"/>
        <v>34.28924598269469</v>
      </c>
      <c r="F1729" s="3">
        <f t="shared" si="147"/>
        <v>91.869918699187</v>
      </c>
      <c r="G1729" s="3">
        <f t="shared" si="147"/>
        <v>26.923076923076923</v>
      </c>
      <c r="H1729" s="3">
        <f t="shared" si="147"/>
        <v>59.80392156862745</v>
      </c>
      <c r="I1729" s="1"/>
      <c r="J1729" s="1"/>
      <c r="K1729" s="1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  <c r="DP1729" s="2"/>
      <c r="DQ1729" s="2"/>
      <c r="DR1729" s="2"/>
      <c r="DS1729" s="2"/>
      <c r="DT1729" s="2"/>
      <c r="DU1729" s="2"/>
      <c r="DV1729" s="2"/>
      <c r="DW1729" s="2"/>
      <c r="DX1729" s="2"/>
      <c r="DY1729" s="2"/>
      <c r="DZ1729" s="2"/>
      <c r="EA1729" s="2"/>
      <c r="EB1729" s="2"/>
      <c r="EC1729" s="2"/>
      <c r="ED1729" s="2"/>
      <c r="EE1729" s="2"/>
      <c r="EF1729" s="2"/>
      <c r="EG1729" s="2"/>
      <c r="EH1729" s="2"/>
      <c r="EI1729" s="2"/>
      <c r="EJ1729" s="2"/>
      <c r="EK1729" s="2"/>
      <c r="EL1729" s="2"/>
      <c r="EM1729" s="2"/>
      <c r="EN1729" s="2"/>
      <c r="EO1729" s="2"/>
      <c r="EP1729" s="2"/>
      <c r="EQ1729" s="2"/>
      <c r="ER1729" s="2"/>
      <c r="ES1729" s="2"/>
      <c r="ET1729" s="2"/>
      <c r="EU1729" s="2"/>
      <c r="EV1729" s="2"/>
      <c r="EW1729" s="2"/>
      <c r="EX1729" s="2"/>
      <c r="EY1729" s="2"/>
      <c r="EZ1729" s="2"/>
      <c r="FA1729" s="2"/>
      <c r="FB1729" s="2"/>
      <c r="FC1729" s="2"/>
      <c r="FD1729" s="2"/>
      <c r="FE1729" s="2"/>
      <c r="FF1729" s="2"/>
      <c r="FG1729" s="2"/>
      <c r="FH1729" s="2"/>
      <c r="FI1729" s="2"/>
      <c r="FJ1729" s="2"/>
      <c r="FK1729" s="2"/>
      <c r="FL1729" s="2"/>
      <c r="FM1729" s="2"/>
      <c r="FN1729" s="2"/>
      <c r="FO1729" s="2"/>
      <c r="FP1729" s="2"/>
    </row>
    <row r="1730" spans="1:172" ht="15">
      <c r="A1730" s="2" t="s">
        <v>627</v>
      </c>
      <c r="B1730" s="3">
        <f aca="true" t="shared" si="148" ref="B1730:H1730">(B$1724*100/B$1691)</f>
        <v>75.0381679389313</v>
      </c>
      <c r="C1730" s="3">
        <f t="shared" si="148"/>
        <v>41.60250240615977</v>
      </c>
      <c r="D1730" s="3">
        <f t="shared" si="148"/>
        <v>74.73517786561264</v>
      </c>
      <c r="E1730" s="3">
        <f t="shared" si="148"/>
        <v>41.804697156983934</v>
      </c>
      <c r="F1730" s="3">
        <f t="shared" si="148"/>
        <v>97.5609756097561</v>
      </c>
      <c r="G1730" s="3">
        <f t="shared" si="148"/>
        <v>34.61538461538461</v>
      </c>
      <c r="H1730" s="3">
        <f t="shared" si="148"/>
        <v>66.66666666666667</v>
      </c>
      <c r="I1730" s="1"/>
      <c r="J1730" s="1"/>
      <c r="K1730" s="1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  <c r="DP1730" s="2"/>
      <c r="DQ1730" s="2"/>
      <c r="DR1730" s="2"/>
      <c r="DS1730" s="2"/>
      <c r="DT1730" s="2"/>
      <c r="DU1730" s="2"/>
      <c r="DV1730" s="2"/>
      <c r="DW1730" s="2"/>
      <c r="DX1730" s="2"/>
      <c r="DY1730" s="2"/>
      <c r="DZ1730" s="2"/>
      <c r="EA1730" s="2"/>
      <c r="EB1730" s="2"/>
      <c r="EC1730" s="2"/>
      <c r="ED1730" s="2"/>
      <c r="EE1730" s="2"/>
      <c r="EF1730" s="2"/>
      <c r="EG1730" s="2"/>
      <c r="EH1730" s="2"/>
      <c r="EI1730" s="2"/>
      <c r="EJ1730" s="2"/>
      <c r="EK1730" s="2"/>
      <c r="EL1730" s="2"/>
      <c r="EM1730" s="2"/>
      <c r="EN1730" s="2"/>
      <c r="EO1730" s="2"/>
      <c r="EP1730" s="2"/>
      <c r="EQ1730" s="2"/>
      <c r="ER1730" s="2"/>
      <c r="ES1730" s="2"/>
      <c r="ET1730" s="2"/>
      <c r="EU1730" s="2"/>
      <c r="EV1730" s="2"/>
      <c r="EW1730" s="2"/>
      <c r="EX1730" s="2"/>
      <c r="EY1730" s="2"/>
      <c r="EZ1730" s="2"/>
      <c r="FA1730" s="2"/>
      <c r="FB1730" s="2"/>
      <c r="FC1730" s="2"/>
      <c r="FD1730" s="2"/>
      <c r="FE1730" s="2"/>
      <c r="FF1730" s="2"/>
      <c r="FG1730" s="2"/>
      <c r="FH1730" s="2"/>
      <c r="FI1730" s="2"/>
      <c r="FJ1730" s="2"/>
      <c r="FK1730" s="2"/>
      <c r="FL1730" s="2"/>
      <c r="FM1730" s="2"/>
      <c r="FN1730" s="2"/>
      <c r="FO1730" s="2"/>
      <c r="FP1730" s="2"/>
    </row>
    <row r="1731" spans="1:172" ht="15">
      <c r="A1731" s="2" t="s">
        <v>628</v>
      </c>
      <c r="B1731" s="3">
        <f aca="true" t="shared" si="149" ref="B1731:H1731">(B$1725*100/B$1691)</f>
        <v>88.51908396946565</v>
      </c>
      <c r="C1731" s="3">
        <f t="shared" si="149"/>
        <v>51.46775745909528</v>
      </c>
      <c r="D1731" s="3">
        <f t="shared" si="149"/>
        <v>88.45849802371542</v>
      </c>
      <c r="E1731" s="3">
        <f t="shared" si="149"/>
        <v>51.470951792336216</v>
      </c>
      <c r="F1731" s="3">
        <f t="shared" si="149"/>
        <v>97.5609756097561</v>
      </c>
      <c r="G1731" s="3">
        <f t="shared" si="149"/>
        <v>50</v>
      </c>
      <c r="H1731" s="3">
        <f t="shared" si="149"/>
        <v>81.37254901960785</v>
      </c>
      <c r="I1731" s="1"/>
      <c r="J1731" s="1"/>
      <c r="K1731" s="1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  <c r="DP1731" s="2"/>
      <c r="DQ1731" s="2"/>
      <c r="DR1731" s="2"/>
      <c r="DS1731" s="2"/>
      <c r="DT1731" s="2"/>
      <c r="DU1731" s="2"/>
      <c r="DV1731" s="2"/>
      <c r="DW1731" s="2"/>
      <c r="DX1731" s="2"/>
      <c r="DY1731" s="2"/>
      <c r="DZ1731" s="2"/>
      <c r="EA1731" s="2"/>
      <c r="EB1731" s="2"/>
      <c r="EC1731" s="2"/>
      <c r="ED1731" s="2"/>
      <c r="EE1731" s="2"/>
      <c r="EF1731" s="2"/>
      <c r="EG1731" s="2"/>
      <c r="EH1731" s="2"/>
      <c r="EI1731" s="2"/>
      <c r="EJ1731" s="2"/>
      <c r="EK1731" s="2"/>
      <c r="EL1731" s="2"/>
      <c r="EM1731" s="2"/>
      <c r="EN1731" s="2"/>
      <c r="EO1731" s="2"/>
      <c r="EP1731" s="2"/>
      <c r="EQ1731" s="2"/>
      <c r="ER1731" s="2"/>
      <c r="ES1731" s="2"/>
      <c r="ET1731" s="2"/>
      <c r="EU1731" s="2"/>
      <c r="EV1731" s="2"/>
      <c r="EW1731" s="2"/>
      <c r="EX1731" s="2"/>
      <c r="EY1731" s="2"/>
      <c r="EZ1731" s="2"/>
      <c r="FA1731" s="2"/>
      <c r="FB1731" s="2"/>
      <c r="FC1731" s="2"/>
      <c r="FD1731" s="2"/>
      <c r="FE1731" s="2"/>
      <c r="FF1731" s="2"/>
      <c r="FG1731" s="2"/>
      <c r="FH1731" s="2"/>
      <c r="FI1731" s="2"/>
      <c r="FJ1731" s="2"/>
      <c r="FK1731" s="2"/>
      <c r="FL1731" s="2"/>
      <c r="FM1731" s="2"/>
      <c r="FN1731" s="2"/>
      <c r="FO1731" s="2"/>
      <c r="FP1731" s="2"/>
    </row>
    <row r="1732" spans="1:172" ht="15">
      <c r="A1732" s="8" t="s">
        <v>0</v>
      </c>
      <c r="B1732" s="8" t="s">
        <v>0</v>
      </c>
      <c r="C1732" s="8" t="s">
        <v>0</v>
      </c>
      <c r="D1732" s="8" t="s">
        <v>0</v>
      </c>
      <c r="E1732" s="8" t="s">
        <v>0</v>
      </c>
      <c r="F1732" s="8" t="s">
        <v>0</v>
      </c>
      <c r="G1732" s="8" t="s">
        <v>0</v>
      </c>
      <c r="H1732" s="8" t="s">
        <v>0</v>
      </c>
      <c r="I1732" s="1"/>
      <c r="J1732" s="1"/>
      <c r="K1732" s="1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  <c r="DP1732" s="2"/>
      <c r="DQ1732" s="2"/>
      <c r="DR1732" s="2"/>
      <c r="DS1732" s="2"/>
      <c r="DT1732" s="2"/>
      <c r="DU1732" s="2"/>
      <c r="DV1732" s="2"/>
      <c r="DW1732" s="2"/>
      <c r="DX1732" s="2"/>
      <c r="DY1732" s="2"/>
      <c r="DZ1732" s="2"/>
      <c r="EA1732" s="2"/>
      <c r="EB1732" s="2"/>
      <c r="EC1732" s="2"/>
      <c r="ED1732" s="2"/>
      <c r="EE1732" s="2"/>
      <c r="EF1732" s="2"/>
      <c r="EG1732" s="2"/>
      <c r="EH1732" s="2"/>
      <c r="EI1732" s="2"/>
      <c r="EJ1732" s="2"/>
      <c r="EK1732" s="2"/>
      <c r="EL1732" s="2"/>
      <c r="EM1732" s="2"/>
      <c r="EN1732" s="2"/>
      <c r="EO1732" s="2"/>
      <c r="EP1732" s="2"/>
      <c r="EQ1732" s="2"/>
      <c r="ER1732" s="2"/>
      <c r="ES1732" s="2"/>
      <c r="ET1732" s="2"/>
      <c r="EU1732" s="2"/>
      <c r="EV1732" s="2"/>
      <c r="EW1732" s="2"/>
      <c r="EX1732" s="2"/>
      <c r="EY1732" s="2"/>
      <c r="EZ1732" s="2"/>
      <c r="FA1732" s="2"/>
      <c r="FB1732" s="2"/>
      <c r="FC1732" s="2"/>
      <c r="FD1732" s="2"/>
      <c r="FE1732" s="2"/>
      <c r="FF1732" s="2"/>
      <c r="FG1732" s="2"/>
      <c r="FH1732" s="2"/>
      <c r="FI1732" s="2"/>
      <c r="FJ1732" s="2"/>
      <c r="FK1732" s="2"/>
      <c r="FL1732" s="2"/>
      <c r="FM1732" s="2"/>
      <c r="FN1732" s="2"/>
      <c r="FO1732" s="2"/>
      <c r="FP1732" s="2"/>
    </row>
    <row r="1733" spans="1:172" ht="15">
      <c r="A1733" s="2" t="s">
        <v>115</v>
      </c>
      <c r="B1733" s="2"/>
      <c r="C1733" s="2"/>
      <c r="D1733" s="2"/>
      <c r="E1733" s="2"/>
      <c r="F1733" s="2"/>
      <c r="G1733" s="2"/>
      <c r="H1733" s="2"/>
      <c r="I1733" s="1"/>
      <c r="J1733" s="1"/>
      <c r="K1733" s="1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  <c r="DP1733" s="2"/>
      <c r="DQ1733" s="2"/>
      <c r="DR1733" s="2"/>
      <c r="DS1733" s="2"/>
      <c r="DT1733" s="2"/>
      <c r="DU1733" s="2"/>
      <c r="DV1733" s="2"/>
      <c r="DW1733" s="2"/>
      <c r="DX1733" s="2"/>
      <c r="DY1733" s="2"/>
      <c r="DZ1733" s="2"/>
      <c r="EA1733" s="2"/>
      <c r="EB1733" s="2"/>
      <c r="EC1733" s="2"/>
      <c r="ED1733" s="2"/>
      <c r="EE1733" s="2"/>
      <c r="EF1733" s="2"/>
      <c r="EG1733" s="2"/>
      <c r="EH1733" s="2"/>
      <c r="EI1733" s="2"/>
      <c r="EJ1733" s="2"/>
      <c r="EK1733" s="2"/>
      <c r="EL1733" s="2"/>
      <c r="EM1733" s="2"/>
      <c r="EN1733" s="2"/>
      <c r="EO1733" s="2"/>
      <c r="EP1733" s="2"/>
      <c r="EQ1733" s="2"/>
      <c r="ER1733" s="2"/>
      <c r="ES1733" s="2"/>
      <c r="ET1733" s="2"/>
      <c r="EU1733" s="2"/>
      <c r="EV1733" s="2"/>
      <c r="EW1733" s="2"/>
      <c r="EX1733" s="2"/>
      <c r="EY1733" s="2"/>
      <c r="EZ1733" s="2"/>
      <c r="FA1733" s="2"/>
      <c r="FB1733" s="2"/>
      <c r="FC1733" s="2"/>
      <c r="FD1733" s="2"/>
      <c r="FE1733" s="2"/>
      <c r="FF1733" s="2"/>
      <c r="FG1733" s="2"/>
      <c r="FH1733" s="2"/>
      <c r="FI1733" s="2"/>
      <c r="FJ1733" s="2"/>
      <c r="FK1733" s="2"/>
      <c r="FL1733" s="2"/>
      <c r="FM1733" s="2"/>
      <c r="FN1733" s="2"/>
      <c r="FO1733" s="2"/>
      <c r="FP1733" s="2"/>
    </row>
    <row r="1734" spans="1:172" ht="15">
      <c r="A1734" s="2" t="s">
        <v>76</v>
      </c>
      <c r="B1734" s="2"/>
      <c r="C1734" s="2"/>
      <c r="D1734" s="2"/>
      <c r="E1734" s="2"/>
      <c r="F1734" s="2"/>
      <c r="G1734" s="2"/>
      <c r="H1734" s="2"/>
      <c r="I1734" s="1"/>
      <c r="J1734" s="1"/>
      <c r="K1734" s="1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  <c r="DP1734" s="2"/>
      <c r="DQ1734" s="2"/>
      <c r="DR1734" s="2"/>
      <c r="DS1734" s="2"/>
      <c r="DT1734" s="2"/>
      <c r="DU1734" s="2"/>
      <c r="DV1734" s="2"/>
      <c r="DW1734" s="2"/>
      <c r="DX1734" s="2"/>
      <c r="DY1734" s="2"/>
      <c r="DZ1734" s="2"/>
      <c r="EA1734" s="2"/>
      <c r="EB1734" s="2"/>
      <c r="EC1734" s="2"/>
      <c r="ED1734" s="2"/>
      <c r="EE1734" s="2"/>
      <c r="EF1734" s="2"/>
      <c r="EG1734" s="2"/>
      <c r="EH1734" s="2"/>
      <c r="EI1734" s="2"/>
      <c r="EJ1734" s="2"/>
      <c r="EK1734" s="2"/>
      <c r="EL1734" s="2"/>
      <c r="EM1734" s="2"/>
      <c r="EN1734" s="2"/>
      <c r="EO1734" s="2"/>
      <c r="EP1734" s="2"/>
      <c r="EQ1734" s="2"/>
      <c r="ER1734" s="2"/>
      <c r="ES1734" s="2"/>
      <c r="ET1734" s="2"/>
      <c r="EU1734" s="2"/>
      <c r="EV1734" s="2"/>
      <c r="EW1734" s="2"/>
      <c r="EX1734" s="2"/>
      <c r="EY1734" s="2"/>
      <c r="EZ1734" s="2"/>
      <c r="FA1734" s="2"/>
      <c r="FB1734" s="2"/>
      <c r="FC1734" s="2"/>
      <c r="FD1734" s="2"/>
      <c r="FE1734" s="2"/>
      <c r="FF1734" s="2"/>
      <c r="FG1734" s="2"/>
      <c r="FH1734" s="2"/>
      <c r="FI1734" s="2"/>
      <c r="FJ1734" s="2"/>
      <c r="FK1734" s="2"/>
      <c r="FL1734" s="2"/>
      <c r="FM1734" s="2"/>
      <c r="FN1734" s="2"/>
      <c r="FO1734" s="2"/>
      <c r="FP1734" s="2"/>
    </row>
    <row r="1735" spans="1:172" ht="15">
      <c r="A1735" s="2"/>
      <c r="B1735" s="2"/>
      <c r="C1735" s="2"/>
      <c r="D1735" s="2"/>
      <c r="E1735" s="2"/>
      <c r="F1735" s="2"/>
      <c r="G1735" s="2"/>
      <c r="H1735" s="2"/>
      <c r="I1735" s="1"/>
      <c r="J1735" s="1"/>
      <c r="K1735" s="1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  <c r="DP1735" s="2"/>
      <c r="DQ1735" s="2"/>
      <c r="DR1735" s="2"/>
      <c r="DS1735" s="2"/>
      <c r="DT1735" s="2"/>
      <c r="DU1735" s="2"/>
      <c r="DV1735" s="2"/>
      <c r="DW1735" s="2"/>
      <c r="DX1735" s="2"/>
      <c r="DY1735" s="2"/>
      <c r="DZ1735" s="2"/>
      <c r="EA1735" s="2"/>
      <c r="EB1735" s="2"/>
      <c r="EC1735" s="2"/>
      <c r="ED1735" s="2"/>
      <c r="EE1735" s="2"/>
      <c r="EF1735" s="2"/>
      <c r="EG1735" s="2"/>
      <c r="EH1735" s="2"/>
      <c r="EI1735" s="2"/>
      <c r="EJ1735" s="2"/>
      <c r="EK1735" s="2"/>
      <c r="EL1735" s="2"/>
      <c r="EM1735" s="2"/>
      <c r="EN1735" s="2"/>
      <c r="EO1735" s="2"/>
      <c r="EP1735" s="2"/>
      <c r="EQ1735" s="2"/>
      <c r="ER1735" s="2"/>
      <c r="ES1735" s="2"/>
      <c r="ET1735" s="2"/>
      <c r="EU1735" s="2"/>
      <c r="EV1735" s="2"/>
      <c r="EW1735" s="2"/>
      <c r="EX1735" s="2"/>
      <c r="EY1735" s="2"/>
      <c r="EZ1735" s="2"/>
      <c r="FA1735" s="2"/>
      <c r="FB1735" s="2"/>
      <c r="FC1735" s="2"/>
      <c r="FD1735" s="2"/>
      <c r="FE1735" s="2"/>
      <c r="FF1735" s="2"/>
      <c r="FG1735" s="2"/>
      <c r="FH1735" s="2"/>
      <c r="FI1735" s="2"/>
      <c r="FJ1735" s="2"/>
      <c r="FK1735" s="2"/>
      <c r="FL1735" s="2"/>
      <c r="FM1735" s="2"/>
      <c r="FN1735" s="2"/>
      <c r="FO1735" s="2"/>
      <c r="FP1735" s="2"/>
    </row>
    <row r="1736" spans="1:172" ht="15">
      <c r="A1736" s="2"/>
      <c r="B1736" s="2"/>
      <c r="C1736" s="2"/>
      <c r="D1736" s="2"/>
      <c r="E1736" s="2"/>
      <c r="F1736" s="2"/>
      <c r="G1736" s="2"/>
      <c r="H1736" s="2"/>
      <c r="I1736" s="1"/>
      <c r="J1736" s="1"/>
      <c r="K1736" s="1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  <c r="DP1736" s="2"/>
      <c r="DQ1736" s="2"/>
      <c r="DR1736" s="2"/>
      <c r="DS1736" s="2"/>
      <c r="DT1736" s="2"/>
      <c r="DU1736" s="2"/>
      <c r="DV1736" s="2"/>
      <c r="DW1736" s="2"/>
      <c r="DX1736" s="2"/>
      <c r="DY1736" s="2"/>
      <c r="DZ1736" s="2"/>
      <c r="EA1736" s="2"/>
      <c r="EB1736" s="2"/>
      <c r="EC1736" s="2"/>
      <c r="ED1736" s="2"/>
      <c r="EE1736" s="2"/>
      <c r="EF1736" s="2"/>
      <c r="EG1736" s="2"/>
      <c r="EH1736" s="2"/>
      <c r="EI1736" s="2"/>
      <c r="EJ1736" s="2"/>
      <c r="EK1736" s="2"/>
      <c r="EL1736" s="2"/>
      <c r="EM1736" s="2"/>
      <c r="EN1736" s="2"/>
      <c r="EO1736" s="2"/>
      <c r="EP1736" s="2"/>
      <c r="EQ1736" s="2"/>
      <c r="ER1736" s="2"/>
      <c r="ES1736" s="2"/>
      <c r="ET1736" s="2"/>
      <c r="EU1736" s="2"/>
      <c r="EV1736" s="2"/>
      <c r="EW1736" s="2"/>
      <c r="EX1736" s="2"/>
      <c r="EY1736" s="2"/>
      <c r="EZ1736" s="2"/>
      <c r="FA1736" s="2"/>
      <c r="FB1736" s="2"/>
      <c r="FC1736" s="2"/>
      <c r="FD1736" s="2"/>
      <c r="FE1736" s="2"/>
      <c r="FF1736" s="2"/>
      <c r="FG1736" s="2"/>
      <c r="FH1736" s="2"/>
      <c r="FI1736" s="2"/>
      <c r="FJ1736" s="2"/>
      <c r="FK1736" s="2"/>
      <c r="FL1736" s="2"/>
      <c r="FM1736" s="2"/>
      <c r="FN1736" s="2"/>
      <c r="FO1736" s="2"/>
      <c r="FP1736" s="2"/>
    </row>
    <row r="1737" spans="1:172" ht="15">
      <c r="A1737" s="2"/>
      <c r="B1737" s="2"/>
      <c r="C1737" s="2"/>
      <c r="D1737" s="2"/>
      <c r="E1737" s="2"/>
      <c r="F1737" s="2"/>
      <c r="G1737" s="2"/>
      <c r="H1737" s="2"/>
      <c r="I1737" s="1"/>
      <c r="J1737" s="1"/>
      <c r="K1737" s="1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  <c r="DP1737" s="2"/>
      <c r="DQ1737" s="2"/>
      <c r="DR1737" s="2"/>
      <c r="DS1737" s="2"/>
      <c r="DT1737" s="2"/>
      <c r="DU1737" s="2"/>
      <c r="DV1737" s="2"/>
      <c r="DW1737" s="2"/>
      <c r="DX1737" s="2"/>
      <c r="DY1737" s="2"/>
      <c r="DZ1737" s="2"/>
      <c r="EA1737" s="2"/>
      <c r="EB1737" s="2"/>
      <c r="EC1737" s="2"/>
      <c r="ED1737" s="2"/>
      <c r="EE1737" s="2"/>
      <c r="EF1737" s="2"/>
      <c r="EG1737" s="2"/>
      <c r="EH1737" s="2"/>
      <c r="EI1737" s="2"/>
      <c r="EJ1737" s="2"/>
      <c r="EK1737" s="2"/>
      <c r="EL1737" s="2"/>
      <c r="EM1737" s="2"/>
      <c r="EN1737" s="2"/>
      <c r="EO1737" s="2"/>
      <c r="EP1737" s="2"/>
      <c r="EQ1737" s="2"/>
      <c r="ER1737" s="2"/>
      <c r="ES1737" s="2"/>
      <c r="ET1737" s="2"/>
      <c r="EU1737" s="2"/>
      <c r="EV1737" s="2"/>
      <c r="EW1737" s="2"/>
      <c r="EX1737" s="2"/>
      <c r="EY1737" s="2"/>
      <c r="EZ1737" s="2"/>
      <c r="FA1737" s="2"/>
      <c r="FB1737" s="2"/>
      <c r="FC1737" s="2"/>
      <c r="FD1737" s="2"/>
      <c r="FE1737" s="2"/>
      <c r="FF1737" s="2"/>
      <c r="FG1737" s="2"/>
      <c r="FH1737" s="2"/>
      <c r="FI1737" s="2"/>
      <c r="FJ1737" s="2"/>
      <c r="FK1737" s="2"/>
      <c r="FL1737" s="2"/>
      <c r="FM1737" s="2"/>
      <c r="FN1737" s="2"/>
      <c r="FO1737" s="2"/>
      <c r="FP1737" s="2"/>
    </row>
    <row r="1738" spans="1:172" ht="15">
      <c r="A1738" s="2"/>
      <c r="B1738" s="2"/>
      <c r="C1738" s="2"/>
      <c r="D1738" s="2"/>
      <c r="E1738" s="2"/>
      <c r="F1738" s="2"/>
      <c r="G1738" s="2"/>
      <c r="H1738" s="2"/>
      <c r="I1738" s="1"/>
      <c r="J1738" s="1"/>
      <c r="K1738" s="1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  <c r="DP1738" s="2"/>
      <c r="DQ1738" s="2"/>
      <c r="DR1738" s="2"/>
      <c r="DS1738" s="2"/>
      <c r="DT1738" s="2"/>
      <c r="DU1738" s="2"/>
      <c r="DV1738" s="2"/>
      <c r="DW1738" s="2"/>
      <c r="DX1738" s="2"/>
      <c r="DY1738" s="2"/>
      <c r="DZ1738" s="2"/>
      <c r="EA1738" s="2"/>
      <c r="EB1738" s="2"/>
      <c r="EC1738" s="2"/>
      <c r="ED1738" s="2"/>
      <c r="EE1738" s="2"/>
      <c r="EF1738" s="2"/>
      <c r="EG1738" s="2"/>
      <c r="EH1738" s="2"/>
      <c r="EI1738" s="2"/>
      <c r="EJ1738" s="2"/>
      <c r="EK1738" s="2"/>
      <c r="EL1738" s="2"/>
      <c r="EM1738" s="2"/>
      <c r="EN1738" s="2"/>
      <c r="EO1738" s="2"/>
      <c r="EP1738" s="2"/>
      <c r="EQ1738" s="2"/>
      <c r="ER1738" s="2"/>
      <c r="ES1738" s="2"/>
      <c r="ET1738" s="2"/>
      <c r="EU1738" s="2"/>
      <c r="EV1738" s="2"/>
      <c r="EW1738" s="2"/>
      <c r="EX1738" s="2"/>
      <c r="EY1738" s="2"/>
      <c r="EZ1738" s="2"/>
      <c r="FA1738" s="2"/>
      <c r="FB1738" s="2"/>
      <c r="FC1738" s="2"/>
      <c r="FD1738" s="2"/>
      <c r="FE1738" s="2"/>
      <c r="FF1738" s="2"/>
      <c r="FG1738" s="2"/>
      <c r="FH1738" s="2"/>
      <c r="FI1738" s="2"/>
      <c r="FJ1738" s="2"/>
      <c r="FK1738" s="2"/>
      <c r="FL1738" s="2"/>
      <c r="FM1738" s="2"/>
      <c r="FN1738" s="2"/>
      <c r="FO1738" s="2"/>
      <c r="FP1738" s="2"/>
    </row>
    <row r="1739" spans="1:172" ht="15">
      <c r="A1739" s="2"/>
      <c r="B1739" s="2"/>
      <c r="C1739" s="2"/>
      <c r="D1739" s="2"/>
      <c r="E1739" s="2"/>
      <c r="F1739" s="2"/>
      <c r="G1739" s="2"/>
      <c r="H1739" s="2"/>
      <c r="I1739" s="1"/>
      <c r="J1739" s="1"/>
      <c r="K1739" s="1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  <c r="DP1739" s="2"/>
      <c r="DQ1739" s="2"/>
      <c r="DR1739" s="2"/>
      <c r="DS1739" s="2"/>
      <c r="DT1739" s="2"/>
      <c r="DU1739" s="2"/>
      <c r="DV1739" s="2"/>
      <c r="DW1739" s="2"/>
      <c r="DX1739" s="2"/>
      <c r="DY1739" s="2"/>
      <c r="DZ1739" s="2"/>
      <c r="EA1739" s="2"/>
      <c r="EB1739" s="2"/>
      <c r="EC1739" s="2"/>
      <c r="ED1739" s="2"/>
      <c r="EE1739" s="2"/>
      <c r="EF1739" s="2"/>
      <c r="EG1739" s="2"/>
      <c r="EH1739" s="2"/>
      <c r="EI1739" s="2"/>
      <c r="EJ1739" s="2"/>
      <c r="EK1739" s="2"/>
      <c r="EL1739" s="2"/>
      <c r="EM1739" s="2"/>
      <c r="EN1739" s="2"/>
      <c r="EO1739" s="2"/>
      <c r="EP1739" s="2"/>
      <c r="EQ1739" s="2"/>
      <c r="ER1739" s="2"/>
      <c r="ES1739" s="2"/>
      <c r="ET1739" s="2"/>
      <c r="EU1739" s="2"/>
      <c r="EV1739" s="2"/>
      <c r="EW1739" s="2"/>
      <c r="EX1739" s="2"/>
      <c r="EY1739" s="2"/>
      <c r="EZ1739" s="2"/>
      <c r="FA1739" s="2"/>
      <c r="FB1739" s="2"/>
      <c r="FC1739" s="2"/>
      <c r="FD1739" s="2"/>
      <c r="FE1739" s="2"/>
      <c r="FF1739" s="2"/>
      <c r="FG1739" s="2"/>
      <c r="FH1739" s="2"/>
      <c r="FI1739" s="2"/>
      <c r="FJ1739" s="2"/>
      <c r="FK1739" s="2"/>
      <c r="FL1739" s="2"/>
      <c r="FM1739" s="2"/>
      <c r="FN1739" s="2"/>
      <c r="FO1739" s="2"/>
      <c r="FP1739" s="2"/>
    </row>
    <row r="1740" spans="1:172" ht="15">
      <c r="A1740" s="2"/>
      <c r="B1740" s="2"/>
      <c r="C1740" s="2"/>
      <c r="D1740" s="2"/>
      <c r="E1740" s="2"/>
      <c r="F1740" s="2"/>
      <c r="G1740" s="2"/>
      <c r="H1740" s="2"/>
      <c r="I1740" s="1"/>
      <c r="J1740" s="1"/>
      <c r="K1740" s="1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  <c r="DP1740" s="2"/>
      <c r="DQ1740" s="2"/>
      <c r="DR1740" s="2"/>
      <c r="DS1740" s="2"/>
      <c r="DT1740" s="2"/>
      <c r="DU1740" s="2"/>
      <c r="DV1740" s="2"/>
      <c r="DW1740" s="2"/>
      <c r="DX1740" s="2"/>
      <c r="DY1740" s="2"/>
      <c r="DZ1740" s="2"/>
      <c r="EA1740" s="2"/>
      <c r="EB1740" s="2"/>
      <c r="EC1740" s="2"/>
      <c r="ED1740" s="2"/>
      <c r="EE1740" s="2"/>
      <c r="EF1740" s="2"/>
      <c r="EG1740" s="2"/>
      <c r="EH1740" s="2"/>
      <c r="EI1740" s="2"/>
      <c r="EJ1740" s="2"/>
      <c r="EK1740" s="2"/>
      <c r="EL1740" s="2"/>
      <c r="EM1740" s="2"/>
      <c r="EN1740" s="2"/>
      <c r="EO1740" s="2"/>
      <c r="EP1740" s="2"/>
      <c r="EQ1740" s="2"/>
      <c r="ER1740" s="2"/>
      <c r="ES1740" s="2"/>
      <c r="ET1740" s="2"/>
      <c r="EU1740" s="2"/>
      <c r="EV1740" s="2"/>
      <c r="EW1740" s="2"/>
      <c r="EX1740" s="2"/>
      <c r="EY1740" s="2"/>
      <c r="EZ1740" s="2"/>
      <c r="FA1740" s="2"/>
      <c r="FB1740" s="2"/>
      <c r="FC1740" s="2"/>
      <c r="FD1740" s="2"/>
      <c r="FE1740" s="2"/>
      <c r="FF1740" s="2"/>
      <c r="FG1740" s="2"/>
      <c r="FH1740" s="2"/>
      <c r="FI1740" s="2"/>
      <c r="FJ1740" s="2"/>
      <c r="FK1740" s="2"/>
      <c r="FL1740" s="2"/>
      <c r="FM1740" s="2"/>
      <c r="FN1740" s="2"/>
      <c r="FO1740" s="2"/>
      <c r="FP1740" s="2"/>
    </row>
    <row r="1741" spans="1:172" ht="15">
      <c r="A1741" s="2" t="s">
        <v>629</v>
      </c>
      <c r="B1741" s="2"/>
      <c r="C1741" s="2"/>
      <c r="D1741" s="2"/>
      <c r="E1741" s="2"/>
      <c r="F1741" s="2"/>
      <c r="G1741" s="2"/>
      <c r="H1741" s="2"/>
      <c r="I1741" s="1"/>
      <c r="J1741" s="1"/>
      <c r="K1741" s="1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  <c r="DP1741" s="2"/>
      <c r="DQ1741" s="2"/>
      <c r="DR1741" s="2"/>
      <c r="DS1741" s="2"/>
      <c r="DT1741" s="2"/>
      <c r="DU1741" s="2"/>
      <c r="DV1741" s="2"/>
      <c r="DW1741" s="2"/>
      <c r="DX1741" s="2"/>
      <c r="DY1741" s="2"/>
      <c r="DZ1741" s="2"/>
      <c r="EA1741" s="2"/>
      <c r="EB1741" s="2"/>
      <c r="EC1741" s="2"/>
      <c r="ED1741" s="2"/>
      <c r="EE1741" s="2"/>
      <c r="EF1741" s="2"/>
      <c r="EG1741" s="2"/>
      <c r="EH1741" s="2"/>
      <c r="EI1741" s="2"/>
      <c r="EJ1741" s="2"/>
      <c r="EK1741" s="2"/>
      <c r="EL1741" s="2"/>
      <c r="EM1741" s="2"/>
      <c r="EN1741" s="2"/>
      <c r="EO1741" s="2"/>
      <c r="EP1741" s="2"/>
      <c r="EQ1741" s="2"/>
      <c r="ER1741" s="2"/>
      <c r="ES1741" s="2"/>
      <c r="ET1741" s="2"/>
      <c r="EU1741" s="2"/>
      <c r="EV1741" s="2"/>
      <c r="EW1741" s="2"/>
      <c r="EX1741" s="2"/>
      <c r="EY1741" s="2"/>
      <c r="EZ1741" s="2"/>
      <c r="FA1741" s="2"/>
      <c r="FB1741" s="2"/>
      <c r="FC1741" s="2"/>
      <c r="FD1741" s="2"/>
      <c r="FE1741" s="2"/>
      <c r="FF1741" s="2"/>
      <c r="FG1741" s="2"/>
      <c r="FH1741" s="2"/>
      <c r="FI1741" s="2"/>
      <c r="FJ1741" s="2"/>
      <c r="FK1741" s="2"/>
      <c r="FL1741" s="2"/>
      <c r="FM1741" s="2"/>
      <c r="FN1741" s="2"/>
      <c r="FO1741" s="2"/>
      <c r="FP1741" s="2"/>
    </row>
    <row r="1742" spans="1:172" ht="15">
      <c r="A1742" s="8" t="s">
        <v>0</v>
      </c>
      <c r="B1742" s="8" t="s">
        <v>0</v>
      </c>
      <c r="C1742" s="8" t="s">
        <v>0</v>
      </c>
      <c r="D1742" s="8" t="s">
        <v>0</v>
      </c>
      <c r="E1742" s="8" t="s">
        <v>0</v>
      </c>
      <c r="F1742" s="8" t="s">
        <v>0</v>
      </c>
      <c r="G1742" s="8" t="s">
        <v>0</v>
      </c>
      <c r="H1742" s="8" t="s">
        <v>0</v>
      </c>
      <c r="I1742" s="1"/>
      <c r="J1742" s="1"/>
      <c r="K1742" s="1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  <c r="DP1742" s="2"/>
      <c r="DQ1742" s="2"/>
      <c r="DR1742" s="2"/>
      <c r="DS1742" s="2"/>
      <c r="DT1742" s="2"/>
      <c r="DU1742" s="2"/>
      <c r="DV1742" s="2"/>
      <c r="DW1742" s="2"/>
      <c r="DX1742" s="2"/>
      <c r="DY1742" s="2"/>
      <c r="DZ1742" s="2"/>
      <c r="EA1742" s="2"/>
      <c r="EB1742" s="2"/>
      <c r="EC1742" s="2"/>
      <c r="ED1742" s="2"/>
      <c r="EE1742" s="2"/>
      <c r="EF1742" s="2"/>
      <c r="EG1742" s="2"/>
      <c r="EH1742" s="2"/>
      <c r="EI1742" s="2"/>
      <c r="EJ1742" s="2"/>
      <c r="EK1742" s="2"/>
      <c r="EL1742" s="2"/>
      <c r="EM1742" s="2"/>
      <c r="EN1742" s="2"/>
      <c r="EO1742" s="2"/>
      <c r="EP1742" s="2"/>
      <c r="EQ1742" s="2"/>
      <c r="ER1742" s="2"/>
      <c r="ES1742" s="2"/>
      <c r="ET1742" s="2"/>
      <c r="EU1742" s="2"/>
      <c r="EV1742" s="2"/>
      <c r="EW1742" s="2"/>
      <c r="EX1742" s="2"/>
      <c r="EY1742" s="2"/>
      <c r="EZ1742" s="2"/>
      <c r="FA1742" s="2"/>
      <c r="FB1742" s="2"/>
      <c r="FC1742" s="2"/>
      <c r="FD1742" s="2"/>
      <c r="FE1742" s="2"/>
      <c r="FF1742" s="2"/>
      <c r="FG1742" s="2"/>
      <c r="FH1742" s="2"/>
      <c r="FI1742" s="2"/>
      <c r="FJ1742" s="2"/>
      <c r="FK1742" s="2"/>
      <c r="FL1742" s="2"/>
      <c r="FM1742" s="2"/>
      <c r="FN1742" s="2"/>
      <c r="FO1742" s="2"/>
      <c r="FP1742" s="2"/>
    </row>
    <row r="1743" spans="1:172" ht="15">
      <c r="A1743" s="2"/>
      <c r="B1743" s="9" t="s">
        <v>84</v>
      </c>
      <c r="C1743" s="9" t="s">
        <v>85</v>
      </c>
      <c r="D1743" s="9" t="s">
        <v>84</v>
      </c>
      <c r="E1743" s="9" t="s">
        <v>85</v>
      </c>
      <c r="F1743" s="9" t="s">
        <v>84</v>
      </c>
      <c r="G1743" s="9" t="s">
        <v>85</v>
      </c>
      <c r="H1743" s="9" t="s">
        <v>84</v>
      </c>
      <c r="I1743" s="1"/>
      <c r="J1743" s="1"/>
      <c r="K1743" s="1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  <c r="DP1743" s="2"/>
      <c r="DQ1743" s="2"/>
      <c r="DR1743" s="2"/>
      <c r="DS1743" s="2"/>
      <c r="DT1743" s="2"/>
      <c r="DU1743" s="2"/>
      <c r="DV1743" s="2"/>
      <c r="DW1743" s="2"/>
      <c r="DX1743" s="2"/>
      <c r="DY1743" s="2"/>
      <c r="DZ1743" s="2"/>
      <c r="EA1743" s="2"/>
      <c r="EB1743" s="2"/>
      <c r="EC1743" s="2"/>
      <c r="ED1743" s="2"/>
      <c r="EE1743" s="2"/>
      <c r="EF1743" s="2"/>
      <c r="EG1743" s="2"/>
      <c r="EH1743" s="2"/>
      <c r="EI1743" s="2"/>
      <c r="EJ1743" s="2"/>
      <c r="EK1743" s="2"/>
      <c r="EL1743" s="2"/>
      <c r="EM1743" s="2"/>
      <c r="EN1743" s="2"/>
      <c r="EO1743" s="2"/>
      <c r="EP1743" s="2"/>
      <c r="EQ1743" s="2"/>
      <c r="ER1743" s="2"/>
      <c r="ES1743" s="2"/>
      <c r="ET1743" s="2"/>
      <c r="EU1743" s="2"/>
      <c r="EV1743" s="2"/>
      <c r="EW1743" s="2"/>
      <c r="EX1743" s="2"/>
      <c r="EY1743" s="2"/>
      <c r="EZ1743" s="2"/>
      <c r="FA1743" s="2"/>
      <c r="FB1743" s="2"/>
      <c r="FC1743" s="2"/>
      <c r="FD1743" s="2"/>
      <c r="FE1743" s="2"/>
      <c r="FF1743" s="2"/>
      <c r="FG1743" s="2"/>
      <c r="FH1743" s="2"/>
      <c r="FI1743" s="2"/>
      <c r="FJ1743" s="2"/>
      <c r="FK1743" s="2"/>
      <c r="FL1743" s="2"/>
      <c r="FM1743" s="2"/>
      <c r="FN1743" s="2"/>
      <c r="FO1743" s="2"/>
      <c r="FP1743" s="2"/>
    </row>
    <row r="1744" spans="1:172" ht="15">
      <c r="A1744" s="2"/>
      <c r="B1744" s="9" t="s">
        <v>86</v>
      </c>
      <c r="C1744" s="9" t="s">
        <v>86</v>
      </c>
      <c r="D1744" s="9" t="s">
        <v>86</v>
      </c>
      <c r="E1744" s="9" t="s">
        <v>86</v>
      </c>
      <c r="F1744" s="9" t="s">
        <v>86</v>
      </c>
      <c r="G1744" s="9" t="s">
        <v>86</v>
      </c>
      <c r="H1744" s="9" t="s">
        <v>86</v>
      </c>
      <c r="I1744" s="1"/>
      <c r="J1744" s="1"/>
      <c r="K1744" s="1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  <c r="DP1744" s="2"/>
      <c r="DQ1744" s="2"/>
      <c r="DR1744" s="2"/>
      <c r="DS1744" s="2"/>
      <c r="DT1744" s="2"/>
      <c r="DU1744" s="2"/>
      <c r="DV1744" s="2"/>
      <c r="DW1744" s="2"/>
      <c r="DX1744" s="2"/>
      <c r="DY1744" s="2"/>
      <c r="DZ1744" s="2"/>
      <c r="EA1744" s="2"/>
      <c r="EB1744" s="2"/>
      <c r="EC1744" s="2"/>
      <c r="ED1744" s="2"/>
      <c r="EE1744" s="2"/>
      <c r="EF1744" s="2"/>
      <c r="EG1744" s="2"/>
      <c r="EH1744" s="2"/>
      <c r="EI1744" s="2"/>
      <c r="EJ1744" s="2"/>
      <c r="EK1744" s="2"/>
      <c r="EL1744" s="2"/>
      <c r="EM1744" s="2"/>
      <c r="EN1744" s="2"/>
      <c r="EO1744" s="2"/>
      <c r="EP1744" s="2"/>
      <c r="EQ1744" s="2"/>
      <c r="ER1744" s="2"/>
      <c r="ES1744" s="2"/>
      <c r="ET1744" s="2"/>
      <c r="EU1744" s="2"/>
      <c r="EV1744" s="2"/>
      <c r="EW1744" s="2"/>
      <c r="EX1744" s="2"/>
      <c r="EY1744" s="2"/>
      <c r="EZ1744" s="2"/>
      <c r="FA1744" s="2"/>
      <c r="FB1744" s="2"/>
      <c r="FC1744" s="2"/>
      <c r="FD1744" s="2"/>
      <c r="FE1744" s="2"/>
      <c r="FF1744" s="2"/>
      <c r="FG1744" s="2"/>
      <c r="FH1744" s="2"/>
      <c r="FI1744" s="2"/>
      <c r="FJ1744" s="2"/>
      <c r="FK1744" s="2"/>
      <c r="FL1744" s="2"/>
      <c r="FM1744" s="2"/>
      <c r="FN1744" s="2"/>
      <c r="FO1744" s="2"/>
      <c r="FP1744" s="2"/>
    </row>
    <row r="1745" spans="1:172" ht="15">
      <c r="A1745" s="2" t="s">
        <v>630</v>
      </c>
      <c r="B1745" s="9" t="s">
        <v>1</v>
      </c>
      <c r="C1745" s="9" t="s">
        <v>1</v>
      </c>
      <c r="D1745" s="9" t="s">
        <v>2</v>
      </c>
      <c r="E1745" s="9" t="s">
        <v>2</v>
      </c>
      <c r="F1745" s="9" t="s">
        <v>3</v>
      </c>
      <c r="G1745" s="9" t="s">
        <v>3</v>
      </c>
      <c r="H1745" s="9" t="s">
        <v>5</v>
      </c>
      <c r="I1745" s="1"/>
      <c r="J1745" s="1"/>
      <c r="K1745" s="1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  <c r="DP1745" s="2"/>
      <c r="DQ1745" s="2"/>
      <c r="DR1745" s="2"/>
      <c r="DS1745" s="2"/>
      <c r="DT1745" s="2"/>
      <c r="DU1745" s="2"/>
      <c r="DV1745" s="2"/>
      <c r="DW1745" s="2"/>
      <c r="DX1745" s="2"/>
      <c r="DY1745" s="2"/>
      <c r="DZ1745" s="2"/>
      <c r="EA1745" s="2"/>
      <c r="EB1745" s="2"/>
      <c r="EC1745" s="2"/>
      <c r="ED1745" s="2"/>
      <c r="EE1745" s="2"/>
      <c r="EF1745" s="2"/>
      <c r="EG1745" s="2"/>
      <c r="EH1745" s="2"/>
      <c r="EI1745" s="2"/>
      <c r="EJ1745" s="2"/>
      <c r="EK1745" s="2"/>
      <c r="EL1745" s="2"/>
      <c r="EM1745" s="2"/>
      <c r="EN1745" s="2"/>
      <c r="EO1745" s="2"/>
      <c r="EP1745" s="2"/>
      <c r="EQ1745" s="2"/>
      <c r="ER1745" s="2"/>
      <c r="ES1745" s="2"/>
      <c r="ET1745" s="2"/>
      <c r="EU1745" s="2"/>
      <c r="EV1745" s="2"/>
      <c r="EW1745" s="2"/>
      <c r="EX1745" s="2"/>
      <c r="EY1745" s="2"/>
      <c r="EZ1745" s="2"/>
      <c r="FA1745" s="2"/>
      <c r="FB1745" s="2"/>
      <c r="FC1745" s="2"/>
      <c r="FD1745" s="2"/>
      <c r="FE1745" s="2"/>
      <c r="FF1745" s="2"/>
      <c r="FG1745" s="2"/>
      <c r="FH1745" s="2"/>
      <c r="FI1745" s="2"/>
      <c r="FJ1745" s="2"/>
      <c r="FK1745" s="2"/>
      <c r="FL1745" s="2"/>
      <c r="FM1745" s="2"/>
      <c r="FN1745" s="2"/>
      <c r="FO1745" s="2"/>
      <c r="FP1745" s="2"/>
    </row>
    <row r="1746" spans="1:172" ht="15">
      <c r="A1746" s="8" t="s">
        <v>0</v>
      </c>
      <c r="B1746" s="8" t="s">
        <v>0</v>
      </c>
      <c r="C1746" s="8" t="s">
        <v>0</v>
      </c>
      <c r="D1746" s="8" t="s">
        <v>0</v>
      </c>
      <c r="E1746" s="8" t="s">
        <v>0</v>
      </c>
      <c r="F1746" s="8" t="s">
        <v>0</v>
      </c>
      <c r="G1746" s="8" t="s">
        <v>0</v>
      </c>
      <c r="H1746" s="8" t="s">
        <v>0</v>
      </c>
      <c r="I1746" s="1"/>
      <c r="J1746" s="1"/>
      <c r="K1746" s="1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  <c r="DP1746" s="2"/>
      <c r="DQ1746" s="2"/>
      <c r="DR1746" s="2"/>
      <c r="DS1746" s="2"/>
      <c r="DT1746" s="2"/>
      <c r="DU1746" s="2"/>
      <c r="DV1746" s="2"/>
      <c r="DW1746" s="2"/>
      <c r="DX1746" s="2"/>
      <c r="DY1746" s="2"/>
      <c r="DZ1746" s="2"/>
      <c r="EA1746" s="2"/>
      <c r="EB1746" s="2"/>
      <c r="EC1746" s="2"/>
      <c r="ED1746" s="2"/>
      <c r="EE1746" s="2"/>
      <c r="EF1746" s="2"/>
      <c r="EG1746" s="2"/>
      <c r="EH1746" s="2"/>
      <c r="EI1746" s="2"/>
      <c r="EJ1746" s="2"/>
      <c r="EK1746" s="2"/>
      <c r="EL1746" s="2"/>
      <c r="EM1746" s="2"/>
      <c r="EN1746" s="2"/>
      <c r="EO1746" s="2"/>
      <c r="EP1746" s="2"/>
      <c r="EQ1746" s="2"/>
      <c r="ER1746" s="2"/>
      <c r="ES1746" s="2"/>
      <c r="ET1746" s="2"/>
      <c r="EU1746" s="2"/>
      <c r="EV1746" s="2"/>
      <c r="EW1746" s="2"/>
      <c r="EX1746" s="2"/>
      <c r="EY1746" s="2"/>
      <c r="EZ1746" s="2"/>
      <c r="FA1746" s="2"/>
      <c r="FB1746" s="2"/>
      <c r="FC1746" s="2"/>
      <c r="FD1746" s="2"/>
      <c r="FE1746" s="2"/>
      <c r="FF1746" s="2"/>
      <c r="FG1746" s="2"/>
      <c r="FH1746" s="2"/>
      <c r="FI1746" s="2"/>
      <c r="FJ1746" s="2"/>
      <c r="FK1746" s="2"/>
      <c r="FL1746" s="2"/>
      <c r="FM1746" s="2"/>
      <c r="FN1746" s="2"/>
      <c r="FO1746" s="2"/>
      <c r="FP1746" s="2"/>
    </row>
    <row r="1747" spans="1:172" ht="15">
      <c r="A1747" s="2" t="s">
        <v>19</v>
      </c>
      <c r="B1747" s="2">
        <v>967</v>
      </c>
      <c r="C1747" s="2">
        <v>678</v>
      </c>
      <c r="D1747" s="2">
        <v>894</v>
      </c>
      <c r="E1747" s="2">
        <v>647</v>
      </c>
      <c r="F1747" s="2">
        <v>24</v>
      </c>
      <c r="G1747" s="2">
        <v>30</v>
      </c>
      <c r="H1747" s="2">
        <v>49</v>
      </c>
      <c r="I1747" s="1"/>
      <c r="J1747" s="1"/>
      <c r="K1747" s="1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  <c r="DP1747" s="2"/>
      <c r="DQ1747" s="2"/>
      <c r="DR1747" s="2"/>
      <c r="DS1747" s="2"/>
      <c r="DT1747" s="2"/>
      <c r="DU1747" s="2"/>
      <c r="DV1747" s="2"/>
      <c r="DW1747" s="2"/>
      <c r="DX1747" s="2"/>
      <c r="DY1747" s="2"/>
      <c r="DZ1747" s="2"/>
      <c r="EA1747" s="2"/>
      <c r="EB1747" s="2"/>
      <c r="EC1747" s="2"/>
      <c r="ED1747" s="2"/>
      <c r="EE1747" s="2"/>
      <c r="EF1747" s="2"/>
      <c r="EG1747" s="2"/>
      <c r="EH1747" s="2"/>
      <c r="EI1747" s="2"/>
      <c r="EJ1747" s="2"/>
      <c r="EK1747" s="2"/>
      <c r="EL1747" s="2"/>
      <c r="EM1747" s="2"/>
      <c r="EN1747" s="2"/>
      <c r="EO1747" s="2"/>
      <c r="EP1747" s="2"/>
      <c r="EQ1747" s="2"/>
      <c r="ER1747" s="2"/>
      <c r="ES1747" s="2"/>
      <c r="ET1747" s="2"/>
      <c r="EU1747" s="2"/>
      <c r="EV1747" s="2"/>
      <c r="EW1747" s="2"/>
      <c r="EX1747" s="2"/>
      <c r="EY1747" s="2"/>
      <c r="EZ1747" s="2"/>
      <c r="FA1747" s="2"/>
      <c r="FB1747" s="2"/>
      <c r="FC1747" s="2"/>
      <c r="FD1747" s="2"/>
      <c r="FE1747" s="2"/>
      <c r="FF1747" s="2"/>
      <c r="FG1747" s="2"/>
      <c r="FH1747" s="2"/>
      <c r="FI1747" s="2"/>
      <c r="FJ1747" s="2"/>
      <c r="FK1747" s="2"/>
      <c r="FL1747" s="2"/>
      <c r="FM1747" s="2"/>
      <c r="FN1747" s="2"/>
      <c r="FO1747" s="2"/>
      <c r="FP1747" s="2"/>
    </row>
    <row r="1748" spans="1:172" ht="15">
      <c r="A1748" s="2" t="s">
        <v>631</v>
      </c>
      <c r="B1748" s="2">
        <v>192</v>
      </c>
      <c r="C1748" s="2">
        <v>50</v>
      </c>
      <c r="D1748" s="2">
        <v>172</v>
      </c>
      <c r="E1748" s="2">
        <v>49</v>
      </c>
      <c r="F1748" s="2">
        <v>6</v>
      </c>
      <c r="G1748" s="2">
        <v>1</v>
      </c>
      <c r="H1748" s="2">
        <v>14</v>
      </c>
      <c r="I1748" s="1"/>
      <c r="J1748" s="1"/>
      <c r="K1748" s="1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  <c r="DP1748" s="2"/>
      <c r="DQ1748" s="2"/>
      <c r="DR1748" s="2"/>
      <c r="DS1748" s="2"/>
      <c r="DT1748" s="2"/>
      <c r="DU1748" s="2"/>
      <c r="DV1748" s="2"/>
      <c r="DW1748" s="2"/>
      <c r="DX1748" s="2"/>
      <c r="DY1748" s="2"/>
      <c r="DZ1748" s="2"/>
      <c r="EA1748" s="2"/>
      <c r="EB1748" s="2"/>
      <c r="EC1748" s="2"/>
      <c r="ED1748" s="2"/>
      <c r="EE1748" s="2"/>
      <c r="EF1748" s="2"/>
      <c r="EG1748" s="2"/>
      <c r="EH1748" s="2"/>
      <c r="EI1748" s="2"/>
      <c r="EJ1748" s="2"/>
      <c r="EK1748" s="2"/>
      <c r="EL1748" s="2"/>
      <c r="EM1748" s="2"/>
      <c r="EN1748" s="2"/>
      <c r="EO1748" s="2"/>
      <c r="EP1748" s="2"/>
      <c r="EQ1748" s="2"/>
      <c r="ER1748" s="2"/>
      <c r="ES1748" s="2"/>
      <c r="ET1748" s="2"/>
      <c r="EU1748" s="2"/>
      <c r="EV1748" s="2"/>
      <c r="EW1748" s="2"/>
      <c r="EX1748" s="2"/>
      <c r="EY1748" s="2"/>
      <c r="EZ1748" s="2"/>
      <c r="FA1748" s="2"/>
      <c r="FB1748" s="2"/>
      <c r="FC1748" s="2"/>
      <c r="FD1748" s="2"/>
      <c r="FE1748" s="2"/>
      <c r="FF1748" s="2"/>
      <c r="FG1748" s="2"/>
      <c r="FH1748" s="2"/>
      <c r="FI1748" s="2"/>
      <c r="FJ1748" s="2"/>
      <c r="FK1748" s="2"/>
      <c r="FL1748" s="2"/>
      <c r="FM1748" s="2"/>
      <c r="FN1748" s="2"/>
      <c r="FO1748" s="2"/>
      <c r="FP1748" s="2"/>
    </row>
    <row r="1749" spans="1:172" ht="15">
      <c r="A1749" s="2" t="s">
        <v>632</v>
      </c>
      <c r="B1749" s="2">
        <v>22</v>
      </c>
      <c r="C1749" s="2">
        <v>37</v>
      </c>
      <c r="D1749" s="2">
        <v>19</v>
      </c>
      <c r="E1749" s="2">
        <v>35</v>
      </c>
      <c r="F1749" s="2">
        <v>0</v>
      </c>
      <c r="G1749" s="2">
        <v>1</v>
      </c>
      <c r="H1749" s="2">
        <v>3</v>
      </c>
      <c r="I1749" s="1"/>
      <c r="J1749" s="1"/>
      <c r="K1749" s="1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  <c r="DP1749" s="2"/>
      <c r="DQ1749" s="2"/>
      <c r="DR1749" s="2"/>
      <c r="DS1749" s="2"/>
      <c r="DT1749" s="2"/>
      <c r="DU1749" s="2"/>
      <c r="DV1749" s="2"/>
      <c r="DW1749" s="2"/>
      <c r="DX1749" s="2"/>
      <c r="DY1749" s="2"/>
      <c r="DZ1749" s="2"/>
      <c r="EA1749" s="2"/>
      <c r="EB1749" s="2"/>
      <c r="EC1749" s="2"/>
      <c r="ED1749" s="2"/>
      <c r="EE1749" s="2"/>
      <c r="EF1749" s="2"/>
      <c r="EG1749" s="2"/>
      <c r="EH1749" s="2"/>
      <c r="EI1749" s="2"/>
      <c r="EJ1749" s="2"/>
      <c r="EK1749" s="2"/>
      <c r="EL1749" s="2"/>
      <c r="EM1749" s="2"/>
      <c r="EN1749" s="2"/>
      <c r="EO1749" s="2"/>
      <c r="EP1749" s="2"/>
      <c r="EQ1749" s="2"/>
      <c r="ER1749" s="2"/>
      <c r="ES1749" s="2"/>
      <c r="ET1749" s="2"/>
      <c r="EU1749" s="2"/>
      <c r="EV1749" s="2"/>
      <c r="EW1749" s="2"/>
      <c r="EX1749" s="2"/>
      <c r="EY1749" s="2"/>
      <c r="EZ1749" s="2"/>
      <c r="FA1749" s="2"/>
      <c r="FB1749" s="2"/>
      <c r="FC1749" s="2"/>
      <c r="FD1749" s="2"/>
      <c r="FE1749" s="2"/>
      <c r="FF1749" s="2"/>
      <c r="FG1749" s="2"/>
      <c r="FH1749" s="2"/>
      <c r="FI1749" s="2"/>
      <c r="FJ1749" s="2"/>
      <c r="FK1749" s="2"/>
      <c r="FL1749" s="2"/>
      <c r="FM1749" s="2"/>
      <c r="FN1749" s="2"/>
      <c r="FO1749" s="2"/>
      <c r="FP1749" s="2"/>
    </row>
    <row r="1750" spans="1:172" ht="15">
      <c r="A1750" s="2" t="s">
        <v>633</v>
      </c>
      <c r="B1750" s="2">
        <v>107</v>
      </c>
      <c r="C1750" s="2">
        <v>90</v>
      </c>
      <c r="D1750" s="2">
        <v>101</v>
      </c>
      <c r="E1750" s="2">
        <v>88</v>
      </c>
      <c r="F1750" s="2">
        <v>3</v>
      </c>
      <c r="G1750" s="2">
        <v>2</v>
      </c>
      <c r="H1750" s="2">
        <v>3</v>
      </c>
      <c r="I1750" s="1"/>
      <c r="J1750" s="1"/>
      <c r="K1750" s="1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  <c r="DP1750" s="2"/>
      <c r="DQ1750" s="2"/>
      <c r="DR1750" s="2"/>
      <c r="DS1750" s="2"/>
      <c r="DT1750" s="2"/>
      <c r="DU1750" s="2"/>
      <c r="DV1750" s="2"/>
      <c r="DW1750" s="2"/>
      <c r="DX1750" s="2"/>
      <c r="DY1750" s="2"/>
      <c r="DZ1750" s="2"/>
      <c r="EA1750" s="2"/>
      <c r="EB1750" s="2"/>
      <c r="EC1750" s="2"/>
      <c r="ED1750" s="2"/>
      <c r="EE1750" s="2"/>
      <c r="EF1750" s="2"/>
      <c r="EG1750" s="2"/>
      <c r="EH1750" s="2"/>
      <c r="EI1750" s="2"/>
      <c r="EJ1750" s="2"/>
      <c r="EK1750" s="2"/>
      <c r="EL1750" s="2"/>
      <c r="EM1750" s="2"/>
      <c r="EN1750" s="2"/>
      <c r="EO1750" s="2"/>
      <c r="EP1750" s="2"/>
      <c r="EQ1750" s="2"/>
      <c r="ER1750" s="2"/>
      <c r="ES1750" s="2"/>
      <c r="ET1750" s="2"/>
      <c r="EU1750" s="2"/>
      <c r="EV1750" s="2"/>
      <c r="EW1750" s="2"/>
      <c r="EX1750" s="2"/>
      <c r="EY1750" s="2"/>
      <c r="EZ1750" s="2"/>
      <c r="FA1750" s="2"/>
      <c r="FB1750" s="2"/>
      <c r="FC1750" s="2"/>
      <c r="FD1750" s="2"/>
      <c r="FE1750" s="2"/>
      <c r="FF1750" s="2"/>
      <c r="FG1750" s="2"/>
      <c r="FH1750" s="2"/>
      <c r="FI1750" s="2"/>
      <c r="FJ1750" s="2"/>
      <c r="FK1750" s="2"/>
      <c r="FL1750" s="2"/>
      <c r="FM1750" s="2"/>
      <c r="FN1750" s="2"/>
      <c r="FO1750" s="2"/>
      <c r="FP1750" s="2"/>
    </row>
    <row r="1751" spans="1:172" ht="15">
      <c r="A1751" s="2" t="s">
        <v>634</v>
      </c>
      <c r="B1751" s="2">
        <v>132</v>
      </c>
      <c r="C1751" s="2">
        <v>82</v>
      </c>
      <c r="D1751" s="2">
        <v>121</v>
      </c>
      <c r="E1751" s="2">
        <v>79</v>
      </c>
      <c r="F1751" s="2">
        <v>5</v>
      </c>
      <c r="G1751" s="2">
        <v>3</v>
      </c>
      <c r="H1751" s="2">
        <v>6</v>
      </c>
      <c r="I1751" s="1"/>
      <c r="J1751" s="1"/>
      <c r="K1751" s="1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  <c r="DP1751" s="2"/>
      <c r="DQ1751" s="2"/>
      <c r="DR1751" s="2"/>
      <c r="DS1751" s="2"/>
      <c r="DT1751" s="2"/>
      <c r="DU1751" s="2"/>
      <c r="DV1751" s="2"/>
      <c r="DW1751" s="2"/>
      <c r="DX1751" s="2"/>
      <c r="DY1751" s="2"/>
      <c r="DZ1751" s="2"/>
      <c r="EA1751" s="2"/>
      <c r="EB1751" s="2"/>
      <c r="EC1751" s="2"/>
      <c r="ED1751" s="2"/>
      <c r="EE1751" s="2"/>
      <c r="EF1751" s="2"/>
      <c r="EG1751" s="2"/>
      <c r="EH1751" s="2"/>
      <c r="EI1751" s="2"/>
      <c r="EJ1751" s="2"/>
      <c r="EK1751" s="2"/>
      <c r="EL1751" s="2"/>
      <c r="EM1751" s="2"/>
      <c r="EN1751" s="2"/>
      <c r="EO1751" s="2"/>
      <c r="EP1751" s="2"/>
      <c r="EQ1751" s="2"/>
      <c r="ER1751" s="2"/>
      <c r="ES1751" s="2"/>
      <c r="ET1751" s="2"/>
      <c r="EU1751" s="2"/>
      <c r="EV1751" s="2"/>
      <c r="EW1751" s="2"/>
      <c r="EX1751" s="2"/>
      <c r="EY1751" s="2"/>
      <c r="EZ1751" s="2"/>
      <c r="FA1751" s="2"/>
      <c r="FB1751" s="2"/>
      <c r="FC1751" s="2"/>
      <c r="FD1751" s="2"/>
      <c r="FE1751" s="2"/>
      <c r="FF1751" s="2"/>
      <c r="FG1751" s="2"/>
      <c r="FH1751" s="2"/>
      <c r="FI1751" s="2"/>
      <c r="FJ1751" s="2"/>
      <c r="FK1751" s="2"/>
      <c r="FL1751" s="2"/>
      <c r="FM1751" s="2"/>
      <c r="FN1751" s="2"/>
      <c r="FO1751" s="2"/>
      <c r="FP1751" s="2"/>
    </row>
    <row r="1752" spans="1:172" ht="15">
      <c r="A1752" s="2" t="s">
        <v>635</v>
      </c>
      <c r="B1752" s="2">
        <v>212</v>
      </c>
      <c r="C1752" s="2">
        <v>150</v>
      </c>
      <c r="D1752" s="2">
        <v>197</v>
      </c>
      <c r="E1752" s="2">
        <v>143</v>
      </c>
      <c r="F1752" s="2">
        <v>9</v>
      </c>
      <c r="G1752" s="2">
        <v>7</v>
      </c>
      <c r="H1752" s="2">
        <v>6</v>
      </c>
      <c r="I1752" s="1"/>
      <c r="J1752" s="1"/>
      <c r="K1752" s="1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  <c r="DP1752" s="2"/>
      <c r="DQ1752" s="2"/>
      <c r="DR1752" s="2"/>
      <c r="DS1752" s="2"/>
      <c r="DT1752" s="2"/>
      <c r="DU1752" s="2"/>
      <c r="DV1752" s="2"/>
      <c r="DW1752" s="2"/>
      <c r="DX1752" s="2"/>
      <c r="DY1752" s="2"/>
      <c r="DZ1752" s="2"/>
      <c r="EA1752" s="2"/>
      <c r="EB1752" s="2"/>
      <c r="EC1752" s="2"/>
      <c r="ED1752" s="2"/>
      <c r="EE1752" s="2"/>
      <c r="EF1752" s="2"/>
      <c r="EG1752" s="2"/>
      <c r="EH1752" s="2"/>
      <c r="EI1752" s="2"/>
      <c r="EJ1752" s="2"/>
      <c r="EK1752" s="2"/>
      <c r="EL1752" s="2"/>
      <c r="EM1752" s="2"/>
      <c r="EN1752" s="2"/>
      <c r="EO1752" s="2"/>
      <c r="EP1752" s="2"/>
      <c r="EQ1752" s="2"/>
      <c r="ER1752" s="2"/>
      <c r="ES1752" s="2"/>
      <c r="ET1752" s="2"/>
      <c r="EU1752" s="2"/>
      <c r="EV1752" s="2"/>
      <c r="EW1752" s="2"/>
      <c r="EX1752" s="2"/>
      <c r="EY1752" s="2"/>
      <c r="EZ1752" s="2"/>
      <c r="FA1752" s="2"/>
      <c r="FB1752" s="2"/>
      <c r="FC1752" s="2"/>
      <c r="FD1752" s="2"/>
      <c r="FE1752" s="2"/>
      <c r="FF1752" s="2"/>
      <c r="FG1752" s="2"/>
      <c r="FH1752" s="2"/>
      <c r="FI1752" s="2"/>
      <c r="FJ1752" s="2"/>
      <c r="FK1752" s="2"/>
      <c r="FL1752" s="2"/>
      <c r="FM1752" s="2"/>
      <c r="FN1752" s="2"/>
      <c r="FO1752" s="2"/>
      <c r="FP1752" s="2"/>
    </row>
    <row r="1753" spans="1:172" ht="15">
      <c r="A1753" s="2" t="s">
        <v>636</v>
      </c>
      <c r="B1753" s="2">
        <v>119</v>
      </c>
      <c r="C1753" s="2">
        <v>106</v>
      </c>
      <c r="D1753" s="2">
        <v>112</v>
      </c>
      <c r="E1753" s="2">
        <v>99</v>
      </c>
      <c r="F1753" s="2">
        <v>1</v>
      </c>
      <c r="G1753" s="2">
        <v>7</v>
      </c>
      <c r="H1753" s="2">
        <v>6</v>
      </c>
      <c r="I1753" s="1"/>
      <c r="J1753" s="1"/>
      <c r="K1753" s="1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  <c r="DP1753" s="2"/>
      <c r="DQ1753" s="2"/>
      <c r="DR1753" s="2"/>
      <c r="DS1753" s="2"/>
      <c r="DT1753" s="2"/>
      <c r="DU1753" s="2"/>
      <c r="DV1753" s="2"/>
      <c r="DW1753" s="2"/>
      <c r="DX1753" s="2"/>
      <c r="DY1753" s="2"/>
      <c r="DZ1753" s="2"/>
      <c r="EA1753" s="2"/>
      <c r="EB1753" s="2"/>
      <c r="EC1753" s="2"/>
      <c r="ED1753" s="2"/>
      <c r="EE1753" s="2"/>
      <c r="EF1753" s="2"/>
      <c r="EG1753" s="2"/>
      <c r="EH1753" s="2"/>
      <c r="EI1753" s="2"/>
      <c r="EJ1753" s="2"/>
      <c r="EK1753" s="2"/>
      <c r="EL1753" s="2"/>
      <c r="EM1753" s="2"/>
      <c r="EN1753" s="2"/>
      <c r="EO1753" s="2"/>
      <c r="EP1753" s="2"/>
      <c r="EQ1753" s="2"/>
      <c r="ER1753" s="2"/>
      <c r="ES1753" s="2"/>
      <c r="ET1753" s="2"/>
      <c r="EU1753" s="2"/>
      <c r="EV1753" s="2"/>
      <c r="EW1753" s="2"/>
      <c r="EX1753" s="2"/>
      <c r="EY1753" s="2"/>
      <c r="EZ1753" s="2"/>
      <c r="FA1753" s="2"/>
      <c r="FB1753" s="2"/>
      <c r="FC1753" s="2"/>
      <c r="FD1753" s="2"/>
      <c r="FE1753" s="2"/>
      <c r="FF1753" s="2"/>
      <c r="FG1753" s="2"/>
      <c r="FH1753" s="2"/>
      <c r="FI1753" s="2"/>
      <c r="FJ1753" s="2"/>
      <c r="FK1753" s="2"/>
      <c r="FL1753" s="2"/>
      <c r="FM1753" s="2"/>
      <c r="FN1753" s="2"/>
      <c r="FO1753" s="2"/>
      <c r="FP1753" s="2"/>
    </row>
    <row r="1754" spans="1:172" ht="15">
      <c r="A1754" s="2" t="s">
        <v>637</v>
      </c>
      <c r="B1754" s="2">
        <v>96</v>
      </c>
      <c r="C1754" s="2">
        <v>78</v>
      </c>
      <c r="D1754" s="2">
        <v>92</v>
      </c>
      <c r="E1754" s="2">
        <v>72</v>
      </c>
      <c r="F1754" s="2">
        <v>0</v>
      </c>
      <c r="G1754" s="2">
        <v>6</v>
      </c>
      <c r="H1754" s="2">
        <v>4</v>
      </c>
      <c r="I1754" s="1"/>
      <c r="J1754" s="1"/>
      <c r="K1754" s="1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  <c r="DP1754" s="2"/>
      <c r="DQ1754" s="2"/>
      <c r="DR1754" s="2"/>
      <c r="DS1754" s="2"/>
      <c r="DT1754" s="2"/>
      <c r="DU1754" s="2"/>
      <c r="DV1754" s="2"/>
      <c r="DW1754" s="2"/>
      <c r="DX1754" s="2"/>
      <c r="DY1754" s="2"/>
      <c r="DZ1754" s="2"/>
      <c r="EA1754" s="2"/>
      <c r="EB1754" s="2"/>
      <c r="EC1754" s="2"/>
      <c r="ED1754" s="2"/>
      <c r="EE1754" s="2"/>
      <c r="EF1754" s="2"/>
      <c r="EG1754" s="2"/>
      <c r="EH1754" s="2"/>
      <c r="EI1754" s="2"/>
      <c r="EJ1754" s="2"/>
      <c r="EK1754" s="2"/>
      <c r="EL1754" s="2"/>
      <c r="EM1754" s="2"/>
      <c r="EN1754" s="2"/>
      <c r="EO1754" s="2"/>
      <c r="EP1754" s="2"/>
      <c r="EQ1754" s="2"/>
      <c r="ER1754" s="2"/>
      <c r="ES1754" s="2"/>
      <c r="ET1754" s="2"/>
      <c r="EU1754" s="2"/>
      <c r="EV1754" s="2"/>
      <c r="EW1754" s="2"/>
      <c r="EX1754" s="2"/>
      <c r="EY1754" s="2"/>
      <c r="EZ1754" s="2"/>
      <c r="FA1754" s="2"/>
      <c r="FB1754" s="2"/>
      <c r="FC1754" s="2"/>
      <c r="FD1754" s="2"/>
      <c r="FE1754" s="2"/>
      <c r="FF1754" s="2"/>
      <c r="FG1754" s="2"/>
      <c r="FH1754" s="2"/>
      <c r="FI1754" s="2"/>
      <c r="FJ1754" s="2"/>
      <c r="FK1754" s="2"/>
      <c r="FL1754" s="2"/>
      <c r="FM1754" s="2"/>
      <c r="FN1754" s="2"/>
      <c r="FO1754" s="2"/>
      <c r="FP1754" s="2"/>
    </row>
    <row r="1755" spans="1:172" ht="15">
      <c r="A1755" s="2" t="s">
        <v>638</v>
      </c>
      <c r="B1755" s="2">
        <v>56</v>
      </c>
      <c r="C1755" s="2">
        <v>50</v>
      </c>
      <c r="D1755" s="2">
        <v>50</v>
      </c>
      <c r="E1755" s="2">
        <v>50</v>
      </c>
      <c r="F1755" s="2">
        <v>0</v>
      </c>
      <c r="G1755" s="2">
        <v>0</v>
      </c>
      <c r="H1755" s="2">
        <v>6</v>
      </c>
      <c r="I1755" s="1"/>
      <c r="J1755" s="1"/>
      <c r="K1755" s="1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  <c r="DP1755" s="2"/>
      <c r="DQ1755" s="2"/>
      <c r="DR1755" s="2"/>
      <c r="DS1755" s="2"/>
      <c r="DT1755" s="2"/>
      <c r="DU1755" s="2"/>
      <c r="DV1755" s="2"/>
      <c r="DW1755" s="2"/>
      <c r="DX1755" s="2"/>
      <c r="DY1755" s="2"/>
      <c r="DZ1755" s="2"/>
      <c r="EA1755" s="2"/>
      <c r="EB1755" s="2"/>
      <c r="EC1755" s="2"/>
      <c r="ED1755" s="2"/>
      <c r="EE1755" s="2"/>
      <c r="EF1755" s="2"/>
      <c r="EG1755" s="2"/>
      <c r="EH1755" s="2"/>
      <c r="EI1755" s="2"/>
      <c r="EJ1755" s="2"/>
      <c r="EK1755" s="2"/>
      <c r="EL1755" s="2"/>
      <c r="EM1755" s="2"/>
      <c r="EN1755" s="2"/>
      <c r="EO1755" s="2"/>
      <c r="EP1755" s="2"/>
      <c r="EQ1755" s="2"/>
      <c r="ER1755" s="2"/>
      <c r="ES1755" s="2"/>
      <c r="ET1755" s="2"/>
      <c r="EU1755" s="2"/>
      <c r="EV1755" s="2"/>
      <c r="EW1755" s="2"/>
      <c r="EX1755" s="2"/>
      <c r="EY1755" s="2"/>
      <c r="EZ1755" s="2"/>
      <c r="FA1755" s="2"/>
      <c r="FB1755" s="2"/>
      <c r="FC1755" s="2"/>
      <c r="FD1755" s="2"/>
      <c r="FE1755" s="2"/>
      <c r="FF1755" s="2"/>
      <c r="FG1755" s="2"/>
      <c r="FH1755" s="2"/>
      <c r="FI1755" s="2"/>
      <c r="FJ1755" s="2"/>
      <c r="FK1755" s="2"/>
      <c r="FL1755" s="2"/>
      <c r="FM1755" s="2"/>
      <c r="FN1755" s="2"/>
      <c r="FO1755" s="2"/>
      <c r="FP1755" s="2"/>
    </row>
    <row r="1756" spans="1:172" ht="15">
      <c r="A1756" s="2" t="s">
        <v>639</v>
      </c>
      <c r="B1756" s="2">
        <v>31</v>
      </c>
      <c r="C1756" s="2">
        <v>35</v>
      </c>
      <c r="D1756" s="2">
        <v>30</v>
      </c>
      <c r="E1756" s="2">
        <v>32</v>
      </c>
      <c r="F1756" s="2">
        <v>0</v>
      </c>
      <c r="G1756" s="2">
        <v>3</v>
      </c>
      <c r="H1756" s="2">
        <v>1</v>
      </c>
      <c r="I1756" s="1"/>
      <c r="J1756" s="1"/>
      <c r="K1756" s="1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  <c r="DP1756" s="2"/>
      <c r="DQ1756" s="2"/>
      <c r="DR1756" s="2"/>
      <c r="DS1756" s="2"/>
      <c r="DT1756" s="2"/>
      <c r="DU1756" s="2"/>
      <c r="DV1756" s="2"/>
      <c r="DW1756" s="2"/>
      <c r="DX1756" s="2"/>
      <c r="DY1756" s="2"/>
      <c r="DZ1756" s="2"/>
      <c r="EA1756" s="2"/>
      <c r="EB1756" s="2"/>
      <c r="EC1756" s="2"/>
      <c r="ED1756" s="2"/>
      <c r="EE1756" s="2"/>
      <c r="EF1756" s="2"/>
      <c r="EG1756" s="2"/>
      <c r="EH1756" s="2"/>
      <c r="EI1756" s="2"/>
      <c r="EJ1756" s="2"/>
      <c r="EK1756" s="2"/>
      <c r="EL1756" s="2"/>
      <c r="EM1756" s="2"/>
      <c r="EN1756" s="2"/>
      <c r="EO1756" s="2"/>
      <c r="EP1756" s="2"/>
      <c r="EQ1756" s="2"/>
      <c r="ER1756" s="2"/>
      <c r="ES1756" s="2"/>
      <c r="ET1756" s="2"/>
      <c r="EU1756" s="2"/>
      <c r="EV1756" s="2"/>
      <c r="EW1756" s="2"/>
      <c r="EX1756" s="2"/>
      <c r="EY1756" s="2"/>
      <c r="EZ1756" s="2"/>
      <c r="FA1756" s="2"/>
      <c r="FB1756" s="2"/>
      <c r="FC1756" s="2"/>
      <c r="FD1756" s="2"/>
      <c r="FE1756" s="2"/>
      <c r="FF1756" s="2"/>
      <c r="FG1756" s="2"/>
      <c r="FH1756" s="2"/>
      <c r="FI1756" s="2"/>
      <c r="FJ1756" s="2"/>
      <c r="FK1756" s="2"/>
      <c r="FL1756" s="2"/>
      <c r="FM1756" s="2"/>
      <c r="FN1756" s="2"/>
      <c r="FO1756" s="2"/>
      <c r="FP1756" s="2"/>
    </row>
    <row r="1757" spans="1:172" ht="15">
      <c r="A1757" s="2" t="s">
        <v>74</v>
      </c>
      <c r="B1757" s="2">
        <v>16438</v>
      </c>
      <c r="C1757" s="2">
        <v>20332</v>
      </c>
      <c r="D1757" s="2">
        <v>16725</v>
      </c>
      <c r="E1757" s="2">
        <v>20069</v>
      </c>
      <c r="F1757" s="2">
        <v>12999</v>
      </c>
      <c r="G1757" s="2">
        <v>26428</v>
      </c>
      <c r="H1757" s="2">
        <v>13749</v>
      </c>
      <c r="I1757" s="1"/>
      <c r="J1757" s="1"/>
      <c r="K1757" s="1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  <c r="DP1757" s="2"/>
      <c r="DQ1757" s="2"/>
      <c r="DR1757" s="2"/>
      <c r="DS1757" s="2"/>
      <c r="DT1757" s="2"/>
      <c r="DU1757" s="2"/>
      <c r="DV1757" s="2"/>
      <c r="DW1757" s="2"/>
      <c r="DX1757" s="2"/>
      <c r="DY1757" s="2"/>
      <c r="DZ1757" s="2"/>
      <c r="EA1757" s="2"/>
      <c r="EB1757" s="2"/>
      <c r="EC1757" s="2"/>
      <c r="ED1757" s="2"/>
      <c r="EE1757" s="2"/>
      <c r="EF1757" s="2"/>
      <c r="EG1757" s="2"/>
      <c r="EH1757" s="2"/>
      <c r="EI1757" s="2"/>
      <c r="EJ1757" s="2"/>
      <c r="EK1757" s="2"/>
      <c r="EL1757" s="2"/>
      <c r="EM1757" s="2"/>
      <c r="EN1757" s="2"/>
      <c r="EO1757" s="2"/>
      <c r="EP1757" s="2"/>
      <c r="EQ1757" s="2"/>
      <c r="ER1757" s="2"/>
      <c r="ES1757" s="2"/>
      <c r="ET1757" s="2"/>
      <c r="EU1757" s="2"/>
      <c r="EV1757" s="2"/>
      <c r="EW1757" s="2"/>
      <c r="EX1757" s="2"/>
      <c r="EY1757" s="2"/>
      <c r="EZ1757" s="2"/>
      <c r="FA1757" s="2"/>
      <c r="FB1757" s="2"/>
      <c r="FC1757" s="2"/>
      <c r="FD1757" s="2"/>
      <c r="FE1757" s="2"/>
      <c r="FF1757" s="2"/>
      <c r="FG1757" s="2"/>
      <c r="FH1757" s="2"/>
      <c r="FI1757" s="2"/>
      <c r="FJ1757" s="2"/>
      <c r="FK1757" s="2"/>
      <c r="FL1757" s="2"/>
      <c r="FM1757" s="2"/>
      <c r="FN1757" s="2"/>
      <c r="FO1757" s="2"/>
      <c r="FP1757" s="2"/>
    </row>
    <row r="1758" spans="1:172" ht="15">
      <c r="A1758" s="2" t="s">
        <v>75</v>
      </c>
      <c r="B1758" s="2">
        <v>21800</v>
      </c>
      <c r="C1758" s="2">
        <v>27705</v>
      </c>
      <c r="D1758" s="2">
        <v>22119</v>
      </c>
      <c r="E1758" s="2">
        <v>27581</v>
      </c>
      <c r="F1758" s="2">
        <v>11881</v>
      </c>
      <c r="G1758" s="2">
        <v>31176</v>
      </c>
      <c r="H1758" s="2">
        <v>20847</v>
      </c>
      <c r="I1758" s="1"/>
      <c r="J1758" s="1"/>
      <c r="K1758" s="1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  <c r="DP1758" s="2"/>
      <c r="DQ1758" s="2"/>
      <c r="DR1758" s="2"/>
      <c r="DS1758" s="2"/>
      <c r="DT1758" s="2"/>
      <c r="DU1758" s="2"/>
      <c r="DV1758" s="2"/>
      <c r="DW1758" s="2"/>
      <c r="DX1758" s="2"/>
      <c r="DY1758" s="2"/>
      <c r="DZ1758" s="2"/>
      <c r="EA1758" s="2"/>
      <c r="EB1758" s="2"/>
      <c r="EC1758" s="2"/>
      <c r="ED1758" s="2"/>
      <c r="EE1758" s="2"/>
      <c r="EF1758" s="2"/>
      <c r="EG1758" s="2"/>
      <c r="EH1758" s="2"/>
      <c r="EI1758" s="2"/>
      <c r="EJ1758" s="2"/>
      <c r="EK1758" s="2"/>
      <c r="EL1758" s="2"/>
      <c r="EM1758" s="2"/>
      <c r="EN1758" s="2"/>
      <c r="EO1758" s="2"/>
      <c r="EP1758" s="2"/>
      <c r="EQ1758" s="2"/>
      <c r="ER1758" s="2"/>
      <c r="ES1758" s="2"/>
      <c r="ET1758" s="2"/>
      <c r="EU1758" s="2"/>
      <c r="EV1758" s="2"/>
      <c r="EW1758" s="2"/>
      <c r="EX1758" s="2"/>
      <c r="EY1758" s="2"/>
      <c r="EZ1758" s="2"/>
      <c r="FA1758" s="2"/>
      <c r="FB1758" s="2"/>
      <c r="FC1758" s="2"/>
      <c r="FD1758" s="2"/>
      <c r="FE1758" s="2"/>
      <c r="FF1758" s="2"/>
      <c r="FG1758" s="2"/>
      <c r="FH1758" s="2"/>
      <c r="FI1758" s="2"/>
      <c r="FJ1758" s="2"/>
      <c r="FK1758" s="2"/>
      <c r="FL1758" s="2"/>
      <c r="FM1758" s="2"/>
      <c r="FN1758" s="2"/>
      <c r="FO1758" s="2"/>
      <c r="FP1758" s="2"/>
    </row>
    <row r="1759" spans="1:172" ht="15">
      <c r="A1759" s="2" t="s">
        <v>76</v>
      </c>
      <c r="B1759" s="2"/>
      <c r="C1759" s="2"/>
      <c r="D1759" s="2"/>
      <c r="E1759" s="2"/>
      <c r="F1759" s="2"/>
      <c r="G1759" s="2"/>
      <c r="H1759" s="2"/>
      <c r="I1759" s="1"/>
      <c r="J1759" s="1"/>
      <c r="K1759" s="1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  <c r="DP1759" s="2"/>
      <c r="DQ1759" s="2"/>
      <c r="DR1759" s="2"/>
      <c r="DS1759" s="2"/>
      <c r="DT1759" s="2"/>
      <c r="DU1759" s="2"/>
      <c r="DV1759" s="2"/>
      <c r="DW1759" s="2"/>
      <c r="DX1759" s="2"/>
      <c r="DY1759" s="2"/>
      <c r="DZ1759" s="2"/>
      <c r="EA1759" s="2"/>
      <c r="EB1759" s="2"/>
      <c r="EC1759" s="2"/>
      <c r="ED1759" s="2"/>
      <c r="EE1759" s="2"/>
      <c r="EF1759" s="2"/>
      <c r="EG1759" s="2"/>
      <c r="EH1759" s="2"/>
      <c r="EI1759" s="2"/>
      <c r="EJ1759" s="2"/>
      <c r="EK1759" s="2"/>
      <c r="EL1759" s="2"/>
      <c r="EM1759" s="2"/>
      <c r="EN1759" s="2"/>
      <c r="EO1759" s="2"/>
      <c r="EP1759" s="2"/>
      <c r="EQ1759" s="2"/>
      <c r="ER1759" s="2"/>
      <c r="ES1759" s="2"/>
      <c r="ET1759" s="2"/>
      <c r="EU1759" s="2"/>
      <c r="EV1759" s="2"/>
      <c r="EW1759" s="2"/>
      <c r="EX1759" s="2"/>
      <c r="EY1759" s="2"/>
      <c r="EZ1759" s="2"/>
      <c r="FA1759" s="2"/>
      <c r="FB1759" s="2"/>
      <c r="FC1759" s="2"/>
      <c r="FD1759" s="2"/>
      <c r="FE1759" s="2"/>
      <c r="FF1759" s="2"/>
      <c r="FG1759" s="2"/>
      <c r="FH1759" s="2"/>
      <c r="FI1759" s="2"/>
      <c r="FJ1759" s="2"/>
      <c r="FK1759" s="2"/>
      <c r="FL1759" s="2"/>
      <c r="FM1759" s="2"/>
      <c r="FN1759" s="2"/>
      <c r="FO1759" s="2"/>
      <c r="FP1759" s="2"/>
    </row>
    <row r="1760" spans="1:172" ht="15">
      <c r="A1760" s="2" t="s">
        <v>144</v>
      </c>
      <c r="B1760" s="2">
        <v>936</v>
      </c>
      <c r="C1760" s="2">
        <v>678</v>
      </c>
      <c r="D1760" s="2">
        <v>869</v>
      </c>
      <c r="E1760" s="2">
        <v>647</v>
      </c>
      <c r="F1760" s="2">
        <v>23</v>
      </c>
      <c r="G1760" s="2">
        <v>30</v>
      </c>
      <c r="H1760" s="2">
        <v>44</v>
      </c>
      <c r="I1760" s="1"/>
      <c r="J1760" s="1"/>
      <c r="K1760" s="1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  <c r="DP1760" s="2"/>
      <c r="DQ1760" s="2"/>
      <c r="DR1760" s="2"/>
      <c r="DS1760" s="2"/>
      <c r="DT1760" s="2"/>
      <c r="DU1760" s="2"/>
      <c r="DV1760" s="2"/>
      <c r="DW1760" s="2"/>
      <c r="DX1760" s="2"/>
      <c r="DY1760" s="2"/>
      <c r="DZ1760" s="2"/>
      <c r="EA1760" s="2"/>
      <c r="EB1760" s="2"/>
      <c r="EC1760" s="2"/>
      <c r="ED1760" s="2"/>
      <c r="EE1760" s="2"/>
      <c r="EF1760" s="2"/>
      <c r="EG1760" s="2"/>
      <c r="EH1760" s="2"/>
      <c r="EI1760" s="2"/>
      <c r="EJ1760" s="2"/>
      <c r="EK1760" s="2"/>
      <c r="EL1760" s="2"/>
      <c r="EM1760" s="2"/>
      <c r="EN1760" s="2"/>
      <c r="EO1760" s="2"/>
      <c r="EP1760" s="2"/>
      <c r="EQ1760" s="2"/>
      <c r="ER1760" s="2"/>
      <c r="ES1760" s="2"/>
      <c r="ET1760" s="2"/>
      <c r="EU1760" s="2"/>
      <c r="EV1760" s="2"/>
      <c r="EW1760" s="2"/>
      <c r="EX1760" s="2"/>
      <c r="EY1760" s="2"/>
      <c r="EZ1760" s="2"/>
      <c r="FA1760" s="2"/>
      <c r="FB1760" s="2"/>
      <c r="FC1760" s="2"/>
      <c r="FD1760" s="2"/>
      <c r="FE1760" s="2"/>
      <c r="FF1760" s="2"/>
      <c r="FG1760" s="2"/>
      <c r="FH1760" s="2"/>
      <c r="FI1760" s="2"/>
      <c r="FJ1760" s="2"/>
      <c r="FK1760" s="2"/>
      <c r="FL1760" s="2"/>
      <c r="FM1760" s="2"/>
      <c r="FN1760" s="2"/>
      <c r="FO1760" s="2"/>
      <c r="FP1760" s="2"/>
    </row>
    <row r="1761" spans="1:172" ht="15">
      <c r="A1761" s="2" t="s">
        <v>631</v>
      </c>
      <c r="B1761" s="2">
        <v>181</v>
      </c>
      <c r="C1761" s="2">
        <v>50</v>
      </c>
      <c r="D1761" s="2">
        <v>162</v>
      </c>
      <c r="E1761" s="2">
        <v>49</v>
      </c>
      <c r="F1761" s="2">
        <v>5</v>
      </c>
      <c r="G1761" s="2">
        <v>1</v>
      </c>
      <c r="H1761" s="2">
        <v>14</v>
      </c>
      <c r="I1761" s="1"/>
      <c r="J1761" s="1"/>
      <c r="K1761" s="1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  <c r="DP1761" s="2"/>
      <c r="DQ1761" s="2"/>
      <c r="DR1761" s="2"/>
      <c r="DS1761" s="2"/>
      <c r="DT1761" s="2"/>
      <c r="DU1761" s="2"/>
      <c r="DV1761" s="2"/>
      <c r="DW1761" s="2"/>
      <c r="DX1761" s="2"/>
      <c r="DY1761" s="2"/>
      <c r="DZ1761" s="2"/>
      <c r="EA1761" s="2"/>
      <c r="EB1761" s="2"/>
      <c r="EC1761" s="2"/>
      <c r="ED1761" s="2"/>
      <c r="EE1761" s="2"/>
      <c r="EF1761" s="2"/>
      <c r="EG1761" s="2"/>
      <c r="EH1761" s="2"/>
      <c r="EI1761" s="2"/>
      <c r="EJ1761" s="2"/>
      <c r="EK1761" s="2"/>
      <c r="EL1761" s="2"/>
      <c r="EM1761" s="2"/>
      <c r="EN1761" s="2"/>
      <c r="EO1761" s="2"/>
      <c r="EP1761" s="2"/>
      <c r="EQ1761" s="2"/>
      <c r="ER1761" s="2"/>
      <c r="ES1761" s="2"/>
      <c r="ET1761" s="2"/>
      <c r="EU1761" s="2"/>
      <c r="EV1761" s="2"/>
      <c r="EW1761" s="2"/>
      <c r="EX1761" s="2"/>
      <c r="EY1761" s="2"/>
      <c r="EZ1761" s="2"/>
      <c r="FA1761" s="2"/>
      <c r="FB1761" s="2"/>
      <c r="FC1761" s="2"/>
      <c r="FD1761" s="2"/>
      <c r="FE1761" s="2"/>
      <c r="FF1761" s="2"/>
      <c r="FG1761" s="2"/>
      <c r="FH1761" s="2"/>
      <c r="FI1761" s="2"/>
      <c r="FJ1761" s="2"/>
      <c r="FK1761" s="2"/>
      <c r="FL1761" s="2"/>
      <c r="FM1761" s="2"/>
      <c r="FN1761" s="2"/>
      <c r="FO1761" s="2"/>
      <c r="FP1761" s="2"/>
    </row>
    <row r="1762" spans="1:172" ht="15">
      <c r="A1762" s="2" t="s">
        <v>632</v>
      </c>
      <c r="B1762" s="2">
        <v>21</v>
      </c>
      <c r="C1762" s="2">
        <v>37</v>
      </c>
      <c r="D1762" s="2">
        <v>19</v>
      </c>
      <c r="E1762" s="2">
        <v>35</v>
      </c>
      <c r="F1762" s="2">
        <v>0</v>
      </c>
      <c r="G1762" s="2">
        <v>1</v>
      </c>
      <c r="H1762" s="2">
        <v>2</v>
      </c>
      <c r="I1762" s="1"/>
      <c r="J1762" s="1"/>
      <c r="K1762" s="1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  <c r="DP1762" s="2"/>
      <c r="DQ1762" s="2"/>
      <c r="DR1762" s="2"/>
      <c r="DS1762" s="2"/>
      <c r="DT1762" s="2"/>
      <c r="DU1762" s="2"/>
      <c r="DV1762" s="2"/>
      <c r="DW1762" s="2"/>
      <c r="DX1762" s="2"/>
      <c r="DY1762" s="2"/>
      <c r="DZ1762" s="2"/>
      <c r="EA1762" s="2"/>
      <c r="EB1762" s="2"/>
      <c r="EC1762" s="2"/>
      <c r="ED1762" s="2"/>
      <c r="EE1762" s="2"/>
      <c r="EF1762" s="2"/>
      <c r="EG1762" s="2"/>
      <c r="EH1762" s="2"/>
      <c r="EI1762" s="2"/>
      <c r="EJ1762" s="2"/>
      <c r="EK1762" s="2"/>
      <c r="EL1762" s="2"/>
      <c r="EM1762" s="2"/>
      <c r="EN1762" s="2"/>
      <c r="EO1762" s="2"/>
      <c r="EP1762" s="2"/>
      <c r="EQ1762" s="2"/>
      <c r="ER1762" s="2"/>
      <c r="ES1762" s="2"/>
      <c r="ET1762" s="2"/>
      <c r="EU1762" s="2"/>
      <c r="EV1762" s="2"/>
      <c r="EW1762" s="2"/>
      <c r="EX1762" s="2"/>
      <c r="EY1762" s="2"/>
      <c r="EZ1762" s="2"/>
      <c r="FA1762" s="2"/>
      <c r="FB1762" s="2"/>
      <c r="FC1762" s="2"/>
      <c r="FD1762" s="2"/>
      <c r="FE1762" s="2"/>
      <c r="FF1762" s="2"/>
      <c r="FG1762" s="2"/>
      <c r="FH1762" s="2"/>
      <c r="FI1762" s="2"/>
      <c r="FJ1762" s="2"/>
      <c r="FK1762" s="2"/>
      <c r="FL1762" s="2"/>
      <c r="FM1762" s="2"/>
      <c r="FN1762" s="2"/>
      <c r="FO1762" s="2"/>
      <c r="FP1762" s="2"/>
    </row>
    <row r="1763" spans="1:172" ht="15">
      <c r="A1763" s="2" t="s">
        <v>633</v>
      </c>
      <c r="B1763" s="2">
        <v>104</v>
      </c>
      <c r="C1763" s="2">
        <v>90</v>
      </c>
      <c r="D1763" s="2">
        <v>99</v>
      </c>
      <c r="E1763" s="2">
        <v>88</v>
      </c>
      <c r="F1763" s="2">
        <v>3</v>
      </c>
      <c r="G1763" s="2">
        <v>2</v>
      </c>
      <c r="H1763" s="2">
        <v>2</v>
      </c>
      <c r="I1763" s="1"/>
      <c r="J1763" s="1"/>
      <c r="K1763" s="1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  <c r="DP1763" s="2"/>
      <c r="DQ1763" s="2"/>
      <c r="DR1763" s="2"/>
      <c r="DS1763" s="2"/>
      <c r="DT1763" s="2"/>
      <c r="DU1763" s="2"/>
      <c r="DV1763" s="2"/>
      <c r="DW1763" s="2"/>
      <c r="DX1763" s="2"/>
      <c r="DY1763" s="2"/>
      <c r="DZ1763" s="2"/>
      <c r="EA1763" s="2"/>
      <c r="EB1763" s="2"/>
      <c r="EC1763" s="2"/>
      <c r="ED1763" s="2"/>
      <c r="EE1763" s="2"/>
      <c r="EF1763" s="2"/>
      <c r="EG1763" s="2"/>
      <c r="EH1763" s="2"/>
      <c r="EI1763" s="2"/>
      <c r="EJ1763" s="2"/>
      <c r="EK1763" s="2"/>
      <c r="EL1763" s="2"/>
      <c r="EM1763" s="2"/>
      <c r="EN1763" s="2"/>
      <c r="EO1763" s="2"/>
      <c r="EP1763" s="2"/>
      <c r="EQ1763" s="2"/>
      <c r="ER1763" s="2"/>
      <c r="ES1763" s="2"/>
      <c r="ET1763" s="2"/>
      <c r="EU1763" s="2"/>
      <c r="EV1763" s="2"/>
      <c r="EW1763" s="2"/>
      <c r="EX1763" s="2"/>
      <c r="EY1763" s="2"/>
      <c r="EZ1763" s="2"/>
      <c r="FA1763" s="2"/>
      <c r="FB1763" s="2"/>
      <c r="FC1763" s="2"/>
      <c r="FD1763" s="2"/>
      <c r="FE1763" s="2"/>
      <c r="FF1763" s="2"/>
      <c r="FG1763" s="2"/>
      <c r="FH1763" s="2"/>
      <c r="FI1763" s="2"/>
      <c r="FJ1763" s="2"/>
      <c r="FK1763" s="2"/>
      <c r="FL1763" s="2"/>
      <c r="FM1763" s="2"/>
      <c r="FN1763" s="2"/>
      <c r="FO1763" s="2"/>
      <c r="FP1763" s="2"/>
    </row>
    <row r="1764" spans="1:172" ht="15">
      <c r="A1764" s="2" t="s">
        <v>634</v>
      </c>
      <c r="B1764" s="2">
        <v>127</v>
      </c>
      <c r="C1764" s="2">
        <v>82</v>
      </c>
      <c r="D1764" s="2">
        <v>117</v>
      </c>
      <c r="E1764" s="2">
        <v>79</v>
      </c>
      <c r="F1764" s="2">
        <v>5</v>
      </c>
      <c r="G1764" s="2">
        <v>3</v>
      </c>
      <c r="H1764" s="2">
        <v>5</v>
      </c>
      <c r="I1764" s="1"/>
      <c r="J1764" s="1"/>
      <c r="K1764" s="1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  <c r="DP1764" s="2"/>
      <c r="DQ1764" s="2"/>
      <c r="DR1764" s="2"/>
      <c r="DS1764" s="2"/>
      <c r="DT1764" s="2"/>
      <c r="DU1764" s="2"/>
      <c r="DV1764" s="2"/>
      <c r="DW1764" s="2"/>
      <c r="DX1764" s="2"/>
      <c r="DY1764" s="2"/>
      <c r="DZ1764" s="2"/>
      <c r="EA1764" s="2"/>
      <c r="EB1764" s="2"/>
      <c r="EC1764" s="2"/>
      <c r="ED1764" s="2"/>
      <c r="EE1764" s="2"/>
      <c r="EF1764" s="2"/>
      <c r="EG1764" s="2"/>
      <c r="EH1764" s="2"/>
      <c r="EI1764" s="2"/>
      <c r="EJ1764" s="2"/>
      <c r="EK1764" s="2"/>
      <c r="EL1764" s="2"/>
      <c r="EM1764" s="2"/>
      <c r="EN1764" s="2"/>
      <c r="EO1764" s="2"/>
      <c r="EP1764" s="2"/>
      <c r="EQ1764" s="2"/>
      <c r="ER1764" s="2"/>
      <c r="ES1764" s="2"/>
      <c r="ET1764" s="2"/>
      <c r="EU1764" s="2"/>
      <c r="EV1764" s="2"/>
      <c r="EW1764" s="2"/>
      <c r="EX1764" s="2"/>
      <c r="EY1764" s="2"/>
      <c r="EZ1764" s="2"/>
      <c r="FA1764" s="2"/>
      <c r="FB1764" s="2"/>
      <c r="FC1764" s="2"/>
      <c r="FD1764" s="2"/>
      <c r="FE1764" s="2"/>
      <c r="FF1764" s="2"/>
      <c r="FG1764" s="2"/>
      <c r="FH1764" s="2"/>
      <c r="FI1764" s="2"/>
      <c r="FJ1764" s="2"/>
      <c r="FK1764" s="2"/>
      <c r="FL1764" s="2"/>
      <c r="FM1764" s="2"/>
      <c r="FN1764" s="2"/>
      <c r="FO1764" s="2"/>
      <c r="FP1764" s="2"/>
    </row>
    <row r="1765" spans="1:172" ht="15">
      <c r="A1765" s="2" t="s">
        <v>635</v>
      </c>
      <c r="B1765" s="2">
        <v>206</v>
      </c>
      <c r="C1765" s="2">
        <v>150</v>
      </c>
      <c r="D1765" s="2">
        <v>193</v>
      </c>
      <c r="E1765" s="2">
        <v>143</v>
      </c>
      <c r="F1765" s="2">
        <v>9</v>
      </c>
      <c r="G1765" s="2">
        <v>7</v>
      </c>
      <c r="H1765" s="2">
        <v>4</v>
      </c>
      <c r="I1765" s="1"/>
      <c r="J1765" s="1"/>
      <c r="K1765" s="1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  <c r="DP1765" s="2"/>
      <c r="DQ1765" s="2"/>
      <c r="DR1765" s="2"/>
      <c r="DS1765" s="2"/>
      <c r="DT1765" s="2"/>
      <c r="DU1765" s="2"/>
      <c r="DV1765" s="2"/>
      <c r="DW1765" s="2"/>
      <c r="DX1765" s="2"/>
      <c r="DY1765" s="2"/>
      <c r="DZ1765" s="2"/>
      <c r="EA1765" s="2"/>
      <c r="EB1765" s="2"/>
      <c r="EC1765" s="2"/>
      <c r="ED1765" s="2"/>
      <c r="EE1765" s="2"/>
      <c r="EF1765" s="2"/>
      <c r="EG1765" s="2"/>
      <c r="EH1765" s="2"/>
      <c r="EI1765" s="2"/>
      <c r="EJ1765" s="2"/>
      <c r="EK1765" s="2"/>
      <c r="EL1765" s="2"/>
      <c r="EM1765" s="2"/>
      <c r="EN1765" s="2"/>
      <c r="EO1765" s="2"/>
      <c r="EP1765" s="2"/>
      <c r="EQ1765" s="2"/>
      <c r="ER1765" s="2"/>
      <c r="ES1765" s="2"/>
      <c r="ET1765" s="2"/>
      <c r="EU1765" s="2"/>
      <c r="EV1765" s="2"/>
      <c r="EW1765" s="2"/>
      <c r="EX1765" s="2"/>
      <c r="EY1765" s="2"/>
      <c r="EZ1765" s="2"/>
      <c r="FA1765" s="2"/>
      <c r="FB1765" s="2"/>
      <c r="FC1765" s="2"/>
      <c r="FD1765" s="2"/>
      <c r="FE1765" s="2"/>
      <c r="FF1765" s="2"/>
      <c r="FG1765" s="2"/>
      <c r="FH1765" s="2"/>
      <c r="FI1765" s="2"/>
      <c r="FJ1765" s="2"/>
      <c r="FK1765" s="2"/>
      <c r="FL1765" s="2"/>
      <c r="FM1765" s="2"/>
      <c r="FN1765" s="2"/>
      <c r="FO1765" s="2"/>
      <c r="FP1765" s="2"/>
    </row>
    <row r="1766" spans="1:172" ht="15">
      <c r="A1766" s="2" t="s">
        <v>636</v>
      </c>
      <c r="B1766" s="2">
        <v>114</v>
      </c>
      <c r="C1766" s="2">
        <v>106</v>
      </c>
      <c r="D1766" s="2">
        <v>107</v>
      </c>
      <c r="E1766" s="2">
        <v>99</v>
      </c>
      <c r="F1766" s="2">
        <v>1</v>
      </c>
      <c r="G1766" s="2">
        <v>7</v>
      </c>
      <c r="H1766" s="2">
        <v>6</v>
      </c>
      <c r="I1766" s="1"/>
      <c r="J1766" s="1"/>
      <c r="K1766" s="1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  <c r="DP1766" s="2"/>
      <c r="DQ1766" s="2"/>
      <c r="DR1766" s="2"/>
      <c r="DS1766" s="2"/>
      <c r="DT1766" s="2"/>
      <c r="DU1766" s="2"/>
      <c r="DV1766" s="2"/>
      <c r="DW1766" s="2"/>
      <c r="DX1766" s="2"/>
      <c r="DY1766" s="2"/>
      <c r="DZ1766" s="2"/>
      <c r="EA1766" s="2"/>
      <c r="EB1766" s="2"/>
      <c r="EC1766" s="2"/>
      <c r="ED1766" s="2"/>
      <c r="EE1766" s="2"/>
      <c r="EF1766" s="2"/>
      <c r="EG1766" s="2"/>
      <c r="EH1766" s="2"/>
      <c r="EI1766" s="2"/>
      <c r="EJ1766" s="2"/>
      <c r="EK1766" s="2"/>
      <c r="EL1766" s="2"/>
      <c r="EM1766" s="2"/>
      <c r="EN1766" s="2"/>
      <c r="EO1766" s="2"/>
      <c r="EP1766" s="2"/>
      <c r="EQ1766" s="2"/>
      <c r="ER1766" s="2"/>
      <c r="ES1766" s="2"/>
      <c r="ET1766" s="2"/>
      <c r="EU1766" s="2"/>
      <c r="EV1766" s="2"/>
      <c r="EW1766" s="2"/>
      <c r="EX1766" s="2"/>
      <c r="EY1766" s="2"/>
      <c r="EZ1766" s="2"/>
      <c r="FA1766" s="2"/>
      <c r="FB1766" s="2"/>
      <c r="FC1766" s="2"/>
      <c r="FD1766" s="2"/>
      <c r="FE1766" s="2"/>
      <c r="FF1766" s="2"/>
      <c r="FG1766" s="2"/>
      <c r="FH1766" s="2"/>
      <c r="FI1766" s="2"/>
      <c r="FJ1766" s="2"/>
      <c r="FK1766" s="2"/>
      <c r="FL1766" s="2"/>
      <c r="FM1766" s="2"/>
      <c r="FN1766" s="2"/>
      <c r="FO1766" s="2"/>
      <c r="FP1766" s="2"/>
    </row>
    <row r="1767" spans="1:172" ht="15">
      <c r="A1767" s="2" t="s">
        <v>637</v>
      </c>
      <c r="B1767" s="2">
        <v>96</v>
      </c>
      <c r="C1767" s="2">
        <v>78</v>
      </c>
      <c r="D1767" s="2">
        <v>92</v>
      </c>
      <c r="E1767" s="2">
        <v>72</v>
      </c>
      <c r="F1767" s="2">
        <v>0</v>
      </c>
      <c r="G1767" s="2">
        <v>6</v>
      </c>
      <c r="H1767" s="2">
        <v>4</v>
      </c>
      <c r="I1767" s="1"/>
      <c r="J1767" s="1"/>
      <c r="K1767" s="1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  <c r="DP1767" s="2"/>
      <c r="DQ1767" s="2"/>
      <c r="DR1767" s="2"/>
      <c r="DS1767" s="2"/>
      <c r="DT1767" s="2"/>
      <c r="DU1767" s="2"/>
      <c r="DV1767" s="2"/>
      <c r="DW1767" s="2"/>
      <c r="DX1767" s="2"/>
      <c r="DY1767" s="2"/>
      <c r="DZ1767" s="2"/>
      <c r="EA1767" s="2"/>
      <c r="EB1767" s="2"/>
      <c r="EC1767" s="2"/>
      <c r="ED1767" s="2"/>
      <c r="EE1767" s="2"/>
      <c r="EF1767" s="2"/>
      <c r="EG1767" s="2"/>
      <c r="EH1767" s="2"/>
      <c r="EI1767" s="2"/>
      <c r="EJ1767" s="2"/>
      <c r="EK1767" s="2"/>
      <c r="EL1767" s="2"/>
      <c r="EM1767" s="2"/>
      <c r="EN1767" s="2"/>
      <c r="EO1767" s="2"/>
      <c r="EP1767" s="2"/>
      <c r="EQ1767" s="2"/>
      <c r="ER1767" s="2"/>
      <c r="ES1767" s="2"/>
      <c r="ET1767" s="2"/>
      <c r="EU1767" s="2"/>
      <c r="EV1767" s="2"/>
      <c r="EW1767" s="2"/>
      <c r="EX1767" s="2"/>
      <c r="EY1767" s="2"/>
      <c r="EZ1767" s="2"/>
      <c r="FA1767" s="2"/>
      <c r="FB1767" s="2"/>
      <c r="FC1767" s="2"/>
      <c r="FD1767" s="2"/>
      <c r="FE1767" s="2"/>
      <c r="FF1767" s="2"/>
      <c r="FG1767" s="2"/>
      <c r="FH1767" s="2"/>
      <c r="FI1767" s="2"/>
      <c r="FJ1767" s="2"/>
      <c r="FK1767" s="2"/>
      <c r="FL1767" s="2"/>
      <c r="FM1767" s="2"/>
      <c r="FN1767" s="2"/>
      <c r="FO1767" s="2"/>
      <c r="FP1767" s="2"/>
    </row>
    <row r="1768" spans="1:172" ht="15">
      <c r="A1768" s="2" t="s">
        <v>638</v>
      </c>
      <c r="B1768" s="2">
        <v>56</v>
      </c>
      <c r="C1768" s="2">
        <v>50</v>
      </c>
      <c r="D1768" s="2">
        <v>50</v>
      </c>
      <c r="E1768" s="2">
        <v>50</v>
      </c>
      <c r="F1768" s="2">
        <v>0</v>
      </c>
      <c r="G1768" s="2">
        <v>0</v>
      </c>
      <c r="H1768" s="2">
        <v>6</v>
      </c>
      <c r="I1768" s="1"/>
      <c r="J1768" s="1"/>
      <c r="K1768" s="1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  <c r="DP1768" s="2"/>
      <c r="DQ1768" s="2"/>
      <c r="DR1768" s="2"/>
      <c r="DS1768" s="2"/>
      <c r="DT1768" s="2"/>
      <c r="DU1768" s="2"/>
      <c r="DV1768" s="2"/>
      <c r="DW1768" s="2"/>
      <c r="DX1768" s="2"/>
      <c r="DY1768" s="2"/>
      <c r="DZ1768" s="2"/>
      <c r="EA1768" s="2"/>
      <c r="EB1768" s="2"/>
      <c r="EC1768" s="2"/>
      <c r="ED1768" s="2"/>
      <c r="EE1768" s="2"/>
      <c r="EF1768" s="2"/>
      <c r="EG1768" s="2"/>
      <c r="EH1768" s="2"/>
      <c r="EI1768" s="2"/>
      <c r="EJ1768" s="2"/>
      <c r="EK1768" s="2"/>
      <c r="EL1768" s="2"/>
      <c r="EM1768" s="2"/>
      <c r="EN1768" s="2"/>
      <c r="EO1768" s="2"/>
      <c r="EP1768" s="2"/>
      <c r="EQ1768" s="2"/>
      <c r="ER1768" s="2"/>
      <c r="ES1768" s="2"/>
      <c r="ET1768" s="2"/>
      <c r="EU1768" s="2"/>
      <c r="EV1768" s="2"/>
      <c r="EW1768" s="2"/>
      <c r="EX1768" s="2"/>
      <c r="EY1768" s="2"/>
      <c r="EZ1768" s="2"/>
      <c r="FA1768" s="2"/>
      <c r="FB1768" s="2"/>
      <c r="FC1768" s="2"/>
      <c r="FD1768" s="2"/>
      <c r="FE1768" s="2"/>
      <c r="FF1768" s="2"/>
      <c r="FG1768" s="2"/>
      <c r="FH1768" s="2"/>
      <c r="FI1768" s="2"/>
      <c r="FJ1768" s="2"/>
      <c r="FK1768" s="2"/>
      <c r="FL1768" s="2"/>
      <c r="FM1768" s="2"/>
      <c r="FN1768" s="2"/>
      <c r="FO1768" s="2"/>
      <c r="FP1768" s="2"/>
    </row>
    <row r="1769" spans="1:172" ht="15">
      <c r="A1769" s="2" t="s">
        <v>639</v>
      </c>
      <c r="B1769" s="2">
        <v>31</v>
      </c>
      <c r="C1769" s="2">
        <v>35</v>
      </c>
      <c r="D1769" s="2">
        <v>30</v>
      </c>
      <c r="E1769" s="2">
        <v>32</v>
      </c>
      <c r="F1769" s="2">
        <v>0</v>
      </c>
      <c r="G1769" s="2">
        <v>3</v>
      </c>
      <c r="H1769" s="2">
        <v>1</v>
      </c>
      <c r="I1769" s="1"/>
      <c r="J1769" s="1"/>
      <c r="K1769" s="1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  <c r="DP1769" s="2"/>
      <c r="DQ1769" s="2"/>
      <c r="DR1769" s="2"/>
      <c r="DS1769" s="2"/>
      <c r="DT1769" s="2"/>
      <c r="DU1769" s="2"/>
      <c r="DV1769" s="2"/>
      <c r="DW1769" s="2"/>
      <c r="DX1769" s="2"/>
      <c r="DY1769" s="2"/>
      <c r="DZ1769" s="2"/>
      <c r="EA1769" s="2"/>
      <c r="EB1769" s="2"/>
      <c r="EC1769" s="2"/>
      <c r="ED1769" s="2"/>
      <c r="EE1769" s="2"/>
      <c r="EF1769" s="2"/>
      <c r="EG1769" s="2"/>
      <c r="EH1769" s="2"/>
      <c r="EI1769" s="2"/>
      <c r="EJ1769" s="2"/>
      <c r="EK1769" s="2"/>
      <c r="EL1769" s="2"/>
      <c r="EM1769" s="2"/>
      <c r="EN1769" s="2"/>
      <c r="EO1769" s="2"/>
      <c r="EP1769" s="2"/>
      <c r="EQ1769" s="2"/>
      <c r="ER1769" s="2"/>
      <c r="ES1769" s="2"/>
      <c r="ET1769" s="2"/>
      <c r="EU1769" s="2"/>
      <c r="EV1769" s="2"/>
      <c r="EW1769" s="2"/>
      <c r="EX1769" s="2"/>
      <c r="EY1769" s="2"/>
      <c r="EZ1769" s="2"/>
      <c r="FA1769" s="2"/>
      <c r="FB1769" s="2"/>
      <c r="FC1769" s="2"/>
      <c r="FD1769" s="2"/>
      <c r="FE1769" s="2"/>
      <c r="FF1769" s="2"/>
      <c r="FG1769" s="2"/>
      <c r="FH1769" s="2"/>
      <c r="FI1769" s="2"/>
      <c r="FJ1769" s="2"/>
      <c r="FK1769" s="2"/>
      <c r="FL1769" s="2"/>
      <c r="FM1769" s="2"/>
      <c r="FN1769" s="2"/>
      <c r="FO1769" s="2"/>
      <c r="FP1769" s="2"/>
    </row>
    <row r="1770" spans="1:172" ht="15">
      <c r="A1770" s="2" t="s">
        <v>74</v>
      </c>
      <c r="B1770" s="2">
        <v>16698</v>
      </c>
      <c r="C1770" s="2">
        <v>20332</v>
      </c>
      <c r="D1770" s="2">
        <v>16942</v>
      </c>
      <c r="E1770" s="2">
        <v>20069</v>
      </c>
      <c r="F1770" s="2">
        <v>13499</v>
      </c>
      <c r="G1770" s="2">
        <v>26428</v>
      </c>
      <c r="H1770" s="2">
        <v>13999</v>
      </c>
      <c r="I1770" s="1"/>
      <c r="J1770" s="1"/>
      <c r="K1770" s="1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  <c r="DP1770" s="2"/>
      <c r="DQ1770" s="2"/>
      <c r="DR1770" s="2"/>
      <c r="DS1770" s="2"/>
      <c r="DT1770" s="2"/>
      <c r="DU1770" s="2"/>
      <c r="DV1770" s="2"/>
      <c r="DW1770" s="2"/>
      <c r="DX1770" s="2"/>
      <c r="DY1770" s="2"/>
      <c r="DZ1770" s="2"/>
      <c r="EA1770" s="2"/>
      <c r="EB1770" s="2"/>
      <c r="EC1770" s="2"/>
      <c r="ED1770" s="2"/>
      <c r="EE1770" s="2"/>
      <c r="EF1770" s="2"/>
      <c r="EG1770" s="2"/>
      <c r="EH1770" s="2"/>
      <c r="EI1770" s="2"/>
      <c r="EJ1770" s="2"/>
      <c r="EK1770" s="2"/>
      <c r="EL1770" s="2"/>
      <c r="EM1770" s="2"/>
      <c r="EN1770" s="2"/>
      <c r="EO1770" s="2"/>
      <c r="EP1770" s="2"/>
      <c r="EQ1770" s="2"/>
      <c r="ER1770" s="2"/>
      <c r="ES1770" s="2"/>
      <c r="ET1770" s="2"/>
      <c r="EU1770" s="2"/>
      <c r="EV1770" s="2"/>
      <c r="EW1770" s="2"/>
      <c r="EX1770" s="2"/>
      <c r="EY1770" s="2"/>
      <c r="EZ1770" s="2"/>
      <c r="FA1770" s="2"/>
      <c r="FB1770" s="2"/>
      <c r="FC1770" s="2"/>
      <c r="FD1770" s="2"/>
      <c r="FE1770" s="2"/>
      <c r="FF1770" s="2"/>
      <c r="FG1770" s="2"/>
      <c r="FH1770" s="2"/>
      <c r="FI1770" s="2"/>
      <c r="FJ1770" s="2"/>
      <c r="FK1770" s="2"/>
      <c r="FL1770" s="2"/>
      <c r="FM1770" s="2"/>
      <c r="FN1770" s="2"/>
      <c r="FO1770" s="2"/>
      <c r="FP1770" s="2"/>
    </row>
    <row r="1771" spans="1:172" ht="15">
      <c r="A1771" s="2" t="s">
        <v>75</v>
      </c>
      <c r="B1771" s="2">
        <v>22130</v>
      </c>
      <c r="C1771" s="2">
        <v>27705</v>
      </c>
      <c r="D1771" s="2">
        <v>22405</v>
      </c>
      <c r="E1771" s="2">
        <v>27581</v>
      </c>
      <c r="F1771" s="2">
        <v>12398</v>
      </c>
      <c r="G1771" s="2">
        <v>31176</v>
      </c>
      <c r="H1771" s="2">
        <v>21783</v>
      </c>
      <c r="I1771" s="1"/>
      <c r="J1771" s="1"/>
      <c r="K1771" s="1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  <c r="DP1771" s="2"/>
      <c r="DQ1771" s="2"/>
      <c r="DR1771" s="2"/>
      <c r="DS1771" s="2"/>
      <c r="DT1771" s="2"/>
      <c r="DU1771" s="2"/>
      <c r="DV1771" s="2"/>
      <c r="DW1771" s="2"/>
      <c r="DX1771" s="2"/>
      <c r="DY1771" s="2"/>
      <c r="DZ1771" s="2"/>
      <c r="EA1771" s="2"/>
      <c r="EB1771" s="2"/>
      <c r="EC1771" s="2"/>
      <c r="ED1771" s="2"/>
      <c r="EE1771" s="2"/>
      <c r="EF1771" s="2"/>
      <c r="EG1771" s="2"/>
      <c r="EH1771" s="2"/>
      <c r="EI1771" s="2"/>
      <c r="EJ1771" s="2"/>
      <c r="EK1771" s="2"/>
      <c r="EL1771" s="2"/>
      <c r="EM1771" s="2"/>
      <c r="EN1771" s="2"/>
      <c r="EO1771" s="2"/>
      <c r="EP1771" s="2"/>
      <c r="EQ1771" s="2"/>
      <c r="ER1771" s="2"/>
      <c r="ES1771" s="2"/>
      <c r="ET1771" s="2"/>
      <c r="EU1771" s="2"/>
      <c r="EV1771" s="2"/>
      <c r="EW1771" s="2"/>
      <c r="EX1771" s="2"/>
      <c r="EY1771" s="2"/>
      <c r="EZ1771" s="2"/>
      <c r="FA1771" s="2"/>
      <c r="FB1771" s="2"/>
      <c r="FC1771" s="2"/>
      <c r="FD1771" s="2"/>
      <c r="FE1771" s="2"/>
      <c r="FF1771" s="2"/>
      <c r="FG1771" s="2"/>
      <c r="FH1771" s="2"/>
      <c r="FI1771" s="2"/>
      <c r="FJ1771" s="2"/>
      <c r="FK1771" s="2"/>
      <c r="FL1771" s="2"/>
      <c r="FM1771" s="2"/>
      <c r="FN1771" s="2"/>
      <c r="FO1771" s="2"/>
      <c r="FP1771" s="2"/>
    </row>
    <row r="1772" spans="1:172" ht="15">
      <c r="A1772" s="2" t="s">
        <v>76</v>
      </c>
      <c r="B1772" s="2"/>
      <c r="C1772" s="2"/>
      <c r="D1772" s="2"/>
      <c r="E1772" s="2"/>
      <c r="F1772" s="2"/>
      <c r="G1772" s="2"/>
      <c r="H1772" s="2"/>
      <c r="I1772" s="1"/>
      <c r="J1772" s="1"/>
      <c r="K1772" s="1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  <c r="DP1772" s="2"/>
      <c r="DQ1772" s="2"/>
      <c r="DR1772" s="2"/>
      <c r="DS1772" s="2"/>
      <c r="DT1772" s="2"/>
      <c r="DU1772" s="2"/>
      <c r="DV1772" s="2"/>
      <c r="DW1772" s="2"/>
      <c r="DX1772" s="2"/>
      <c r="DY1772" s="2"/>
      <c r="DZ1772" s="2"/>
      <c r="EA1772" s="2"/>
      <c r="EB1772" s="2"/>
      <c r="EC1772" s="2"/>
      <c r="ED1772" s="2"/>
      <c r="EE1772" s="2"/>
      <c r="EF1772" s="2"/>
      <c r="EG1772" s="2"/>
      <c r="EH1772" s="2"/>
      <c r="EI1772" s="2"/>
      <c r="EJ1772" s="2"/>
      <c r="EK1772" s="2"/>
      <c r="EL1772" s="2"/>
      <c r="EM1772" s="2"/>
      <c r="EN1772" s="2"/>
      <c r="EO1772" s="2"/>
      <c r="EP1772" s="2"/>
      <c r="EQ1772" s="2"/>
      <c r="ER1772" s="2"/>
      <c r="ES1772" s="2"/>
      <c r="ET1772" s="2"/>
      <c r="EU1772" s="2"/>
      <c r="EV1772" s="2"/>
      <c r="EW1772" s="2"/>
      <c r="EX1772" s="2"/>
      <c r="EY1772" s="2"/>
      <c r="EZ1772" s="2"/>
      <c r="FA1772" s="2"/>
      <c r="FB1772" s="2"/>
      <c r="FC1772" s="2"/>
      <c r="FD1772" s="2"/>
      <c r="FE1772" s="2"/>
      <c r="FF1772" s="2"/>
      <c r="FG1772" s="2"/>
      <c r="FH1772" s="2"/>
      <c r="FI1772" s="2"/>
      <c r="FJ1772" s="2"/>
      <c r="FK1772" s="2"/>
      <c r="FL1772" s="2"/>
      <c r="FM1772" s="2"/>
      <c r="FN1772" s="2"/>
      <c r="FO1772" s="2"/>
      <c r="FP1772" s="2"/>
    </row>
    <row r="1773" spans="1:172" ht="15">
      <c r="A1773" s="2" t="s">
        <v>640</v>
      </c>
      <c r="B1773" s="2">
        <v>829</v>
      </c>
      <c r="C1773" s="2">
        <v>416</v>
      </c>
      <c r="D1773" s="2">
        <v>800</v>
      </c>
      <c r="E1773" s="2">
        <v>408</v>
      </c>
      <c r="F1773" s="2">
        <v>15</v>
      </c>
      <c r="G1773" s="2">
        <v>8</v>
      </c>
      <c r="H1773" s="2">
        <v>14</v>
      </c>
      <c r="I1773" s="1"/>
      <c r="J1773" s="1"/>
      <c r="K1773" s="1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  <c r="DP1773" s="2"/>
      <c r="DQ1773" s="2"/>
      <c r="DR1773" s="2"/>
      <c r="DS1773" s="2"/>
      <c r="DT1773" s="2"/>
      <c r="DU1773" s="2"/>
      <c r="DV1773" s="2"/>
      <c r="DW1773" s="2"/>
      <c r="DX1773" s="2"/>
      <c r="DY1773" s="2"/>
      <c r="DZ1773" s="2"/>
      <c r="EA1773" s="2"/>
      <c r="EB1773" s="2"/>
      <c r="EC1773" s="2"/>
      <c r="ED1773" s="2"/>
      <c r="EE1773" s="2"/>
      <c r="EF1773" s="2"/>
      <c r="EG1773" s="2"/>
      <c r="EH1773" s="2"/>
      <c r="EI1773" s="2"/>
      <c r="EJ1773" s="2"/>
      <c r="EK1773" s="2"/>
      <c r="EL1773" s="2"/>
      <c r="EM1773" s="2"/>
      <c r="EN1773" s="2"/>
      <c r="EO1773" s="2"/>
      <c r="EP1773" s="2"/>
      <c r="EQ1773" s="2"/>
      <c r="ER1773" s="2"/>
      <c r="ES1773" s="2"/>
      <c r="ET1773" s="2"/>
      <c r="EU1773" s="2"/>
      <c r="EV1773" s="2"/>
      <c r="EW1773" s="2"/>
      <c r="EX1773" s="2"/>
      <c r="EY1773" s="2"/>
      <c r="EZ1773" s="2"/>
      <c r="FA1773" s="2"/>
      <c r="FB1773" s="2"/>
      <c r="FC1773" s="2"/>
      <c r="FD1773" s="2"/>
      <c r="FE1773" s="2"/>
      <c r="FF1773" s="2"/>
      <c r="FG1773" s="2"/>
      <c r="FH1773" s="2"/>
      <c r="FI1773" s="2"/>
      <c r="FJ1773" s="2"/>
      <c r="FK1773" s="2"/>
      <c r="FL1773" s="2"/>
      <c r="FM1773" s="2"/>
      <c r="FN1773" s="2"/>
      <c r="FO1773" s="2"/>
      <c r="FP1773" s="2"/>
    </row>
    <row r="1774" spans="1:172" ht="15">
      <c r="A1774" s="2" t="s">
        <v>641</v>
      </c>
      <c r="B1774" s="2">
        <v>10972</v>
      </c>
      <c r="C1774" s="2">
        <v>7449</v>
      </c>
      <c r="D1774" s="2">
        <v>10936</v>
      </c>
      <c r="E1774" s="2">
        <v>7378</v>
      </c>
      <c r="F1774" s="2">
        <v>9374</v>
      </c>
      <c r="G1774" s="2">
        <v>12499</v>
      </c>
      <c r="H1774" s="2">
        <v>14999</v>
      </c>
      <c r="I1774" s="1"/>
      <c r="J1774" s="1"/>
      <c r="K1774" s="1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  <c r="DP1774" s="2"/>
      <c r="DQ1774" s="2"/>
      <c r="DR1774" s="2"/>
      <c r="DS1774" s="2"/>
      <c r="DT1774" s="2"/>
      <c r="DU1774" s="2"/>
      <c r="DV1774" s="2"/>
      <c r="DW1774" s="2"/>
      <c r="DX1774" s="2"/>
      <c r="DY1774" s="2"/>
      <c r="DZ1774" s="2"/>
      <c r="EA1774" s="2"/>
      <c r="EB1774" s="2"/>
      <c r="EC1774" s="2"/>
      <c r="ED1774" s="2"/>
      <c r="EE1774" s="2"/>
      <c r="EF1774" s="2"/>
      <c r="EG1774" s="2"/>
      <c r="EH1774" s="2"/>
      <c r="EI1774" s="2"/>
      <c r="EJ1774" s="2"/>
      <c r="EK1774" s="2"/>
      <c r="EL1774" s="2"/>
      <c r="EM1774" s="2"/>
      <c r="EN1774" s="2"/>
      <c r="EO1774" s="2"/>
      <c r="EP1774" s="2"/>
      <c r="EQ1774" s="2"/>
      <c r="ER1774" s="2"/>
      <c r="ES1774" s="2"/>
      <c r="ET1774" s="2"/>
      <c r="EU1774" s="2"/>
      <c r="EV1774" s="2"/>
      <c r="EW1774" s="2"/>
      <c r="EX1774" s="2"/>
      <c r="EY1774" s="2"/>
      <c r="EZ1774" s="2"/>
      <c r="FA1774" s="2"/>
      <c r="FB1774" s="2"/>
      <c r="FC1774" s="2"/>
      <c r="FD1774" s="2"/>
      <c r="FE1774" s="2"/>
      <c r="FF1774" s="2"/>
      <c r="FG1774" s="2"/>
      <c r="FH1774" s="2"/>
      <c r="FI1774" s="2"/>
      <c r="FJ1774" s="2"/>
      <c r="FK1774" s="2"/>
      <c r="FL1774" s="2"/>
      <c r="FM1774" s="2"/>
      <c r="FN1774" s="2"/>
      <c r="FO1774" s="2"/>
      <c r="FP1774" s="2"/>
    </row>
    <row r="1775" spans="1:172" ht="15">
      <c r="A1775" s="2" t="s">
        <v>642</v>
      </c>
      <c r="B1775" s="2">
        <v>65.3</v>
      </c>
      <c r="C1775" s="2">
        <v>61.1</v>
      </c>
      <c r="D1775" s="2">
        <v>65.1</v>
      </c>
      <c r="E1775" s="2">
        <v>61</v>
      </c>
      <c r="F1775" s="2">
        <v>53.3</v>
      </c>
      <c r="G1775" s="2">
        <v>62.5</v>
      </c>
      <c r="H1775" s="2">
        <v>85.7</v>
      </c>
      <c r="I1775" s="1"/>
      <c r="J1775" s="1"/>
      <c r="K1775" s="1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  <c r="DP1775" s="2"/>
      <c r="DQ1775" s="2"/>
      <c r="DR1775" s="2"/>
      <c r="DS1775" s="2"/>
      <c r="DT1775" s="2"/>
      <c r="DU1775" s="2"/>
      <c r="DV1775" s="2"/>
      <c r="DW1775" s="2"/>
      <c r="DX1775" s="2"/>
      <c r="DY1775" s="2"/>
      <c r="DZ1775" s="2"/>
      <c r="EA1775" s="2"/>
      <c r="EB1775" s="2"/>
      <c r="EC1775" s="2"/>
      <c r="ED1775" s="2"/>
      <c r="EE1775" s="2"/>
      <c r="EF1775" s="2"/>
      <c r="EG1775" s="2"/>
      <c r="EH1775" s="2"/>
      <c r="EI1775" s="2"/>
      <c r="EJ1775" s="2"/>
      <c r="EK1775" s="2"/>
      <c r="EL1775" s="2"/>
      <c r="EM1775" s="2"/>
      <c r="EN1775" s="2"/>
      <c r="EO1775" s="2"/>
      <c r="EP1775" s="2"/>
      <c r="EQ1775" s="2"/>
      <c r="ER1775" s="2"/>
      <c r="ES1775" s="2"/>
      <c r="ET1775" s="2"/>
      <c r="EU1775" s="2"/>
      <c r="EV1775" s="2"/>
      <c r="EW1775" s="2"/>
      <c r="EX1775" s="2"/>
      <c r="EY1775" s="2"/>
      <c r="EZ1775" s="2"/>
      <c r="FA1775" s="2"/>
      <c r="FB1775" s="2"/>
      <c r="FC1775" s="2"/>
      <c r="FD1775" s="2"/>
      <c r="FE1775" s="2"/>
      <c r="FF1775" s="2"/>
      <c r="FG1775" s="2"/>
      <c r="FH1775" s="2"/>
      <c r="FI1775" s="2"/>
      <c r="FJ1775" s="2"/>
      <c r="FK1775" s="2"/>
      <c r="FL1775" s="2"/>
      <c r="FM1775" s="2"/>
      <c r="FN1775" s="2"/>
      <c r="FO1775" s="2"/>
      <c r="FP1775" s="2"/>
    </row>
    <row r="1776" spans="1:172" ht="15">
      <c r="A1776" s="2" t="s">
        <v>641</v>
      </c>
      <c r="B1776" s="2">
        <v>11781</v>
      </c>
      <c r="C1776" s="2">
        <v>9393</v>
      </c>
      <c r="D1776" s="2">
        <v>11764</v>
      </c>
      <c r="E1776" s="2">
        <v>9355</v>
      </c>
      <c r="F1776" s="2">
        <v>7499</v>
      </c>
      <c r="G1776" s="2">
        <v>16666</v>
      </c>
      <c r="H1776" s="2">
        <v>13999</v>
      </c>
      <c r="I1776" s="1"/>
      <c r="J1776" s="1"/>
      <c r="K1776" s="1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  <c r="DP1776" s="2"/>
      <c r="DQ1776" s="2"/>
      <c r="DR1776" s="2"/>
      <c r="DS1776" s="2"/>
      <c r="DT1776" s="2"/>
      <c r="DU1776" s="2"/>
      <c r="DV1776" s="2"/>
      <c r="DW1776" s="2"/>
      <c r="DX1776" s="2"/>
      <c r="DY1776" s="2"/>
      <c r="DZ1776" s="2"/>
      <c r="EA1776" s="2"/>
      <c r="EB1776" s="2"/>
      <c r="EC1776" s="2"/>
      <c r="ED1776" s="2"/>
      <c r="EE1776" s="2"/>
      <c r="EF1776" s="2"/>
      <c r="EG1776" s="2"/>
      <c r="EH1776" s="2"/>
      <c r="EI1776" s="2"/>
      <c r="EJ1776" s="2"/>
      <c r="EK1776" s="2"/>
      <c r="EL1776" s="2"/>
      <c r="EM1776" s="2"/>
      <c r="EN1776" s="2"/>
      <c r="EO1776" s="2"/>
      <c r="EP1776" s="2"/>
      <c r="EQ1776" s="2"/>
      <c r="ER1776" s="2"/>
      <c r="ES1776" s="2"/>
      <c r="ET1776" s="2"/>
      <c r="EU1776" s="2"/>
      <c r="EV1776" s="2"/>
      <c r="EW1776" s="2"/>
      <c r="EX1776" s="2"/>
      <c r="EY1776" s="2"/>
      <c r="EZ1776" s="2"/>
      <c r="FA1776" s="2"/>
      <c r="FB1776" s="2"/>
      <c r="FC1776" s="2"/>
      <c r="FD1776" s="2"/>
      <c r="FE1776" s="2"/>
      <c r="FF1776" s="2"/>
      <c r="FG1776" s="2"/>
      <c r="FH1776" s="2"/>
      <c r="FI1776" s="2"/>
      <c r="FJ1776" s="2"/>
      <c r="FK1776" s="2"/>
      <c r="FL1776" s="2"/>
      <c r="FM1776" s="2"/>
      <c r="FN1776" s="2"/>
      <c r="FO1776" s="2"/>
      <c r="FP1776" s="2"/>
    </row>
    <row r="1777" spans="1:172" ht="15">
      <c r="A1777" s="2" t="s">
        <v>76</v>
      </c>
      <c r="B1777" s="2"/>
      <c r="C1777" s="2"/>
      <c r="D1777" s="2"/>
      <c r="E1777" s="2"/>
      <c r="F1777" s="2"/>
      <c r="G1777" s="2"/>
      <c r="H1777" s="2"/>
      <c r="I1777" s="1"/>
      <c r="J1777" s="1"/>
      <c r="K1777" s="1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  <c r="DP1777" s="2"/>
      <c r="DQ1777" s="2"/>
      <c r="DR1777" s="2"/>
      <c r="DS1777" s="2"/>
      <c r="DT1777" s="2"/>
      <c r="DU1777" s="2"/>
      <c r="DV1777" s="2"/>
      <c r="DW1777" s="2"/>
      <c r="DX1777" s="2"/>
      <c r="DY1777" s="2"/>
      <c r="DZ1777" s="2"/>
      <c r="EA1777" s="2"/>
      <c r="EB1777" s="2"/>
      <c r="EC1777" s="2"/>
      <c r="ED1777" s="2"/>
      <c r="EE1777" s="2"/>
      <c r="EF1777" s="2"/>
      <c r="EG1777" s="2"/>
      <c r="EH1777" s="2"/>
      <c r="EI1777" s="2"/>
      <c r="EJ1777" s="2"/>
      <c r="EK1777" s="2"/>
      <c r="EL1777" s="2"/>
      <c r="EM1777" s="2"/>
      <c r="EN1777" s="2"/>
      <c r="EO1777" s="2"/>
      <c r="EP1777" s="2"/>
      <c r="EQ1777" s="2"/>
      <c r="ER1777" s="2"/>
      <c r="ES1777" s="2"/>
      <c r="ET1777" s="2"/>
      <c r="EU1777" s="2"/>
      <c r="EV1777" s="2"/>
      <c r="EW1777" s="2"/>
      <c r="EX1777" s="2"/>
      <c r="EY1777" s="2"/>
      <c r="EZ1777" s="2"/>
      <c r="FA1777" s="2"/>
      <c r="FB1777" s="2"/>
      <c r="FC1777" s="2"/>
      <c r="FD1777" s="2"/>
      <c r="FE1777" s="2"/>
      <c r="FF1777" s="2"/>
      <c r="FG1777" s="2"/>
      <c r="FH1777" s="2"/>
      <c r="FI1777" s="2"/>
      <c r="FJ1777" s="2"/>
      <c r="FK1777" s="2"/>
      <c r="FL1777" s="2"/>
      <c r="FM1777" s="2"/>
      <c r="FN1777" s="2"/>
      <c r="FO1777" s="2"/>
      <c r="FP1777" s="2"/>
    </row>
    <row r="1778" spans="1:172" ht="15">
      <c r="A1778" s="2" t="s">
        <v>643</v>
      </c>
      <c r="B1778" s="2">
        <v>492</v>
      </c>
      <c r="C1778" s="2">
        <v>192</v>
      </c>
      <c r="D1778" s="2">
        <v>477</v>
      </c>
      <c r="E1778" s="2">
        <v>191</v>
      </c>
      <c r="F1778" s="2">
        <v>5</v>
      </c>
      <c r="G1778" s="2">
        <v>1</v>
      </c>
      <c r="H1778" s="2">
        <v>10</v>
      </c>
      <c r="I1778" s="1"/>
      <c r="J1778" s="1"/>
      <c r="K1778" s="1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  <c r="DP1778" s="2"/>
      <c r="DQ1778" s="2"/>
      <c r="DR1778" s="2"/>
      <c r="DS1778" s="2"/>
      <c r="DT1778" s="2"/>
      <c r="DU1778" s="2"/>
      <c r="DV1778" s="2"/>
      <c r="DW1778" s="2"/>
      <c r="DX1778" s="2"/>
      <c r="DY1778" s="2"/>
      <c r="DZ1778" s="2"/>
      <c r="EA1778" s="2"/>
      <c r="EB1778" s="2"/>
      <c r="EC1778" s="2"/>
      <c r="ED1778" s="2"/>
      <c r="EE1778" s="2"/>
      <c r="EF1778" s="2"/>
      <c r="EG1778" s="2"/>
      <c r="EH1778" s="2"/>
      <c r="EI1778" s="2"/>
      <c r="EJ1778" s="2"/>
      <c r="EK1778" s="2"/>
      <c r="EL1778" s="2"/>
      <c r="EM1778" s="2"/>
      <c r="EN1778" s="2"/>
      <c r="EO1778" s="2"/>
      <c r="EP1778" s="2"/>
      <c r="EQ1778" s="2"/>
      <c r="ER1778" s="2"/>
      <c r="ES1778" s="2"/>
      <c r="ET1778" s="2"/>
      <c r="EU1778" s="2"/>
      <c r="EV1778" s="2"/>
      <c r="EW1778" s="2"/>
      <c r="EX1778" s="2"/>
      <c r="EY1778" s="2"/>
      <c r="EZ1778" s="2"/>
      <c r="FA1778" s="2"/>
      <c r="FB1778" s="2"/>
      <c r="FC1778" s="2"/>
      <c r="FD1778" s="2"/>
      <c r="FE1778" s="2"/>
      <c r="FF1778" s="2"/>
      <c r="FG1778" s="2"/>
      <c r="FH1778" s="2"/>
      <c r="FI1778" s="2"/>
      <c r="FJ1778" s="2"/>
      <c r="FK1778" s="2"/>
      <c r="FL1778" s="2"/>
      <c r="FM1778" s="2"/>
      <c r="FN1778" s="2"/>
      <c r="FO1778" s="2"/>
      <c r="FP1778" s="2"/>
    </row>
    <row r="1779" spans="1:172" ht="15">
      <c r="A1779" s="2" t="s">
        <v>641</v>
      </c>
      <c r="B1779" s="2">
        <v>8710</v>
      </c>
      <c r="C1779" s="2">
        <v>6070</v>
      </c>
      <c r="D1779" s="2">
        <v>8634</v>
      </c>
      <c r="E1779" s="2">
        <v>6035</v>
      </c>
      <c r="F1779" s="2">
        <v>9166</v>
      </c>
      <c r="G1779" s="2">
        <v>19999</v>
      </c>
      <c r="H1779" s="2">
        <v>11666</v>
      </c>
      <c r="I1779" s="1"/>
      <c r="J1779" s="1"/>
      <c r="K1779" s="1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  <c r="DP1779" s="2"/>
      <c r="DQ1779" s="2"/>
      <c r="DR1779" s="2"/>
      <c r="DS1779" s="2"/>
      <c r="DT1779" s="2"/>
      <c r="DU1779" s="2"/>
      <c r="DV1779" s="2"/>
      <c r="DW1779" s="2"/>
      <c r="DX1779" s="2"/>
      <c r="DY1779" s="2"/>
      <c r="DZ1779" s="2"/>
      <c r="EA1779" s="2"/>
      <c r="EB1779" s="2"/>
      <c r="EC1779" s="2"/>
      <c r="ED1779" s="2"/>
      <c r="EE1779" s="2"/>
      <c r="EF1779" s="2"/>
      <c r="EG1779" s="2"/>
      <c r="EH1779" s="2"/>
      <c r="EI1779" s="2"/>
      <c r="EJ1779" s="2"/>
      <c r="EK1779" s="2"/>
      <c r="EL1779" s="2"/>
      <c r="EM1779" s="2"/>
      <c r="EN1779" s="2"/>
      <c r="EO1779" s="2"/>
      <c r="EP1779" s="2"/>
      <c r="EQ1779" s="2"/>
      <c r="ER1779" s="2"/>
      <c r="ES1779" s="2"/>
      <c r="ET1779" s="2"/>
      <c r="EU1779" s="2"/>
      <c r="EV1779" s="2"/>
      <c r="EW1779" s="2"/>
      <c r="EX1779" s="2"/>
      <c r="EY1779" s="2"/>
      <c r="EZ1779" s="2"/>
      <c r="FA1779" s="2"/>
      <c r="FB1779" s="2"/>
      <c r="FC1779" s="2"/>
      <c r="FD1779" s="2"/>
      <c r="FE1779" s="2"/>
      <c r="FF1779" s="2"/>
      <c r="FG1779" s="2"/>
      <c r="FH1779" s="2"/>
      <c r="FI1779" s="2"/>
      <c r="FJ1779" s="2"/>
      <c r="FK1779" s="2"/>
      <c r="FL1779" s="2"/>
      <c r="FM1779" s="2"/>
      <c r="FN1779" s="2"/>
      <c r="FO1779" s="2"/>
      <c r="FP1779" s="2"/>
    </row>
    <row r="1780" spans="1:172" ht="15">
      <c r="A1780" s="2" t="s">
        <v>642</v>
      </c>
      <c r="B1780" s="2">
        <v>56.7</v>
      </c>
      <c r="C1780" s="2">
        <v>47.4</v>
      </c>
      <c r="D1780" s="2">
        <v>56.2</v>
      </c>
      <c r="E1780" s="2">
        <v>47.6</v>
      </c>
      <c r="F1780" s="2">
        <v>100</v>
      </c>
      <c r="G1780" s="2">
        <v>0</v>
      </c>
      <c r="H1780" s="2">
        <v>60</v>
      </c>
      <c r="I1780" s="1"/>
      <c r="J1780" s="1"/>
      <c r="K1780" s="1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  <c r="DP1780" s="2"/>
      <c r="DQ1780" s="2"/>
      <c r="DR1780" s="2"/>
      <c r="DS1780" s="2"/>
      <c r="DT1780" s="2"/>
      <c r="DU1780" s="2"/>
      <c r="DV1780" s="2"/>
      <c r="DW1780" s="2"/>
      <c r="DX1780" s="2"/>
      <c r="DY1780" s="2"/>
      <c r="DZ1780" s="2"/>
      <c r="EA1780" s="2"/>
      <c r="EB1780" s="2"/>
      <c r="EC1780" s="2"/>
      <c r="ED1780" s="2"/>
      <c r="EE1780" s="2"/>
      <c r="EF1780" s="2"/>
      <c r="EG1780" s="2"/>
      <c r="EH1780" s="2"/>
      <c r="EI1780" s="2"/>
      <c r="EJ1780" s="2"/>
      <c r="EK1780" s="2"/>
      <c r="EL1780" s="2"/>
      <c r="EM1780" s="2"/>
      <c r="EN1780" s="2"/>
      <c r="EO1780" s="2"/>
      <c r="EP1780" s="2"/>
      <c r="EQ1780" s="2"/>
      <c r="ER1780" s="2"/>
      <c r="ES1780" s="2"/>
      <c r="ET1780" s="2"/>
      <c r="EU1780" s="2"/>
      <c r="EV1780" s="2"/>
      <c r="EW1780" s="2"/>
      <c r="EX1780" s="2"/>
      <c r="EY1780" s="2"/>
      <c r="EZ1780" s="2"/>
      <c r="FA1780" s="2"/>
      <c r="FB1780" s="2"/>
      <c r="FC1780" s="2"/>
      <c r="FD1780" s="2"/>
      <c r="FE1780" s="2"/>
      <c r="FF1780" s="2"/>
      <c r="FG1780" s="2"/>
      <c r="FH1780" s="2"/>
      <c r="FI1780" s="2"/>
      <c r="FJ1780" s="2"/>
      <c r="FK1780" s="2"/>
      <c r="FL1780" s="2"/>
      <c r="FM1780" s="2"/>
      <c r="FN1780" s="2"/>
      <c r="FO1780" s="2"/>
      <c r="FP1780" s="2"/>
    </row>
    <row r="1781" spans="1:172" ht="15">
      <c r="A1781" s="2" t="s">
        <v>641</v>
      </c>
      <c r="B1781" s="2">
        <v>9881</v>
      </c>
      <c r="C1781" s="2">
        <v>8238</v>
      </c>
      <c r="D1781" s="2">
        <v>9852</v>
      </c>
      <c r="E1781" s="2">
        <v>8238</v>
      </c>
      <c r="F1781" s="2">
        <v>9166</v>
      </c>
      <c r="G1781" s="2">
        <v>0</v>
      </c>
      <c r="H1781" s="2">
        <v>11249</v>
      </c>
      <c r="I1781" s="1"/>
      <c r="J1781" s="1"/>
      <c r="K1781" s="1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  <c r="DP1781" s="2"/>
      <c r="DQ1781" s="2"/>
      <c r="DR1781" s="2"/>
      <c r="DS1781" s="2"/>
      <c r="DT1781" s="2"/>
      <c r="DU1781" s="2"/>
      <c r="DV1781" s="2"/>
      <c r="DW1781" s="2"/>
      <c r="DX1781" s="2"/>
      <c r="DY1781" s="2"/>
      <c r="DZ1781" s="2"/>
      <c r="EA1781" s="2"/>
      <c r="EB1781" s="2"/>
      <c r="EC1781" s="2"/>
      <c r="ED1781" s="2"/>
      <c r="EE1781" s="2"/>
      <c r="EF1781" s="2"/>
      <c r="EG1781" s="2"/>
      <c r="EH1781" s="2"/>
      <c r="EI1781" s="2"/>
      <c r="EJ1781" s="2"/>
      <c r="EK1781" s="2"/>
      <c r="EL1781" s="2"/>
      <c r="EM1781" s="2"/>
      <c r="EN1781" s="2"/>
      <c r="EO1781" s="2"/>
      <c r="EP1781" s="2"/>
      <c r="EQ1781" s="2"/>
      <c r="ER1781" s="2"/>
      <c r="ES1781" s="2"/>
      <c r="ET1781" s="2"/>
      <c r="EU1781" s="2"/>
      <c r="EV1781" s="2"/>
      <c r="EW1781" s="2"/>
      <c r="EX1781" s="2"/>
      <c r="EY1781" s="2"/>
      <c r="EZ1781" s="2"/>
      <c r="FA1781" s="2"/>
      <c r="FB1781" s="2"/>
      <c r="FC1781" s="2"/>
      <c r="FD1781" s="2"/>
      <c r="FE1781" s="2"/>
      <c r="FF1781" s="2"/>
      <c r="FG1781" s="2"/>
      <c r="FH1781" s="2"/>
      <c r="FI1781" s="2"/>
      <c r="FJ1781" s="2"/>
      <c r="FK1781" s="2"/>
      <c r="FL1781" s="2"/>
      <c r="FM1781" s="2"/>
      <c r="FN1781" s="2"/>
      <c r="FO1781" s="2"/>
      <c r="FP1781" s="2"/>
    </row>
    <row r="1782" spans="1:172" ht="15">
      <c r="A1782" s="2" t="s">
        <v>76</v>
      </c>
      <c r="B1782" s="2"/>
      <c r="C1782" s="2"/>
      <c r="D1782" s="2"/>
      <c r="E1782" s="2"/>
      <c r="F1782" s="2"/>
      <c r="G1782" s="2"/>
      <c r="H1782" s="2"/>
      <c r="I1782" s="1"/>
      <c r="J1782" s="1"/>
      <c r="K1782" s="1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  <c r="DP1782" s="2"/>
      <c r="DQ1782" s="2"/>
      <c r="DR1782" s="2"/>
      <c r="DS1782" s="2"/>
      <c r="DT1782" s="2"/>
      <c r="DU1782" s="2"/>
      <c r="DV1782" s="2"/>
      <c r="DW1782" s="2"/>
      <c r="DX1782" s="2"/>
      <c r="DY1782" s="2"/>
      <c r="DZ1782" s="2"/>
      <c r="EA1782" s="2"/>
      <c r="EB1782" s="2"/>
      <c r="EC1782" s="2"/>
      <c r="ED1782" s="2"/>
      <c r="EE1782" s="2"/>
      <c r="EF1782" s="2"/>
      <c r="EG1782" s="2"/>
      <c r="EH1782" s="2"/>
      <c r="EI1782" s="2"/>
      <c r="EJ1782" s="2"/>
      <c r="EK1782" s="2"/>
      <c r="EL1782" s="2"/>
      <c r="EM1782" s="2"/>
      <c r="EN1782" s="2"/>
      <c r="EO1782" s="2"/>
      <c r="EP1782" s="2"/>
      <c r="EQ1782" s="2"/>
      <c r="ER1782" s="2"/>
      <c r="ES1782" s="2"/>
      <c r="ET1782" s="2"/>
      <c r="EU1782" s="2"/>
      <c r="EV1782" s="2"/>
      <c r="EW1782" s="2"/>
      <c r="EX1782" s="2"/>
      <c r="EY1782" s="2"/>
      <c r="EZ1782" s="2"/>
      <c r="FA1782" s="2"/>
      <c r="FB1782" s="2"/>
      <c r="FC1782" s="2"/>
      <c r="FD1782" s="2"/>
      <c r="FE1782" s="2"/>
      <c r="FF1782" s="2"/>
      <c r="FG1782" s="2"/>
      <c r="FH1782" s="2"/>
      <c r="FI1782" s="2"/>
      <c r="FJ1782" s="2"/>
      <c r="FK1782" s="2"/>
      <c r="FL1782" s="2"/>
      <c r="FM1782" s="2"/>
      <c r="FN1782" s="2"/>
      <c r="FO1782" s="2"/>
      <c r="FP1782" s="2"/>
    </row>
    <row r="1783" spans="1:172" ht="15">
      <c r="A1783" s="2" t="s">
        <v>644</v>
      </c>
      <c r="B1783" s="2">
        <v>3437</v>
      </c>
      <c r="C1783" s="2">
        <v>2686</v>
      </c>
      <c r="D1783" s="2">
        <v>3436</v>
      </c>
      <c r="E1783" s="2">
        <v>2684</v>
      </c>
      <c r="F1783" s="2">
        <v>2282</v>
      </c>
      <c r="G1783" s="2">
        <v>2907</v>
      </c>
      <c r="H1783" s="2">
        <v>5162</v>
      </c>
      <c r="I1783" s="1"/>
      <c r="J1783" s="1"/>
      <c r="K1783" s="1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  <c r="DP1783" s="2"/>
      <c r="DQ1783" s="2"/>
      <c r="DR1783" s="2"/>
      <c r="DS1783" s="2"/>
      <c r="DT1783" s="2"/>
      <c r="DU1783" s="2"/>
      <c r="DV1783" s="2"/>
      <c r="DW1783" s="2"/>
      <c r="DX1783" s="2"/>
      <c r="DY1783" s="2"/>
      <c r="DZ1783" s="2"/>
      <c r="EA1783" s="2"/>
      <c r="EB1783" s="2"/>
      <c r="EC1783" s="2"/>
      <c r="ED1783" s="2"/>
      <c r="EE1783" s="2"/>
      <c r="EF1783" s="2"/>
      <c r="EG1783" s="2"/>
      <c r="EH1783" s="2"/>
      <c r="EI1783" s="2"/>
      <c r="EJ1783" s="2"/>
      <c r="EK1783" s="2"/>
      <c r="EL1783" s="2"/>
      <c r="EM1783" s="2"/>
      <c r="EN1783" s="2"/>
      <c r="EO1783" s="2"/>
      <c r="EP1783" s="2"/>
      <c r="EQ1783" s="2"/>
      <c r="ER1783" s="2"/>
      <c r="ES1783" s="2"/>
      <c r="ET1783" s="2"/>
      <c r="EU1783" s="2"/>
      <c r="EV1783" s="2"/>
      <c r="EW1783" s="2"/>
      <c r="EX1783" s="2"/>
      <c r="EY1783" s="2"/>
      <c r="EZ1783" s="2"/>
      <c r="FA1783" s="2"/>
      <c r="FB1783" s="2"/>
      <c r="FC1783" s="2"/>
      <c r="FD1783" s="2"/>
      <c r="FE1783" s="2"/>
      <c r="FF1783" s="2"/>
      <c r="FG1783" s="2"/>
      <c r="FH1783" s="2"/>
      <c r="FI1783" s="2"/>
      <c r="FJ1783" s="2"/>
      <c r="FK1783" s="2"/>
      <c r="FL1783" s="2"/>
      <c r="FM1783" s="2"/>
      <c r="FN1783" s="2"/>
      <c r="FO1783" s="2"/>
      <c r="FP1783" s="2"/>
    </row>
    <row r="1784" spans="1:172" ht="15">
      <c r="A1784" s="2" t="s">
        <v>76</v>
      </c>
      <c r="B1784" s="2"/>
      <c r="C1784" s="2"/>
      <c r="D1784" s="2"/>
      <c r="E1784" s="2"/>
      <c r="F1784" s="2"/>
      <c r="G1784" s="2"/>
      <c r="H1784" s="2"/>
      <c r="I1784" s="1"/>
      <c r="J1784" s="1"/>
      <c r="K1784" s="1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  <c r="DP1784" s="2"/>
      <c r="DQ1784" s="2"/>
      <c r="DR1784" s="2"/>
      <c r="DS1784" s="2"/>
      <c r="DT1784" s="2"/>
      <c r="DU1784" s="2"/>
      <c r="DV1784" s="2"/>
      <c r="DW1784" s="2"/>
      <c r="DX1784" s="2"/>
      <c r="DY1784" s="2"/>
      <c r="DZ1784" s="2"/>
      <c r="EA1784" s="2"/>
      <c r="EB1784" s="2"/>
      <c r="EC1784" s="2"/>
      <c r="ED1784" s="2"/>
      <c r="EE1784" s="2"/>
      <c r="EF1784" s="2"/>
      <c r="EG1784" s="2"/>
      <c r="EH1784" s="2"/>
      <c r="EI1784" s="2"/>
      <c r="EJ1784" s="2"/>
      <c r="EK1784" s="2"/>
      <c r="EL1784" s="2"/>
      <c r="EM1784" s="2"/>
      <c r="EN1784" s="2"/>
      <c r="EO1784" s="2"/>
      <c r="EP1784" s="2"/>
      <c r="EQ1784" s="2"/>
      <c r="ER1784" s="2"/>
      <c r="ES1784" s="2"/>
      <c r="ET1784" s="2"/>
      <c r="EU1784" s="2"/>
      <c r="EV1784" s="2"/>
      <c r="EW1784" s="2"/>
      <c r="EX1784" s="2"/>
      <c r="EY1784" s="2"/>
      <c r="EZ1784" s="2"/>
      <c r="FA1784" s="2"/>
      <c r="FB1784" s="2"/>
      <c r="FC1784" s="2"/>
      <c r="FD1784" s="2"/>
      <c r="FE1784" s="2"/>
      <c r="FF1784" s="2"/>
      <c r="FG1784" s="2"/>
      <c r="FH1784" s="2"/>
      <c r="FI1784" s="2"/>
      <c r="FJ1784" s="2"/>
      <c r="FK1784" s="2"/>
      <c r="FL1784" s="2"/>
      <c r="FM1784" s="2"/>
      <c r="FN1784" s="2"/>
      <c r="FO1784" s="2"/>
      <c r="FP1784" s="2"/>
    </row>
    <row r="1785" spans="1:172" ht="15">
      <c r="A1785" s="2" t="s">
        <v>645</v>
      </c>
      <c r="B1785" s="2"/>
      <c r="C1785" s="2"/>
      <c r="D1785" s="2"/>
      <c r="E1785" s="2"/>
      <c r="F1785" s="2"/>
      <c r="G1785" s="2"/>
      <c r="H1785" s="2"/>
      <c r="I1785" s="1"/>
      <c r="J1785" s="1"/>
      <c r="K1785" s="1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  <c r="DP1785" s="2"/>
      <c r="DQ1785" s="2"/>
      <c r="DR1785" s="2"/>
      <c r="DS1785" s="2"/>
      <c r="DT1785" s="2"/>
      <c r="DU1785" s="2"/>
      <c r="DV1785" s="2"/>
      <c r="DW1785" s="2"/>
      <c r="DX1785" s="2"/>
      <c r="DY1785" s="2"/>
      <c r="DZ1785" s="2"/>
      <c r="EA1785" s="2"/>
      <c r="EB1785" s="2"/>
      <c r="EC1785" s="2"/>
      <c r="ED1785" s="2"/>
      <c r="EE1785" s="2"/>
      <c r="EF1785" s="2"/>
      <c r="EG1785" s="2"/>
      <c r="EH1785" s="2"/>
      <c r="EI1785" s="2"/>
      <c r="EJ1785" s="2"/>
      <c r="EK1785" s="2"/>
      <c r="EL1785" s="2"/>
      <c r="EM1785" s="2"/>
      <c r="EN1785" s="2"/>
      <c r="EO1785" s="2"/>
      <c r="EP1785" s="2"/>
      <c r="EQ1785" s="2"/>
      <c r="ER1785" s="2"/>
      <c r="ES1785" s="2"/>
      <c r="ET1785" s="2"/>
      <c r="EU1785" s="2"/>
      <c r="EV1785" s="2"/>
      <c r="EW1785" s="2"/>
      <c r="EX1785" s="2"/>
      <c r="EY1785" s="2"/>
      <c r="EZ1785" s="2"/>
      <c r="FA1785" s="2"/>
      <c r="FB1785" s="2"/>
      <c r="FC1785" s="2"/>
      <c r="FD1785" s="2"/>
      <c r="FE1785" s="2"/>
      <c r="FF1785" s="2"/>
      <c r="FG1785" s="2"/>
      <c r="FH1785" s="2"/>
      <c r="FI1785" s="2"/>
      <c r="FJ1785" s="2"/>
      <c r="FK1785" s="2"/>
      <c r="FL1785" s="2"/>
      <c r="FM1785" s="2"/>
      <c r="FN1785" s="2"/>
      <c r="FO1785" s="2"/>
      <c r="FP1785" s="2"/>
    </row>
    <row r="1786" spans="1:172" ht="15">
      <c r="A1786" s="2" t="s">
        <v>76</v>
      </c>
      <c r="B1786" s="2"/>
      <c r="C1786" s="2"/>
      <c r="D1786" s="2"/>
      <c r="E1786" s="2"/>
      <c r="F1786" s="2"/>
      <c r="G1786" s="2"/>
      <c r="H1786" s="2"/>
      <c r="I1786" s="1"/>
      <c r="J1786" s="1"/>
      <c r="K1786" s="1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  <c r="DP1786" s="2"/>
      <c r="DQ1786" s="2"/>
      <c r="DR1786" s="2"/>
      <c r="DS1786" s="2"/>
      <c r="DT1786" s="2"/>
      <c r="DU1786" s="2"/>
      <c r="DV1786" s="2"/>
      <c r="DW1786" s="2"/>
      <c r="DX1786" s="2"/>
      <c r="DY1786" s="2"/>
      <c r="DZ1786" s="2"/>
      <c r="EA1786" s="2"/>
      <c r="EB1786" s="2"/>
      <c r="EC1786" s="2"/>
      <c r="ED1786" s="2"/>
      <c r="EE1786" s="2"/>
      <c r="EF1786" s="2"/>
      <c r="EG1786" s="2"/>
      <c r="EH1786" s="2"/>
      <c r="EI1786" s="2"/>
      <c r="EJ1786" s="2"/>
      <c r="EK1786" s="2"/>
      <c r="EL1786" s="2"/>
      <c r="EM1786" s="2"/>
      <c r="EN1786" s="2"/>
      <c r="EO1786" s="2"/>
      <c r="EP1786" s="2"/>
      <c r="EQ1786" s="2"/>
      <c r="ER1786" s="2"/>
      <c r="ES1786" s="2"/>
      <c r="ET1786" s="2"/>
      <c r="EU1786" s="2"/>
      <c r="EV1786" s="2"/>
      <c r="EW1786" s="2"/>
      <c r="EX1786" s="2"/>
      <c r="EY1786" s="2"/>
      <c r="EZ1786" s="2"/>
      <c r="FA1786" s="2"/>
      <c r="FB1786" s="2"/>
      <c r="FC1786" s="2"/>
      <c r="FD1786" s="2"/>
      <c r="FE1786" s="2"/>
      <c r="FF1786" s="2"/>
      <c r="FG1786" s="2"/>
      <c r="FH1786" s="2"/>
      <c r="FI1786" s="2"/>
      <c r="FJ1786" s="2"/>
      <c r="FK1786" s="2"/>
      <c r="FL1786" s="2"/>
      <c r="FM1786" s="2"/>
      <c r="FN1786" s="2"/>
      <c r="FO1786" s="2"/>
      <c r="FP1786" s="2"/>
    </row>
    <row r="1787" spans="1:172" ht="15">
      <c r="A1787" s="2" t="s">
        <v>19</v>
      </c>
      <c r="B1787" s="2">
        <v>967</v>
      </c>
      <c r="C1787" s="2">
        <v>678</v>
      </c>
      <c r="D1787" s="2">
        <v>894</v>
      </c>
      <c r="E1787" s="2">
        <v>647</v>
      </c>
      <c r="F1787" s="2">
        <v>24</v>
      </c>
      <c r="G1787" s="2">
        <v>30</v>
      </c>
      <c r="H1787" s="2">
        <v>49</v>
      </c>
      <c r="I1787" s="1"/>
      <c r="J1787" s="1"/>
      <c r="K1787" s="1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  <c r="DP1787" s="2"/>
      <c r="DQ1787" s="2"/>
      <c r="DR1787" s="2"/>
      <c r="DS1787" s="2"/>
      <c r="DT1787" s="2"/>
      <c r="DU1787" s="2"/>
      <c r="DV1787" s="2"/>
      <c r="DW1787" s="2"/>
      <c r="DX1787" s="2"/>
      <c r="DY1787" s="2"/>
      <c r="DZ1787" s="2"/>
      <c r="EA1787" s="2"/>
      <c r="EB1787" s="2"/>
      <c r="EC1787" s="2"/>
      <c r="ED1787" s="2"/>
      <c r="EE1787" s="2"/>
      <c r="EF1787" s="2"/>
      <c r="EG1787" s="2"/>
      <c r="EH1787" s="2"/>
      <c r="EI1787" s="2"/>
      <c r="EJ1787" s="2"/>
      <c r="EK1787" s="2"/>
      <c r="EL1787" s="2"/>
      <c r="EM1787" s="2"/>
      <c r="EN1787" s="2"/>
      <c r="EO1787" s="2"/>
      <c r="EP1787" s="2"/>
      <c r="EQ1787" s="2"/>
      <c r="ER1787" s="2"/>
      <c r="ES1787" s="2"/>
      <c r="ET1787" s="2"/>
      <c r="EU1787" s="2"/>
      <c r="EV1787" s="2"/>
      <c r="EW1787" s="2"/>
      <c r="EX1787" s="2"/>
      <c r="EY1787" s="2"/>
      <c r="EZ1787" s="2"/>
      <c r="FA1787" s="2"/>
      <c r="FB1787" s="2"/>
      <c r="FC1787" s="2"/>
      <c r="FD1787" s="2"/>
      <c r="FE1787" s="2"/>
      <c r="FF1787" s="2"/>
      <c r="FG1787" s="2"/>
      <c r="FH1787" s="2"/>
      <c r="FI1787" s="2"/>
      <c r="FJ1787" s="2"/>
      <c r="FK1787" s="2"/>
      <c r="FL1787" s="2"/>
      <c r="FM1787" s="2"/>
      <c r="FN1787" s="2"/>
      <c r="FO1787" s="2"/>
      <c r="FP1787" s="2"/>
    </row>
    <row r="1788" spans="1:172" ht="15">
      <c r="A1788" s="2" t="s">
        <v>646</v>
      </c>
      <c r="B1788" s="2">
        <v>834</v>
      </c>
      <c r="C1788" s="2">
        <v>632</v>
      </c>
      <c r="D1788" s="2">
        <v>775</v>
      </c>
      <c r="E1788" s="2">
        <v>603</v>
      </c>
      <c r="F1788" s="2">
        <v>19</v>
      </c>
      <c r="G1788" s="2">
        <v>28</v>
      </c>
      <c r="H1788" s="2">
        <v>40</v>
      </c>
      <c r="I1788" s="1"/>
      <c r="J1788" s="1"/>
      <c r="K1788" s="1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  <c r="DP1788" s="2"/>
      <c r="DQ1788" s="2"/>
      <c r="DR1788" s="2"/>
      <c r="DS1788" s="2"/>
      <c r="DT1788" s="2"/>
      <c r="DU1788" s="2"/>
      <c r="DV1788" s="2"/>
      <c r="DW1788" s="2"/>
      <c r="DX1788" s="2"/>
      <c r="DY1788" s="2"/>
      <c r="DZ1788" s="2"/>
      <c r="EA1788" s="2"/>
      <c r="EB1788" s="2"/>
      <c r="EC1788" s="2"/>
      <c r="ED1788" s="2"/>
      <c r="EE1788" s="2"/>
      <c r="EF1788" s="2"/>
      <c r="EG1788" s="2"/>
      <c r="EH1788" s="2"/>
      <c r="EI1788" s="2"/>
      <c r="EJ1788" s="2"/>
      <c r="EK1788" s="2"/>
      <c r="EL1788" s="2"/>
      <c r="EM1788" s="2"/>
      <c r="EN1788" s="2"/>
      <c r="EO1788" s="2"/>
      <c r="EP1788" s="2"/>
      <c r="EQ1788" s="2"/>
      <c r="ER1788" s="2"/>
      <c r="ES1788" s="2"/>
      <c r="ET1788" s="2"/>
      <c r="EU1788" s="2"/>
      <c r="EV1788" s="2"/>
      <c r="EW1788" s="2"/>
      <c r="EX1788" s="2"/>
      <c r="EY1788" s="2"/>
      <c r="EZ1788" s="2"/>
      <c r="FA1788" s="2"/>
      <c r="FB1788" s="2"/>
      <c r="FC1788" s="2"/>
      <c r="FD1788" s="2"/>
      <c r="FE1788" s="2"/>
      <c r="FF1788" s="2"/>
      <c r="FG1788" s="2"/>
      <c r="FH1788" s="2"/>
      <c r="FI1788" s="2"/>
      <c r="FJ1788" s="2"/>
      <c r="FK1788" s="2"/>
      <c r="FL1788" s="2"/>
      <c r="FM1788" s="2"/>
      <c r="FN1788" s="2"/>
      <c r="FO1788" s="2"/>
      <c r="FP1788" s="2"/>
    </row>
    <row r="1789" spans="1:172" ht="15">
      <c r="A1789" s="2" t="s">
        <v>647</v>
      </c>
      <c r="B1789" s="2">
        <v>24594</v>
      </c>
      <c r="C1789" s="2">
        <v>20549</v>
      </c>
      <c r="D1789" s="2">
        <v>24672</v>
      </c>
      <c r="E1789" s="2">
        <v>20236</v>
      </c>
      <c r="F1789" s="2">
        <v>14208</v>
      </c>
      <c r="G1789" s="2">
        <v>26968</v>
      </c>
      <c r="H1789" s="2">
        <v>28015</v>
      </c>
      <c r="I1789" s="1"/>
      <c r="J1789" s="1"/>
      <c r="K1789" s="1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  <c r="DP1789" s="2"/>
      <c r="DQ1789" s="2"/>
      <c r="DR1789" s="2"/>
      <c r="DS1789" s="2"/>
      <c r="DT1789" s="2"/>
      <c r="DU1789" s="2"/>
      <c r="DV1789" s="2"/>
      <c r="DW1789" s="2"/>
      <c r="DX1789" s="2"/>
      <c r="DY1789" s="2"/>
      <c r="DZ1789" s="2"/>
      <c r="EA1789" s="2"/>
      <c r="EB1789" s="2"/>
      <c r="EC1789" s="2"/>
      <c r="ED1789" s="2"/>
      <c r="EE1789" s="2"/>
      <c r="EF1789" s="2"/>
      <c r="EG1789" s="2"/>
      <c r="EH1789" s="2"/>
      <c r="EI1789" s="2"/>
      <c r="EJ1789" s="2"/>
      <c r="EK1789" s="2"/>
      <c r="EL1789" s="2"/>
      <c r="EM1789" s="2"/>
      <c r="EN1789" s="2"/>
      <c r="EO1789" s="2"/>
      <c r="EP1789" s="2"/>
      <c r="EQ1789" s="2"/>
      <c r="ER1789" s="2"/>
      <c r="ES1789" s="2"/>
      <c r="ET1789" s="2"/>
      <c r="EU1789" s="2"/>
      <c r="EV1789" s="2"/>
      <c r="EW1789" s="2"/>
      <c r="EX1789" s="2"/>
      <c r="EY1789" s="2"/>
      <c r="EZ1789" s="2"/>
      <c r="FA1789" s="2"/>
      <c r="FB1789" s="2"/>
      <c r="FC1789" s="2"/>
      <c r="FD1789" s="2"/>
      <c r="FE1789" s="2"/>
      <c r="FF1789" s="2"/>
      <c r="FG1789" s="2"/>
      <c r="FH1789" s="2"/>
      <c r="FI1789" s="2"/>
      <c r="FJ1789" s="2"/>
      <c r="FK1789" s="2"/>
      <c r="FL1789" s="2"/>
      <c r="FM1789" s="2"/>
      <c r="FN1789" s="2"/>
      <c r="FO1789" s="2"/>
      <c r="FP1789" s="2"/>
    </row>
    <row r="1790" spans="1:172" ht="15">
      <c r="A1790" s="2" t="s">
        <v>648</v>
      </c>
      <c r="B1790" s="2">
        <v>834</v>
      </c>
      <c r="C1790" s="2">
        <v>631</v>
      </c>
      <c r="D1790" s="2">
        <v>775</v>
      </c>
      <c r="E1790" s="2">
        <v>602</v>
      </c>
      <c r="F1790" s="2">
        <v>19</v>
      </c>
      <c r="G1790" s="2">
        <v>28</v>
      </c>
      <c r="H1790" s="2">
        <v>40</v>
      </c>
      <c r="I1790" s="1"/>
      <c r="J1790" s="1"/>
      <c r="K1790" s="1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  <c r="DP1790" s="2"/>
      <c r="DQ1790" s="2"/>
      <c r="DR1790" s="2"/>
      <c r="DS1790" s="2"/>
      <c r="DT1790" s="2"/>
      <c r="DU1790" s="2"/>
      <c r="DV1790" s="2"/>
      <c r="DW1790" s="2"/>
      <c r="DX1790" s="2"/>
      <c r="DY1790" s="2"/>
      <c r="DZ1790" s="2"/>
      <c r="EA1790" s="2"/>
      <c r="EB1790" s="2"/>
      <c r="EC1790" s="2"/>
      <c r="ED1790" s="2"/>
      <c r="EE1790" s="2"/>
      <c r="EF1790" s="2"/>
      <c r="EG1790" s="2"/>
      <c r="EH1790" s="2"/>
      <c r="EI1790" s="2"/>
      <c r="EJ1790" s="2"/>
      <c r="EK1790" s="2"/>
      <c r="EL1790" s="2"/>
      <c r="EM1790" s="2"/>
      <c r="EN1790" s="2"/>
      <c r="EO1790" s="2"/>
      <c r="EP1790" s="2"/>
      <c r="EQ1790" s="2"/>
      <c r="ER1790" s="2"/>
      <c r="ES1790" s="2"/>
      <c r="ET1790" s="2"/>
      <c r="EU1790" s="2"/>
      <c r="EV1790" s="2"/>
      <c r="EW1790" s="2"/>
      <c r="EX1790" s="2"/>
      <c r="EY1790" s="2"/>
      <c r="EZ1790" s="2"/>
      <c r="FA1790" s="2"/>
      <c r="FB1790" s="2"/>
      <c r="FC1790" s="2"/>
      <c r="FD1790" s="2"/>
      <c r="FE1790" s="2"/>
      <c r="FF1790" s="2"/>
      <c r="FG1790" s="2"/>
      <c r="FH1790" s="2"/>
      <c r="FI1790" s="2"/>
      <c r="FJ1790" s="2"/>
      <c r="FK1790" s="2"/>
      <c r="FL1790" s="2"/>
      <c r="FM1790" s="2"/>
      <c r="FN1790" s="2"/>
      <c r="FO1790" s="2"/>
      <c r="FP1790" s="2"/>
    </row>
    <row r="1791" spans="1:172" ht="15">
      <c r="A1791" s="2" t="s">
        <v>647</v>
      </c>
      <c r="B1791" s="2">
        <v>24558</v>
      </c>
      <c r="C1791" s="2">
        <v>19925</v>
      </c>
      <c r="D1791" s="2">
        <v>24633</v>
      </c>
      <c r="E1791" s="2">
        <v>19627</v>
      </c>
      <c r="F1791" s="2">
        <v>14208</v>
      </c>
      <c r="G1791" s="2">
        <v>25968</v>
      </c>
      <c r="H1791" s="2">
        <v>28015</v>
      </c>
      <c r="I1791" s="1"/>
      <c r="J1791" s="1"/>
      <c r="K1791" s="1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  <c r="DP1791" s="2"/>
      <c r="DQ1791" s="2"/>
      <c r="DR1791" s="2"/>
      <c r="DS1791" s="2"/>
      <c r="DT1791" s="2"/>
      <c r="DU1791" s="2"/>
      <c r="DV1791" s="2"/>
      <c r="DW1791" s="2"/>
      <c r="DX1791" s="2"/>
      <c r="DY1791" s="2"/>
      <c r="DZ1791" s="2"/>
      <c r="EA1791" s="2"/>
      <c r="EB1791" s="2"/>
      <c r="EC1791" s="2"/>
      <c r="ED1791" s="2"/>
      <c r="EE1791" s="2"/>
      <c r="EF1791" s="2"/>
      <c r="EG1791" s="2"/>
      <c r="EH1791" s="2"/>
      <c r="EI1791" s="2"/>
      <c r="EJ1791" s="2"/>
      <c r="EK1791" s="2"/>
      <c r="EL1791" s="2"/>
      <c r="EM1791" s="2"/>
      <c r="EN1791" s="2"/>
      <c r="EO1791" s="2"/>
      <c r="EP1791" s="2"/>
      <c r="EQ1791" s="2"/>
      <c r="ER1791" s="2"/>
      <c r="ES1791" s="2"/>
      <c r="ET1791" s="2"/>
      <c r="EU1791" s="2"/>
      <c r="EV1791" s="2"/>
      <c r="EW1791" s="2"/>
      <c r="EX1791" s="2"/>
      <c r="EY1791" s="2"/>
      <c r="EZ1791" s="2"/>
      <c r="FA1791" s="2"/>
      <c r="FB1791" s="2"/>
      <c r="FC1791" s="2"/>
      <c r="FD1791" s="2"/>
      <c r="FE1791" s="2"/>
      <c r="FF1791" s="2"/>
      <c r="FG1791" s="2"/>
      <c r="FH1791" s="2"/>
      <c r="FI1791" s="2"/>
      <c r="FJ1791" s="2"/>
      <c r="FK1791" s="2"/>
      <c r="FL1791" s="2"/>
      <c r="FM1791" s="2"/>
      <c r="FN1791" s="2"/>
      <c r="FO1791" s="2"/>
      <c r="FP1791" s="2"/>
    </row>
    <row r="1792" spans="1:172" ht="15">
      <c r="A1792" s="2" t="s">
        <v>649</v>
      </c>
      <c r="B1792" s="2">
        <v>4</v>
      </c>
      <c r="C1792" s="2">
        <v>29</v>
      </c>
      <c r="D1792" s="2">
        <v>4</v>
      </c>
      <c r="E1792" s="2">
        <v>27</v>
      </c>
      <c r="F1792" s="2">
        <v>0</v>
      </c>
      <c r="G1792" s="2">
        <v>2</v>
      </c>
      <c r="H1792" s="2">
        <v>0</v>
      </c>
      <c r="I1792" s="1"/>
      <c r="J1792" s="1"/>
      <c r="K1792" s="1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  <c r="DP1792" s="2"/>
      <c r="DQ1792" s="2"/>
      <c r="DR1792" s="2"/>
      <c r="DS1792" s="2"/>
      <c r="DT1792" s="2"/>
      <c r="DU1792" s="2"/>
      <c r="DV1792" s="2"/>
      <c r="DW1792" s="2"/>
      <c r="DX1792" s="2"/>
      <c r="DY1792" s="2"/>
      <c r="DZ1792" s="2"/>
      <c r="EA1792" s="2"/>
      <c r="EB1792" s="2"/>
      <c r="EC1792" s="2"/>
      <c r="ED1792" s="2"/>
      <c r="EE1792" s="2"/>
      <c r="EF1792" s="2"/>
      <c r="EG1792" s="2"/>
      <c r="EH1792" s="2"/>
      <c r="EI1792" s="2"/>
      <c r="EJ1792" s="2"/>
      <c r="EK1792" s="2"/>
      <c r="EL1792" s="2"/>
      <c r="EM1792" s="2"/>
      <c r="EN1792" s="2"/>
      <c r="EO1792" s="2"/>
      <c r="EP1792" s="2"/>
      <c r="EQ1792" s="2"/>
      <c r="ER1792" s="2"/>
      <c r="ES1792" s="2"/>
      <c r="ET1792" s="2"/>
      <c r="EU1792" s="2"/>
      <c r="EV1792" s="2"/>
      <c r="EW1792" s="2"/>
      <c r="EX1792" s="2"/>
      <c r="EY1792" s="2"/>
      <c r="EZ1792" s="2"/>
      <c r="FA1792" s="2"/>
      <c r="FB1792" s="2"/>
      <c r="FC1792" s="2"/>
      <c r="FD1792" s="2"/>
      <c r="FE1792" s="2"/>
      <c r="FF1792" s="2"/>
      <c r="FG1792" s="2"/>
      <c r="FH1792" s="2"/>
      <c r="FI1792" s="2"/>
      <c r="FJ1792" s="2"/>
      <c r="FK1792" s="2"/>
      <c r="FL1792" s="2"/>
      <c r="FM1792" s="2"/>
      <c r="FN1792" s="2"/>
      <c r="FO1792" s="2"/>
      <c r="FP1792" s="2"/>
    </row>
    <row r="1793" spans="1:172" ht="15">
      <c r="A1793" s="2" t="s">
        <v>647</v>
      </c>
      <c r="B1793" s="2">
        <v>7531</v>
      </c>
      <c r="C1793" s="2">
        <v>14302</v>
      </c>
      <c r="D1793" s="2">
        <v>7531</v>
      </c>
      <c r="E1793" s="2">
        <v>14324</v>
      </c>
      <c r="F1793" s="2">
        <v>0</v>
      </c>
      <c r="G1793" s="2">
        <v>14000</v>
      </c>
      <c r="H1793" s="2">
        <v>0</v>
      </c>
      <c r="I1793" s="1"/>
      <c r="J1793" s="1"/>
      <c r="K1793" s="1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  <c r="DP1793" s="2"/>
      <c r="DQ1793" s="2"/>
      <c r="DR1793" s="2"/>
      <c r="DS1793" s="2"/>
      <c r="DT1793" s="2"/>
      <c r="DU1793" s="2"/>
      <c r="DV1793" s="2"/>
      <c r="DW1793" s="2"/>
      <c r="DX1793" s="2"/>
      <c r="DY1793" s="2"/>
      <c r="DZ1793" s="2"/>
      <c r="EA1793" s="2"/>
      <c r="EB1793" s="2"/>
      <c r="EC1793" s="2"/>
      <c r="ED1793" s="2"/>
      <c r="EE1793" s="2"/>
      <c r="EF1793" s="2"/>
      <c r="EG1793" s="2"/>
      <c r="EH1793" s="2"/>
      <c r="EI1793" s="2"/>
      <c r="EJ1793" s="2"/>
      <c r="EK1793" s="2"/>
      <c r="EL1793" s="2"/>
      <c r="EM1793" s="2"/>
      <c r="EN1793" s="2"/>
      <c r="EO1793" s="2"/>
      <c r="EP1793" s="2"/>
      <c r="EQ1793" s="2"/>
      <c r="ER1793" s="2"/>
      <c r="ES1793" s="2"/>
      <c r="ET1793" s="2"/>
      <c r="EU1793" s="2"/>
      <c r="EV1793" s="2"/>
      <c r="EW1793" s="2"/>
      <c r="EX1793" s="2"/>
      <c r="EY1793" s="2"/>
      <c r="EZ1793" s="2"/>
      <c r="FA1793" s="2"/>
      <c r="FB1793" s="2"/>
      <c r="FC1793" s="2"/>
      <c r="FD1793" s="2"/>
      <c r="FE1793" s="2"/>
      <c r="FF1793" s="2"/>
      <c r="FG1793" s="2"/>
      <c r="FH1793" s="2"/>
      <c r="FI1793" s="2"/>
      <c r="FJ1793" s="2"/>
      <c r="FK1793" s="2"/>
      <c r="FL1793" s="2"/>
      <c r="FM1793" s="2"/>
      <c r="FN1793" s="2"/>
      <c r="FO1793" s="2"/>
      <c r="FP1793" s="2"/>
    </row>
    <row r="1794" spans="1:172" ht="15">
      <c r="A1794" s="2" t="s">
        <v>650</v>
      </c>
      <c r="B1794" s="2">
        <v>0</v>
      </c>
      <c r="C1794" s="2">
        <v>7</v>
      </c>
      <c r="D1794" s="2">
        <v>0</v>
      </c>
      <c r="E1794" s="2">
        <v>6</v>
      </c>
      <c r="F1794" s="2">
        <v>0</v>
      </c>
      <c r="G1794" s="2">
        <v>1</v>
      </c>
      <c r="H1794" s="2">
        <v>0</v>
      </c>
      <c r="I1794" s="1"/>
      <c r="J1794" s="1"/>
      <c r="K1794" s="1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  <c r="DP1794" s="2"/>
      <c r="DQ1794" s="2"/>
      <c r="DR1794" s="2"/>
      <c r="DS1794" s="2"/>
      <c r="DT1794" s="2"/>
      <c r="DU1794" s="2"/>
      <c r="DV1794" s="2"/>
      <c r="DW1794" s="2"/>
      <c r="DX1794" s="2"/>
      <c r="DY1794" s="2"/>
      <c r="DZ1794" s="2"/>
      <c r="EA1794" s="2"/>
      <c r="EB1794" s="2"/>
      <c r="EC1794" s="2"/>
      <c r="ED1794" s="2"/>
      <c r="EE1794" s="2"/>
      <c r="EF1794" s="2"/>
      <c r="EG1794" s="2"/>
      <c r="EH1794" s="2"/>
      <c r="EI1794" s="2"/>
      <c r="EJ1794" s="2"/>
      <c r="EK1794" s="2"/>
      <c r="EL1794" s="2"/>
      <c r="EM1794" s="2"/>
      <c r="EN1794" s="2"/>
      <c r="EO1794" s="2"/>
      <c r="EP1794" s="2"/>
      <c r="EQ1794" s="2"/>
      <c r="ER1794" s="2"/>
      <c r="ES1794" s="2"/>
      <c r="ET1794" s="2"/>
      <c r="EU1794" s="2"/>
      <c r="EV1794" s="2"/>
      <c r="EW1794" s="2"/>
      <c r="EX1794" s="2"/>
      <c r="EY1794" s="2"/>
      <c r="EZ1794" s="2"/>
      <c r="FA1794" s="2"/>
      <c r="FB1794" s="2"/>
      <c r="FC1794" s="2"/>
      <c r="FD1794" s="2"/>
      <c r="FE1794" s="2"/>
      <c r="FF1794" s="2"/>
      <c r="FG1794" s="2"/>
      <c r="FH1794" s="2"/>
      <c r="FI1794" s="2"/>
      <c r="FJ1794" s="2"/>
      <c r="FK1794" s="2"/>
      <c r="FL1794" s="2"/>
      <c r="FM1794" s="2"/>
      <c r="FN1794" s="2"/>
      <c r="FO1794" s="2"/>
      <c r="FP1794" s="2"/>
    </row>
    <row r="1795" spans="1:172" ht="15">
      <c r="A1795" s="2" t="s">
        <v>647</v>
      </c>
      <c r="B1795" s="2">
        <v>0</v>
      </c>
      <c r="C1795" s="2">
        <v>451</v>
      </c>
      <c r="D1795" s="2">
        <v>0</v>
      </c>
      <c r="E1795" s="2">
        <v>523</v>
      </c>
      <c r="F1795" s="2">
        <v>0</v>
      </c>
      <c r="G1795" s="2">
        <v>18</v>
      </c>
      <c r="H1795" s="2">
        <v>0</v>
      </c>
      <c r="I1795" s="1"/>
      <c r="J1795" s="1"/>
      <c r="K1795" s="1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  <c r="DP1795" s="2"/>
      <c r="DQ1795" s="2"/>
      <c r="DR1795" s="2"/>
      <c r="DS1795" s="2"/>
      <c r="DT1795" s="2"/>
      <c r="DU1795" s="2"/>
      <c r="DV1795" s="2"/>
      <c r="DW1795" s="2"/>
      <c r="DX1795" s="2"/>
      <c r="DY1795" s="2"/>
      <c r="DZ1795" s="2"/>
      <c r="EA1795" s="2"/>
      <c r="EB1795" s="2"/>
      <c r="EC1795" s="2"/>
      <c r="ED1795" s="2"/>
      <c r="EE1795" s="2"/>
      <c r="EF1795" s="2"/>
      <c r="EG1795" s="2"/>
      <c r="EH1795" s="2"/>
      <c r="EI1795" s="2"/>
      <c r="EJ1795" s="2"/>
      <c r="EK1795" s="2"/>
      <c r="EL1795" s="2"/>
      <c r="EM1795" s="2"/>
      <c r="EN1795" s="2"/>
      <c r="EO1795" s="2"/>
      <c r="EP1795" s="2"/>
      <c r="EQ1795" s="2"/>
      <c r="ER1795" s="2"/>
      <c r="ES1795" s="2"/>
      <c r="ET1795" s="2"/>
      <c r="EU1795" s="2"/>
      <c r="EV1795" s="2"/>
      <c r="EW1795" s="2"/>
      <c r="EX1795" s="2"/>
      <c r="EY1795" s="2"/>
      <c r="EZ1795" s="2"/>
      <c r="FA1795" s="2"/>
      <c r="FB1795" s="2"/>
      <c r="FC1795" s="2"/>
      <c r="FD1795" s="2"/>
      <c r="FE1795" s="2"/>
      <c r="FF1795" s="2"/>
      <c r="FG1795" s="2"/>
      <c r="FH1795" s="2"/>
      <c r="FI1795" s="2"/>
      <c r="FJ1795" s="2"/>
      <c r="FK1795" s="2"/>
      <c r="FL1795" s="2"/>
      <c r="FM1795" s="2"/>
      <c r="FN1795" s="2"/>
      <c r="FO1795" s="2"/>
      <c r="FP1795" s="2"/>
    </row>
    <row r="1796" spans="1:172" ht="15">
      <c r="A1796" s="2" t="s">
        <v>651</v>
      </c>
      <c r="B1796" s="2">
        <v>7</v>
      </c>
      <c r="C1796" s="2">
        <v>5</v>
      </c>
      <c r="D1796" s="2">
        <v>6</v>
      </c>
      <c r="E1796" s="2">
        <v>5</v>
      </c>
      <c r="F1796" s="2">
        <v>1</v>
      </c>
      <c r="G1796" s="2">
        <v>0</v>
      </c>
      <c r="H1796" s="2">
        <v>0</v>
      </c>
      <c r="I1796" s="1"/>
      <c r="J1796" s="1"/>
      <c r="K1796" s="1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  <c r="DP1796" s="2"/>
      <c r="DQ1796" s="2"/>
      <c r="DR1796" s="2"/>
      <c r="DS1796" s="2"/>
      <c r="DT1796" s="2"/>
      <c r="DU1796" s="2"/>
      <c r="DV1796" s="2"/>
      <c r="DW1796" s="2"/>
      <c r="DX1796" s="2"/>
      <c r="DY1796" s="2"/>
      <c r="DZ1796" s="2"/>
      <c r="EA1796" s="2"/>
      <c r="EB1796" s="2"/>
      <c r="EC1796" s="2"/>
      <c r="ED1796" s="2"/>
      <c r="EE1796" s="2"/>
      <c r="EF1796" s="2"/>
      <c r="EG1796" s="2"/>
      <c r="EH1796" s="2"/>
      <c r="EI1796" s="2"/>
      <c r="EJ1796" s="2"/>
      <c r="EK1796" s="2"/>
      <c r="EL1796" s="2"/>
      <c r="EM1796" s="2"/>
      <c r="EN1796" s="2"/>
      <c r="EO1796" s="2"/>
      <c r="EP1796" s="2"/>
      <c r="EQ1796" s="2"/>
      <c r="ER1796" s="2"/>
      <c r="ES1796" s="2"/>
      <c r="ET1796" s="2"/>
      <c r="EU1796" s="2"/>
      <c r="EV1796" s="2"/>
      <c r="EW1796" s="2"/>
      <c r="EX1796" s="2"/>
      <c r="EY1796" s="2"/>
      <c r="EZ1796" s="2"/>
      <c r="FA1796" s="2"/>
      <c r="FB1796" s="2"/>
      <c r="FC1796" s="2"/>
      <c r="FD1796" s="2"/>
      <c r="FE1796" s="2"/>
      <c r="FF1796" s="2"/>
      <c r="FG1796" s="2"/>
      <c r="FH1796" s="2"/>
      <c r="FI1796" s="2"/>
      <c r="FJ1796" s="2"/>
      <c r="FK1796" s="2"/>
      <c r="FL1796" s="2"/>
      <c r="FM1796" s="2"/>
      <c r="FN1796" s="2"/>
      <c r="FO1796" s="2"/>
      <c r="FP1796" s="2"/>
    </row>
    <row r="1797" spans="1:172" ht="15">
      <c r="A1797" s="2" t="s">
        <v>647</v>
      </c>
      <c r="B1797" s="2">
        <v>4346</v>
      </c>
      <c r="C1797" s="2">
        <v>4370</v>
      </c>
      <c r="D1797" s="2">
        <v>4964</v>
      </c>
      <c r="E1797" s="2">
        <v>4370</v>
      </c>
      <c r="F1797" s="2">
        <v>636</v>
      </c>
      <c r="G1797" s="2">
        <v>0</v>
      </c>
      <c r="H1797" s="2">
        <v>0</v>
      </c>
      <c r="I1797" s="1"/>
      <c r="J1797" s="1"/>
      <c r="K1797" s="1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  <c r="DP1797" s="2"/>
      <c r="DQ1797" s="2"/>
      <c r="DR1797" s="2"/>
      <c r="DS1797" s="2"/>
      <c r="DT1797" s="2"/>
      <c r="DU1797" s="2"/>
      <c r="DV1797" s="2"/>
      <c r="DW1797" s="2"/>
      <c r="DX1797" s="2"/>
      <c r="DY1797" s="2"/>
      <c r="DZ1797" s="2"/>
      <c r="EA1797" s="2"/>
      <c r="EB1797" s="2"/>
      <c r="EC1797" s="2"/>
      <c r="ED1797" s="2"/>
      <c r="EE1797" s="2"/>
      <c r="EF1797" s="2"/>
      <c r="EG1797" s="2"/>
      <c r="EH1797" s="2"/>
      <c r="EI1797" s="2"/>
      <c r="EJ1797" s="2"/>
      <c r="EK1797" s="2"/>
      <c r="EL1797" s="2"/>
      <c r="EM1797" s="2"/>
      <c r="EN1797" s="2"/>
      <c r="EO1797" s="2"/>
      <c r="EP1797" s="2"/>
      <c r="EQ1797" s="2"/>
      <c r="ER1797" s="2"/>
      <c r="ES1797" s="2"/>
      <c r="ET1797" s="2"/>
      <c r="EU1797" s="2"/>
      <c r="EV1797" s="2"/>
      <c r="EW1797" s="2"/>
      <c r="EX1797" s="2"/>
      <c r="EY1797" s="2"/>
      <c r="EZ1797" s="2"/>
      <c r="FA1797" s="2"/>
      <c r="FB1797" s="2"/>
      <c r="FC1797" s="2"/>
      <c r="FD1797" s="2"/>
      <c r="FE1797" s="2"/>
      <c r="FF1797" s="2"/>
      <c r="FG1797" s="2"/>
      <c r="FH1797" s="2"/>
      <c r="FI1797" s="2"/>
      <c r="FJ1797" s="2"/>
      <c r="FK1797" s="2"/>
      <c r="FL1797" s="2"/>
      <c r="FM1797" s="2"/>
      <c r="FN1797" s="2"/>
      <c r="FO1797" s="2"/>
      <c r="FP1797" s="2"/>
    </row>
    <row r="1798" spans="1:172" ht="15">
      <c r="A1798" s="2" t="s">
        <v>652</v>
      </c>
      <c r="B1798" s="2">
        <v>34</v>
      </c>
      <c r="C1798" s="2">
        <v>52</v>
      </c>
      <c r="D1798" s="2">
        <v>32</v>
      </c>
      <c r="E1798" s="2">
        <v>46</v>
      </c>
      <c r="F1798" s="2">
        <v>1</v>
      </c>
      <c r="G1798" s="2">
        <v>6</v>
      </c>
      <c r="H1798" s="2">
        <v>1</v>
      </c>
      <c r="I1798" s="1"/>
      <c r="J1798" s="1"/>
      <c r="K1798" s="1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  <c r="DP1798" s="2"/>
      <c r="DQ1798" s="2"/>
      <c r="DR1798" s="2"/>
      <c r="DS1798" s="2"/>
      <c r="DT1798" s="2"/>
      <c r="DU1798" s="2"/>
      <c r="DV1798" s="2"/>
      <c r="DW1798" s="2"/>
      <c r="DX1798" s="2"/>
      <c r="DY1798" s="2"/>
      <c r="DZ1798" s="2"/>
      <c r="EA1798" s="2"/>
      <c r="EB1798" s="2"/>
      <c r="EC1798" s="2"/>
      <c r="ED1798" s="2"/>
      <c r="EE1798" s="2"/>
      <c r="EF1798" s="2"/>
      <c r="EG1798" s="2"/>
      <c r="EH1798" s="2"/>
      <c r="EI1798" s="2"/>
      <c r="EJ1798" s="2"/>
      <c r="EK1798" s="2"/>
      <c r="EL1798" s="2"/>
      <c r="EM1798" s="2"/>
      <c r="EN1798" s="2"/>
      <c r="EO1798" s="2"/>
      <c r="EP1798" s="2"/>
      <c r="EQ1798" s="2"/>
      <c r="ER1798" s="2"/>
      <c r="ES1798" s="2"/>
      <c r="ET1798" s="2"/>
      <c r="EU1798" s="2"/>
      <c r="EV1798" s="2"/>
      <c r="EW1798" s="2"/>
      <c r="EX1798" s="2"/>
      <c r="EY1798" s="2"/>
      <c r="EZ1798" s="2"/>
      <c r="FA1798" s="2"/>
      <c r="FB1798" s="2"/>
      <c r="FC1798" s="2"/>
      <c r="FD1798" s="2"/>
      <c r="FE1798" s="2"/>
      <c r="FF1798" s="2"/>
      <c r="FG1798" s="2"/>
      <c r="FH1798" s="2"/>
      <c r="FI1798" s="2"/>
      <c r="FJ1798" s="2"/>
      <c r="FK1798" s="2"/>
      <c r="FL1798" s="2"/>
      <c r="FM1798" s="2"/>
      <c r="FN1798" s="2"/>
      <c r="FO1798" s="2"/>
      <c r="FP1798" s="2"/>
    </row>
    <row r="1799" spans="1:172" ht="15">
      <c r="A1799" s="2" t="s">
        <v>647</v>
      </c>
      <c r="B1799" s="2">
        <v>3897</v>
      </c>
      <c r="C1799" s="2">
        <v>4230</v>
      </c>
      <c r="D1799" s="2">
        <v>3909</v>
      </c>
      <c r="E1799" s="2">
        <v>4043</v>
      </c>
      <c r="F1799" s="2">
        <v>410</v>
      </c>
      <c r="G1799" s="2">
        <v>5656</v>
      </c>
      <c r="H1799" s="2">
        <v>7000</v>
      </c>
      <c r="I1799" s="1"/>
      <c r="J1799" s="1"/>
      <c r="K1799" s="1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  <c r="DP1799" s="2"/>
      <c r="DQ1799" s="2"/>
      <c r="DR1799" s="2"/>
      <c r="DS1799" s="2"/>
      <c r="DT1799" s="2"/>
      <c r="DU1799" s="2"/>
      <c r="DV1799" s="2"/>
      <c r="DW1799" s="2"/>
      <c r="DX1799" s="2"/>
      <c r="DY1799" s="2"/>
      <c r="DZ1799" s="2"/>
      <c r="EA1799" s="2"/>
      <c r="EB1799" s="2"/>
      <c r="EC1799" s="2"/>
      <c r="ED1799" s="2"/>
      <c r="EE1799" s="2"/>
      <c r="EF1799" s="2"/>
      <c r="EG1799" s="2"/>
      <c r="EH1799" s="2"/>
      <c r="EI1799" s="2"/>
      <c r="EJ1799" s="2"/>
      <c r="EK1799" s="2"/>
      <c r="EL1799" s="2"/>
      <c r="EM1799" s="2"/>
      <c r="EN1799" s="2"/>
      <c r="EO1799" s="2"/>
      <c r="EP1799" s="2"/>
      <c r="EQ1799" s="2"/>
      <c r="ER1799" s="2"/>
      <c r="ES1799" s="2"/>
      <c r="ET1799" s="2"/>
      <c r="EU1799" s="2"/>
      <c r="EV1799" s="2"/>
      <c r="EW1799" s="2"/>
      <c r="EX1799" s="2"/>
      <c r="EY1799" s="2"/>
      <c r="EZ1799" s="2"/>
      <c r="FA1799" s="2"/>
      <c r="FB1799" s="2"/>
      <c r="FC1799" s="2"/>
      <c r="FD1799" s="2"/>
      <c r="FE1799" s="2"/>
      <c r="FF1799" s="2"/>
      <c r="FG1799" s="2"/>
      <c r="FH1799" s="2"/>
      <c r="FI1799" s="2"/>
      <c r="FJ1799" s="2"/>
      <c r="FK1799" s="2"/>
      <c r="FL1799" s="2"/>
      <c r="FM1799" s="2"/>
      <c r="FN1799" s="2"/>
      <c r="FO1799" s="2"/>
      <c r="FP1799" s="2"/>
    </row>
    <row r="1800" spans="1:172" ht="15">
      <c r="A1800" s="2" t="s">
        <v>653</v>
      </c>
      <c r="B1800" s="2">
        <v>47</v>
      </c>
      <c r="C1800" s="2">
        <v>58</v>
      </c>
      <c r="D1800" s="2">
        <v>46</v>
      </c>
      <c r="E1800" s="2">
        <v>52</v>
      </c>
      <c r="F1800" s="2">
        <v>1</v>
      </c>
      <c r="G1800" s="2">
        <v>5</v>
      </c>
      <c r="H1800" s="2">
        <v>0</v>
      </c>
      <c r="I1800" s="1"/>
      <c r="J1800" s="1"/>
      <c r="K1800" s="1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  <c r="DP1800" s="2"/>
      <c r="DQ1800" s="2"/>
      <c r="DR1800" s="2"/>
      <c r="DS1800" s="2"/>
      <c r="DT1800" s="2"/>
      <c r="DU1800" s="2"/>
      <c r="DV1800" s="2"/>
      <c r="DW1800" s="2"/>
      <c r="DX1800" s="2"/>
      <c r="DY1800" s="2"/>
      <c r="DZ1800" s="2"/>
      <c r="EA1800" s="2"/>
      <c r="EB1800" s="2"/>
      <c r="EC1800" s="2"/>
      <c r="ED1800" s="2"/>
      <c r="EE1800" s="2"/>
      <c r="EF1800" s="2"/>
      <c r="EG1800" s="2"/>
      <c r="EH1800" s="2"/>
      <c r="EI1800" s="2"/>
      <c r="EJ1800" s="2"/>
      <c r="EK1800" s="2"/>
      <c r="EL1800" s="2"/>
      <c r="EM1800" s="2"/>
      <c r="EN1800" s="2"/>
      <c r="EO1800" s="2"/>
      <c r="EP1800" s="2"/>
      <c r="EQ1800" s="2"/>
      <c r="ER1800" s="2"/>
      <c r="ES1800" s="2"/>
      <c r="ET1800" s="2"/>
      <c r="EU1800" s="2"/>
      <c r="EV1800" s="2"/>
      <c r="EW1800" s="2"/>
      <c r="EX1800" s="2"/>
      <c r="EY1800" s="2"/>
      <c r="EZ1800" s="2"/>
      <c r="FA1800" s="2"/>
      <c r="FB1800" s="2"/>
      <c r="FC1800" s="2"/>
      <c r="FD1800" s="2"/>
      <c r="FE1800" s="2"/>
      <c r="FF1800" s="2"/>
      <c r="FG1800" s="2"/>
      <c r="FH1800" s="2"/>
      <c r="FI1800" s="2"/>
      <c r="FJ1800" s="2"/>
      <c r="FK1800" s="2"/>
      <c r="FL1800" s="2"/>
      <c r="FM1800" s="2"/>
      <c r="FN1800" s="2"/>
      <c r="FO1800" s="2"/>
      <c r="FP1800" s="2"/>
    </row>
    <row r="1801" spans="1:172" ht="15">
      <c r="A1801" s="2" t="s">
        <v>647</v>
      </c>
      <c r="B1801" s="2">
        <v>4845</v>
      </c>
      <c r="C1801" s="2">
        <v>3274</v>
      </c>
      <c r="D1801" s="2">
        <v>4885</v>
      </c>
      <c r="E1801" s="2">
        <v>3410</v>
      </c>
      <c r="F1801" s="2">
        <v>3000</v>
      </c>
      <c r="G1801" s="2">
        <v>2107</v>
      </c>
      <c r="H1801" s="2">
        <v>0</v>
      </c>
      <c r="I1801" s="1"/>
      <c r="J1801" s="1"/>
      <c r="K1801" s="1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  <c r="DP1801" s="2"/>
      <c r="DQ1801" s="2"/>
      <c r="DR1801" s="2"/>
      <c r="DS1801" s="2"/>
      <c r="DT1801" s="2"/>
      <c r="DU1801" s="2"/>
      <c r="DV1801" s="2"/>
      <c r="DW1801" s="2"/>
      <c r="DX1801" s="2"/>
      <c r="DY1801" s="2"/>
      <c r="DZ1801" s="2"/>
      <c r="EA1801" s="2"/>
      <c r="EB1801" s="2"/>
      <c r="EC1801" s="2"/>
      <c r="ED1801" s="2"/>
      <c r="EE1801" s="2"/>
      <c r="EF1801" s="2"/>
      <c r="EG1801" s="2"/>
      <c r="EH1801" s="2"/>
      <c r="EI1801" s="2"/>
      <c r="EJ1801" s="2"/>
      <c r="EK1801" s="2"/>
      <c r="EL1801" s="2"/>
      <c r="EM1801" s="2"/>
      <c r="EN1801" s="2"/>
      <c r="EO1801" s="2"/>
      <c r="EP1801" s="2"/>
      <c r="EQ1801" s="2"/>
      <c r="ER1801" s="2"/>
      <c r="ES1801" s="2"/>
      <c r="ET1801" s="2"/>
      <c r="EU1801" s="2"/>
      <c r="EV1801" s="2"/>
      <c r="EW1801" s="2"/>
      <c r="EX1801" s="2"/>
      <c r="EY1801" s="2"/>
      <c r="EZ1801" s="2"/>
      <c r="FA1801" s="2"/>
      <c r="FB1801" s="2"/>
      <c r="FC1801" s="2"/>
      <c r="FD1801" s="2"/>
      <c r="FE1801" s="2"/>
      <c r="FF1801" s="2"/>
      <c r="FG1801" s="2"/>
      <c r="FH1801" s="2"/>
      <c r="FI1801" s="2"/>
      <c r="FJ1801" s="2"/>
      <c r="FK1801" s="2"/>
      <c r="FL1801" s="2"/>
      <c r="FM1801" s="2"/>
      <c r="FN1801" s="2"/>
      <c r="FO1801" s="2"/>
      <c r="FP1801" s="2"/>
    </row>
    <row r="1802" spans="1:172" ht="15">
      <c r="A1802" s="2" t="s">
        <v>654</v>
      </c>
      <c r="B1802" s="2">
        <v>1</v>
      </c>
      <c r="C1802" s="2">
        <v>9</v>
      </c>
      <c r="D1802" s="2">
        <v>1</v>
      </c>
      <c r="E1802" s="2">
        <v>9</v>
      </c>
      <c r="F1802" s="2">
        <v>0</v>
      </c>
      <c r="G1802" s="2">
        <v>0</v>
      </c>
      <c r="H1802" s="2">
        <v>0</v>
      </c>
      <c r="I1802" s="1"/>
      <c r="J1802" s="1"/>
      <c r="K1802" s="1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  <c r="DP1802" s="2"/>
      <c r="DQ1802" s="2"/>
      <c r="DR1802" s="2"/>
      <c r="DS1802" s="2"/>
      <c r="DT1802" s="2"/>
      <c r="DU1802" s="2"/>
      <c r="DV1802" s="2"/>
      <c r="DW1802" s="2"/>
      <c r="DX1802" s="2"/>
      <c r="DY1802" s="2"/>
      <c r="DZ1802" s="2"/>
      <c r="EA1802" s="2"/>
      <c r="EB1802" s="2"/>
      <c r="EC1802" s="2"/>
      <c r="ED1802" s="2"/>
      <c r="EE1802" s="2"/>
      <c r="EF1802" s="2"/>
      <c r="EG1802" s="2"/>
      <c r="EH1802" s="2"/>
      <c r="EI1802" s="2"/>
      <c r="EJ1802" s="2"/>
      <c r="EK1802" s="2"/>
      <c r="EL1802" s="2"/>
      <c r="EM1802" s="2"/>
      <c r="EN1802" s="2"/>
      <c r="EO1802" s="2"/>
      <c r="EP1802" s="2"/>
      <c r="EQ1802" s="2"/>
      <c r="ER1802" s="2"/>
      <c r="ES1802" s="2"/>
      <c r="ET1802" s="2"/>
      <c r="EU1802" s="2"/>
      <c r="EV1802" s="2"/>
      <c r="EW1802" s="2"/>
      <c r="EX1802" s="2"/>
      <c r="EY1802" s="2"/>
      <c r="EZ1802" s="2"/>
      <c r="FA1802" s="2"/>
      <c r="FB1802" s="2"/>
      <c r="FC1802" s="2"/>
      <c r="FD1802" s="2"/>
      <c r="FE1802" s="2"/>
      <c r="FF1802" s="2"/>
      <c r="FG1802" s="2"/>
      <c r="FH1802" s="2"/>
      <c r="FI1802" s="2"/>
      <c r="FJ1802" s="2"/>
      <c r="FK1802" s="2"/>
      <c r="FL1802" s="2"/>
      <c r="FM1802" s="2"/>
      <c r="FN1802" s="2"/>
      <c r="FO1802" s="2"/>
      <c r="FP1802" s="2"/>
    </row>
    <row r="1803" spans="1:172" ht="15">
      <c r="A1803" s="2" t="s">
        <v>647</v>
      </c>
      <c r="B1803" s="2">
        <v>5980</v>
      </c>
      <c r="C1803" s="2">
        <v>3588</v>
      </c>
      <c r="D1803" s="2">
        <v>5980</v>
      </c>
      <c r="E1803" s="2">
        <v>3588</v>
      </c>
      <c r="F1803" s="2">
        <v>0</v>
      </c>
      <c r="G1803" s="2">
        <v>0</v>
      </c>
      <c r="H1803" s="2">
        <v>0</v>
      </c>
      <c r="I1803" s="1"/>
      <c r="J1803" s="1"/>
      <c r="K1803" s="1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  <c r="DP1803" s="2"/>
      <c r="DQ1803" s="2"/>
      <c r="DR1803" s="2"/>
      <c r="DS1803" s="2"/>
      <c r="DT1803" s="2"/>
      <c r="DU1803" s="2"/>
      <c r="DV1803" s="2"/>
      <c r="DW1803" s="2"/>
      <c r="DX1803" s="2"/>
      <c r="DY1803" s="2"/>
      <c r="DZ1803" s="2"/>
      <c r="EA1803" s="2"/>
      <c r="EB1803" s="2"/>
      <c r="EC1803" s="2"/>
      <c r="ED1803" s="2"/>
      <c r="EE1803" s="2"/>
      <c r="EF1803" s="2"/>
      <c r="EG1803" s="2"/>
      <c r="EH1803" s="2"/>
      <c r="EI1803" s="2"/>
      <c r="EJ1803" s="2"/>
      <c r="EK1803" s="2"/>
      <c r="EL1803" s="2"/>
      <c r="EM1803" s="2"/>
      <c r="EN1803" s="2"/>
      <c r="EO1803" s="2"/>
      <c r="EP1803" s="2"/>
      <c r="EQ1803" s="2"/>
      <c r="ER1803" s="2"/>
      <c r="ES1803" s="2"/>
      <c r="ET1803" s="2"/>
      <c r="EU1803" s="2"/>
      <c r="EV1803" s="2"/>
      <c r="EW1803" s="2"/>
      <c r="EX1803" s="2"/>
      <c r="EY1803" s="2"/>
      <c r="EZ1803" s="2"/>
      <c r="FA1803" s="2"/>
      <c r="FB1803" s="2"/>
      <c r="FC1803" s="2"/>
      <c r="FD1803" s="2"/>
      <c r="FE1803" s="2"/>
      <c r="FF1803" s="2"/>
      <c r="FG1803" s="2"/>
      <c r="FH1803" s="2"/>
      <c r="FI1803" s="2"/>
      <c r="FJ1803" s="2"/>
      <c r="FK1803" s="2"/>
      <c r="FL1803" s="2"/>
      <c r="FM1803" s="2"/>
      <c r="FN1803" s="2"/>
      <c r="FO1803" s="2"/>
      <c r="FP1803" s="2"/>
    </row>
    <row r="1804" spans="1:172" ht="15">
      <c r="A1804" s="8" t="s">
        <v>0</v>
      </c>
      <c r="B1804" s="8" t="s">
        <v>0</v>
      </c>
      <c r="C1804" s="8" t="s">
        <v>0</v>
      </c>
      <c r="D1804" s="8" t="s">
        <v>0</v>
      </c>
      <c r="E1804" s="8" t="s">
        <v>0</v>
      </c>
      <c r="F1804" s="8" t="s">
        <v>0</v>
      </c>
      <c r="G1804" s="8" t="s">
        <v>0</v>
      </c>
      <c r="H1804" s="8" t="s">
        <v>0</v>
      </c>
      <c r="I1804" s="1"/>
      <c r="J1804" s="1"/>
      <c r="K1804" s="1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  <c r="DP1804" s="2"/>
      <c r="DQ1804" s="2"/>
      <c r="DR1804" s="2"/>
      <c r="DS1804" s="2"/>
      <c r="DT1804" s="2"/>
      <c r="DU1804" s="2"/>
      <c r="DV1804" s="2"/>
      <c r="DW1804" s="2"/>
      <c r="DX1804" s="2"/>
      <c r="DY1804" s="2"/>
      <c r="DZ1804" s="2"/>
      <c r="EA1804" s="2"/>
      <c r="EB1804" s="2"/>
      <c r="EC1804" s="2"/>
      <c r="ED1804" s="2"/>
      <c r="EE1804" s="2"/>
      <c r="EF1804" s="2"/>
      <c r="EG1804" s="2"/>
      <c r="EH1804" s="2"/>
      <c r="EI1804" s="2"/>
      <c r="EJ1804" s="2"/>
      <c r="EK1804" s="2"/>
      <c r="EL1804" s="2"/>
      <c r="EM1804" s="2"/>
      <c r="EN1804" s="2"/>
      <c r="EO1804" s="2"/>
      <c r="EP1804" s="2"/>
      <c r="EQ1804" s="2"/>
      <c r="ER1804" s="2"/>
      <c r="ES1804" s="2"/>
      <c r="ET1804" s="2"/>
      <c r="EU1804" s="2"/>
      <c r="EV1804" s="2"/>
      <c r="EW1804" s="2"/>
      <c r="EX1804" s="2"/>
      <c r="EY1804" s="2"/>
      <c r="EZ1804" s="2"/>
      <c r="FA1804" s="2"/>
      <c r="FB1804" s="2"/>
      <c r="FC1804" s="2"/>
      <c r="FD1804" s="2"/>
      <c r="FE1804" s="2"/>
      <c r="FF1804" s="2"/>
      <c r="FG1804" s="2"/>
      <c r="FH1804" s="2"/>
      <c r="FI1804" s="2"/>
      <c r="FJ1804" s="2"/>
      <c r="FK1804" s="2"/>
      <c r="FL1804" s="2"/>
      <c r="FM1804" s="2"/>
      <c r="FN1804" s="2"/>
      <c r="FO1804" s="2"/>
      <c r="FP1804" s="2"/>
    </row>
    <row r="1805" spans="1:172" ht="15">
      <c r="A1805" s="2" t="s">
        <v>115</v>
      </c>
      <c r="B1805" s="2"/>
      <c r="C1805" s="2"/>
      <c r="D1805" s="2"/>
      <c r="E1805" s="2"/>
      <c r="F1805" s="2"/>
      <c r="G1805" s="2"/>
      <c r="H1805" s="2"/>
      <c r="I1805" s="1"/>
      <c r="J1805" s="1"/>
      <c r="K1805" s="1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  <c r="DP1805" s="2"/>
      <c r="DQ1805" s="2"/>
      <c r="DR1805" s="2"/>
      <c r="DS1805" s="2"/>
      <c r="DT1805" s="2"/>
      <c r="DU1805" s="2"/>
      <c r="DV1805" s="2"/>
      <c r="DW1805" s="2"/>
      <c r="DX1805" s="2"/>
      <c r="DY1805" s="2"/>
      <c r="DZ1805" s="2"/>
      <c r="EA1805" s="2"/>
      <c r="EB1805" s="2"/>
      <c r="EC1805" s="2"/>
      <c r="ED1805" s="2"/>
      <c r="EE1805" s="2"/>
      <c r="EF1805" s="2"/>
      <c r="EG1805" s="2"/>
      <c r="EH1805" s="2"/>
      <c r="EI1805" s="2"/>
      <c r="EJ1805" s="2"/>
      <c r="EK1805" s="2"/>
      <c r="EL1805" s="2"/>
      <c r="EM1805" s="2"/>
      <c r="EN1805" s="2"/>
      <c r="EO1805" s="2"/>
      <c r="EP1805" s="2"/>
      <c r="EQ1805" s="2"/>
      <c r="ER1805" s="2"/>
      <c r="ES1805" s="2"/>
      <c r="ET1805" s="2"/>
      <c r="EU1805" s="2"/>
      <c r="EV1805" s="2"/>
      <c r="EW1805" s="2"/>
      <c r="EX1805" s="2"/>
      <c r="EY1805" s="2"/>
      <c r="EZ1805" s="2"/>
      <c r="FA1805" s="2"/>
      <c r="FB1805" s="2"/>
      <c r="FC1805" s="2"/>
      <c r="FD1805" s="2"/>
      <c r="FE1805" s="2"/>
      <c r="FF1805" s="2"/>
      <c r="FG1805" s="2"/>
      <c r="FH1805" s="2"/>
      <c r="FI1805" s="2"/>
      <c r="FJ1805" s="2"/>
      <c r="FK1805" s="2"/>
      <c r="FL1805" s="2"/>
      <c r="FM1805" s="2"/>
      <c r="FN1805" s="2"/>
      <c r="FO1805" s="2"/>
      <c r="FP1805" s="2"/>
    </row>
    <row r="1806" spans="1:172" ht="15">
      <c r="A1806" s="2" t="s">
        <v>76</v>
      </c>
      <c r="B1806" s="2"/>
      <c r="C1806" s="2"/>
      <c r="D1806" s="2"/>
      <c r="E1806" s="2"/>
      <c r="F1806" s="2"/>
      <c r="G1806" s="2"/>
      <c r="H1806" s="2"/>
      <c r="I1806" s="1"/>
      <c r="J1806" s="1"/>
      <c r="K1806" s="1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  <c r="DP1806" s="2"/>
      <c r="DQ1806" s="2"/>
      <c r="DR1806" s="2"/>
      <c r="DS1806" s="2"/>
      <c r="DT1806" s="2"/>
      <c r="DU1806" s="2"/>
      <c r="DV1806" s="2"/>
      <c r="DW1806" s="2"/>
      <c r="DX1806" s="2"/>
      <c r="DY1806" s="2"/>
      <c r="DZ1806" s="2"/>
      <c r="EA1806" s="2"/>
      <c r="EB1806" s="2"/>
      <c r="EC1806" s="2"/>
      <c r="ED1806" s="2"/>
      <c r="EE1806" s="2"/>
      <c r="EF1806" s="2"/>
      <c r="EG1806" s="2"/>
      <c r="EH1806" s="2"/>
      <c r="EI1806" s="2"/>
      <c r="EJ1806" s="2"/>
      <c r="EK1806" s="2"/>
      <c r="EL1806" s="2"/>
      <c r="EM1806" s="2"/>
      <c r="EN1806" s="2"/>
      <c r="EO1806" s="2"/>
      <c r="EP1806" s="2"/>
      <c r="EQ1806" s="2"/>
      <c r="ER1806" s="2"/>
      <c r="ES1806" s="2"/>
      <c r="ET1806" s="2"/>
      <c r="EU1806" s="2"/>
      <c r="EV1806" s="2"/>
      <c r="EW1806" s="2"/>
      <c r="EX1806" s="2"/>
      <c r="EY1806" s="2"/>
      <c r="EZ1806" s="2"/>
      <c r="FA1806" s="2"/>
      <c r="FB1806" s="2"/>
      <c r="FC1806" s="2"/>
      <c r="FD1806" s="2"/>
      <c r="FE1806" s="2"/>
      <c r="FF1806" s="2"/>
      <c r="FG1806" s="2"/>
      <c r="FH1806" s="2"/>
      <c r="FI1806" s="2"/>
      <c r="FJ1806" s="2"/>
      <c r="FK1806" s="2"/>
      <c r="FL1806" s="2"/>
      <c r="FM1806" s="2"/>
      <c r="FN1806" s="2"/>
      <c r="FO1806" s="2"/>
      <c r="FP1806" s="2"/>
    </row>
    <row r="1807" spans="1:172" ht="15">
      <c r="A1807" s="2" t="s">
        <v>76</v>
      </c>
      <c r="B1807" s="2"/>
      <c r="C1807" s="2"/>
      <c r="D1807" s="2"/>
      <c r="E1807" s="2"/>
      <c r="F1807" s="2"/>
      <c r="G1807" s="2"/>
      <c r="H1807" s="2"/>
      <c r="I1807" s="1"/>
      <c r="J1807" s="1"/>
      <c r="K1807" s="1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  <c r="DP1807" s="2"/>
      <c r="DQ1807" s="2"/>
      <c r="DR1807" s="2"/>
      <c r="DS1807" s="2"/>
      <c r="DT1807" s="2"/>
      <c r="DU1807" s="2"/>
      <c r="DV1807" s="2"/>
      <c r="DW1807" s="2"/>
      <c r="DX1807" s="2"/>
      <c r="DY1807" s="2"/>
      <c r="DZ1807" s="2"/>
      <c r="EA1807" s="2"/>
      <c r="EB1807" s="2"/>
      <c r="EC1807" s="2"/>
      <c r="ED1807" s="2"/>
      <c r="EE1807" s="2"/>
      <c r="EF1807" s="2"/>
      <c r="EG1807" s="2"/>
      <c r="EH1807" s="2"/>
      <c r="EI1807" s="2"/>
      <c r="EJ1807" s="2"/>
      <c r="EK1807" s="2"/>
      <c r="EL1807" s="2"/>
      <c r="EM1807" s="2"/>
      <c r="EN1807" s="2"/>
      <c r="EO1807" s="2"/>
      <c r="EP1807" s="2"/>
      <c r="EQ1807" s="2"/>
      <c r="ER1807" s="2"/>
      <c r="ES1807" s="2"/>
      <c r="ET1807" s="2"/>
      <c r="EU1807" s="2"/>
      <c r="EV1807" s="2"/>
      <c r="EW1807" s="2"/>
      <c r="EX1807" s="2"/>
      <c r="EY1807" s="2"/>
      <c r="EZ1807" s="2"/>
      <c r="FA1807" s="2"/>
      <c r="FB1807" s="2"/>
      <c r="FC1807" s="2"/>
      <c r="FD1807" s="2"/>
      <c r="FE1807" s="2"/>
      <c r="FF1807" s="2"/>
      <c r="FG1807" s="2"/>
      <c r="FH1807" s="2"/>
      <c r="FI1807" s="2"/>
      <c r="FJ1807" s="2"/>
      <c r="FK1807" s="2"/>
      <c r="FL1807" s="2"/>
      <c r="FM1807" s="2"/>
      <c r="FN1807" s="2"/>
      <c r="FO1807" s="2"/>
      <c r="FP1807" s="2"/>
    </row>
    <row r="1808" spans="1:172" ht="15">
      <c r="A1808" s="2" t="s">
        <v>76</v>
      </c>
      <c r="B1808" s="2"/>
      <c r="C1808" s="2"/>
      <c r="D1808" s="2"/>
      <c r="E1808" s="2"/>
      <c r="F1808" s="2"/>
      <c r="G1808" s="2"/>
      <c r="H1808" s="2"/>
      <c r="I1808" s="1"/>
      <c r="J1808" s="1"/>
      <c r="K1808" s="1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  <c r="DP1808" s="2"/>
      <c r="DQ1808" s="2"/>
      <c r="DR1808" s="2"/>
      <c r="DS1808" s="2"/>
      <c r="DT1808" s="2"/>
      <c r="DU1808" s="2"/>
      <c r="DV1808" s="2"/>
      <c r="DW1808" s="2"/>
      <c r="DX1808" s="2"/>
      <c r="DY1808" s="2"/>
      <c r="DZ1808" s="2"/>
      <c r="EA1808" s="2"/>
      <c r="EB1808" s="2"/>
      <c r="EC1808" s="2"/>
      <c r="ED1808" s="2"/>
      <c r="EE1808" s="2"/>
      <c r="EF1808" s="2"/>
      <c r="EG1808" s="2"/>
      <c r="EH1808" s="2"/>
      <c r="EI1808" s="2"/>
      <c r="EJ1808" s="2"/>
      <c r="EK1808" s="2"/>
      <c r="EL1808" s="2"/>
      <c r="EM1808" s="2"/>
      <c r="EN1808" s="2"/>
      <c r="EO1808" s="2"/>
      <c r="EP1808" s="2"/>
      <c r="EQ1808" s="2"/>
      <c r="ER1808" s="2"/>
      <c r="ES1808" s="2"/>
      <c r="ET1808" s="2"/>
      <c r="EU1808" s="2"/>
      <c r="EV1808" s="2"/>
      <c r="EW1808" s="2"/>
      <c r="EX1808" s="2"/>
      <c r="EY1808" s="2"/>
      <c r="EZ1808" s="2"/>
      <c r="FA1808" s="2"/>
      <c r="FB1808" s="2"/>
      <c r="FC1808" s="2"/>
      <c r="FD1808" s="2"/>
      <c r="FE1808" s="2"/>
      <c r="FF1808" s="2"/>
      <c r="FG1808" s="2"/>
      <c r="FH1808" s="2"/>
      <c r="FI1808" s="2"/>
      <c r="FJ1808" s="2"/>
      <c r="FK1808" s="2"/>
      <c r="FL1808" s="2"/>
      <c r="FM1808" s="2"/>
      <c r="FN1808" s="2"/>
      <c r="FO1808" s="2"/>
      <c r="FP1808" s="2"/>
    </row>
    <row r="1809" spans="1:172" ht="15">
      <c r="A1809" s="2" t="s">
        <v>76</v>
      </c>
      <c r="B1809" s="2"/>
      <c r="C1809" s="2"/>
      <c r="D1809" s="2"/>
      <c r="E1809" s="2"/>
      <c r="F1809" s="2"/>
      <c r="G1809" s="2"/>
      <c r="H1809" s="2"/>
      <c r="I1809" s="1"/>
      <c r="J1809" s="1"/>
      <c r="K1809" s="1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  <c r="DP1809" s="2"/>
      <c r="DQ1809" s="2"/>
      <c r="DR1809" s="2"/>
      <c r="DS1809" s="2"/>
      <c r="DT1809" s="2"/>
      <c r="DU1809" s="2"/>
      <c r="DV1809" s="2"/>
      <c r="DW1809" s="2"/>
      <c r="DX1809" s="2"/>
      <c r="DY1809" s="2"/>
      <c r="DZ1809" s="2"/>
      <c r="EA1809" s="2"/>
      <c r="EB1809" s="2"/>
      <c r="EC1809" s="2"/>
      <c r="ED1809" s="2"/>
      <c r="EE1809" s="2"/>
      <c r="EF1809" s="2"/>
      <c r="EG1809" s="2"/>
      <c r="EH1809" s="2"/>
      <c r="EI1809" s="2"/>
      <c r="EJ1809" s="2"/>
      <c r="EK1809" s="2"/>
      <c r="EL1809" s="2"/>
      <c r="EM1809" s="2"/>
      <c r="EN1809" s="2"/>
      <c r="EO1809" s="2"/>
      <c r="EP1809" s="2"/>
      <c r="EQ1809" s="2"/>
      <c r="ER1809" s="2"/>
      <c r="ES1809" s="2"/>
      <c r="ET1809" s="2"/>
      <c r="EU1809" s="2"/>
      <c r="EV1809" s="2"/>
      <c r="EW1809" s="2"/>
      <c r="EX1809" s="2"/>
      <c r="EY1809" s="2"/>
      <c r="EZ1809" s="2"/>
      <c r="FA1809" s="2"/>
      <c r="FB1809" s="2"/>
      <c r="FC1809" s="2"/>
      <c r="FD1809" s="2"/>
      <c r="FE1809" s="2"/>
      <c r="FF1809" s="2"/>
      <c r="FG1809" s="2"/>
      <c r="FH1809" s="2"/>
      <c r="FI1809" s="2"/>
      <c r="FJ1809" s="2"/>
      <c r="FK1809" s="2"/>
      <c r="FL1809" s="2"/>
      <c r="FM1809" s="2"/>
      <c r="FN1809" s="2"/>
      <c r="FO1809" s="2"/>
      <c r="FP1809" s="2"/>
    </row>
    <row r="1810" spans="1:172" ht="15">
      <c r="A1810" s="2" t="s">
        <v>655</v>
      </c>
      <c r="B1810" s="2"/>
      <c r="C1810" s="2"/>
      <c r="D1810" s="2"/>
      <c r="E1810" s="2"/>
      <c r="F1810" s="2"/>
      <c r="G1810" s="2"/>
      <c r="H1810" s="2"/>
      <c r="I1810" s="1"/>
      <c r="J1810" s="1"/>
      <c r="K1810" s="1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  <c r="DP1810" s="2"/>
      <c r="DQ1810" s="2"/>
      <c r="DR1810" s="2"/>
      <c r="DS1810" s="2"/>
      <c r="DT1810" s="2"/>
      <c r="DU1810" s="2"/>
      <c r="DV1810" s="2"/>
      <c r="DW1810" s="2"/>
      <c r="DX1810" s="2"/>
      <c r="DY1810" s="2"/>
      <c r="DZ1810" s="2"/>
      <c r="EA1810" s="2"/>
      <c r="EB1810" s="2"/>
      <c r="EC1810" s="2"/>
      <c r="ED1810" s="2"/>
      <c r="EE1810" s="2"/>
      <c r="EF1810" s="2"/>
      <c r="EG1810" s="2"/>
      <c r="EH1810" s="2"/>
      <c r="EI1810" s="2"/>
      <c r="EJ1810" s="2"/>
      <c r="EK1810" s="2"/>
      <c r="EL1810" s="2"/>
      <c r="EM1810" s="2"/>
      <c r="EN1810" s="2"/>
      <c r="EO1810" s="2"/>
      <c r="EP1810" s="2"/>
      <c r="EQ1810" s="2"/>
      <c r="ER1810" s="2"/>
      <c r="ES1810" s="2"/>
      <c r="ET1810" s="2"/>
      <c r="EU1810" s="2"/>
      <c r="EV1810" s="2"/>
      <c r="EW1810" s="2"/>
      <c r="EX1810" s="2"/>
      <c r="EY1810" s="2"/>
      <c r="EZ1810" s="2"/>
      <c r="FA1810" s="2"/>
      <c r="FB1810" s="2"/>
      <c r="FC1810" s="2"/>
      <c r="FD1810" s="2"/>
      <c r="FE1810" s="2"/>
      <c r="FF1810" s="2"/>
      <c r="FG1810" s="2"/>
      <c r="FH1810" s="2"/>
      <c r="FI1810" s="2"/>
      <c r="FJ1810" s="2"/>
      <c r="FK1810" s="2"/>
      <c r="FL1810" s="2"/>
      <c r="FM1810" s="2"/>
      <c r="FN1810" s="2"/>
      <c r="FO1810" s="2"/>
      <c r="FP1810" s="2"/>
    </row>
    <row r="1811" spans="1:172" ht="15">
      <c r="A1811" s="2"/>
      <c r="B1811" s="2"/>
      <c r="C1811" s="2"/>
      <c r="D1811" s="2"/>
      <c r="E1811" s="2"/>
      <c r="F1811" s="2"/>
      <c r="G1811" s="2"/>
      <c r="H1811" s="2"/>
      <c r="I1811" s="1"/>
      <c r="J1811" s="1"/>
      <c r="K1811" s="1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  <c r="DP1811" s="2"/>
      <c r="DQ1811" s="2"/>
      <c r="DR1811" s="2"/>
      <c r="DS1811" s="2"/>
      <c r="DT1811" s="2"/>
      <c r="DU1811" s="2"/>
      <c r="DV1811" s="2"/>
      <c r="DW1811" s="2"/>
      <c r="DX1811" s="2"/>
      <c r="DY1811" s="2"/>
      <c r="DZ1811" s="2"/>
      <c r="EA1811" s="2"/>
      <c r="EB1811" s="2"/>
      <c r="EC1811" s="2"/>
      <c r="ED1811" s="2"/>
      <c r="EE1811" s="2"/>
      <c r="EF1811" s="2"/>
      <c r="EG1811" s="2"/>
      <c r="EH1811" s="2"/>
      <c r="EI1811" s="2"/>
      <c r="EJ1811" s="2"/>
      <c r="EK1811" s="2"/>
      <c r="EL1811" s="2"/>
      <c r="EM1811" s="2"/>
      <c r="EN1811" s="2"/>
      <c r="EO1811" s="2"/>
      <c r="EP1811" s="2"/>
      <c r="EQ1811" s="2"/>
      <c r="ER1811" s="2"/>
      <c r="ES1811" s="2"/>
      <c r="ET1811" s="2"/>
      <c r="EU1811" s="2"/>
      <c r="EV1811" s="2"/>
      <c r="EW1811" s="2"/>
      <c r="EX1811" s="2"/>
      <c r="EY1811" s="2"/>
      <c r="EZ1811" s="2"/>
      <c r="FA1811" s="2"/>
      <c r="FB1811" s="2"/>
      <c r="FC1811" s="2"/>
      <c r="FD1811" s="2"/>
      <c r="FE1811" s="2"/>
      <c r="FF1811" s="2"/>
      <c r="FG1811" s="2"/>
      <c r="FH1811" s="2"/>
      <c r="FI1811" s="2"/>
      <c r="FJ1811" s="2"/>
      <c r="FK1811" s="2"/>
      <c r="FL1811" s="2"/>
      <c r="FM1811" s="2"/>
      <c r="FN1811" s="2"/>
      <c r="FO1811" s="2"/>
      <c r="FP1811" s="2"/>
    </row>
    <row r="1812" spans="1:172" ht="15">
      <c r="A1812" s="2"/>
      <c r="B1812" s="2"/>
      <c r="C1812" s="2"/>
      <c r="D1812" s="2"/>
      <c r="E1812" s="2"/>
      <c r="F1812" s="2"/>
      <c r="G1812" s="2"/>
      <c r="H1812" s="2"/>
      <c r="I1812" s="1"/>
      <c r="J1812" s="1"/>
      <c r="K1812" s="1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  <c r="DP1812" s="2"/>
      <c r="DQ1812" s="2"/>
      <c r="DR1812" s="2"/>
      <c r="DS1812" s="2"/>
      <c r="DT1812" s="2"/>
      <c r="DU1812" s="2"/>
      <c r="DV1812" s="2"/>
      <c r="DW1812" s="2"/>
      <c r="DX1812" s="2"/>
      <c r="DY1812" s="2"/>
      <c r="DZ1812" s="2"/>
      <c r="EA1812" s="2"/>
      <c r="EB1812" s="2"/>
      <c r="EC1812" s="2"/>
      <c r="ED1812" s="2"/>
      <c r="EE1812" s="2"/>
      <c r="EF1812" s="2"/>
      <c r="EG1812" s="2"/>
      <c r="EH1812" s="2"/>
      <c r="EI1812" s="2"/>
      <c r="EJ1812" s="2"/>
      <c r="EK1812" s="2"/>
      <c r="EL1812" s="2"/>
      <c r="EM1812" s="2"/>
      <c r="EN1812" s="2"/>
      <c r="EO1812" s="2"/>
      <c r="EP1812" s="2"/>
      <c r="EQ1812" s="2"/>
      <c r="ER1812" s="2"/>
      <c r="ES1812" s="2"/>
      <c r="ET1812" s="2"/>
      <c r="EU1812" s="2"/>
      <c r="EV1812" s="2"/>
      <c r="EW1812" s="2"/>
      <c r="EX1812" s="2"/>
      <c r="EY1812" s="2"/>
      <c r="EZ1812" s="2"/>
      <c r="FA1812" s="2"/>
      <c r="FB1812" s="2"/>
      <c r="FC1812" s="2"/>
      <c r="FD1812" s="2"/>
      <c r="FE1812" s="2"/>
      <c r="FF1812" s="2"/>
      <c r="FG1812" s="2"/>
      <c r="FH1812" s="2"/>
      <c r="FI1812" s="2"/>
      <c r="FJ1812" s="2"/>
      <c r="FK1812" s="2"/>
      <c r="FL1812" s="2"/>
      <c r="FM1812" s="2"/>
      <c r="FN1812" s="2"/>
      <c r="FO1812" s="2"/>
      <c r="FP1812" s="2"/>
    </row>
    <row r="1813" spans="1:172" ht="15">
      <c r="A1813" s="2"/>
      <c r="B1813" s="2"/>
      <c r="C1813" s="2"/>
      <c r="D1813" s="2"/>
      <c r="E1813" s="2"/>
      <c r="F1813" s="2"/>
      <c r="G1813" s="2"/>
      <c r="H1813" s="2"/>
      <c r="I1813" s="1"/>
      <c r="J1813" s="1"/>
      <c r="K1813" s="1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  <c r="DP1813" s="2"/>
      <c r="DQ1813" s="2"/>
      <c r="DR1813" s="2"/>
      <c r="DS1813" s="2"/>
      <c r="DT1813" s="2"/>
      <c r="DU1813" s="2"/>
      <c r="DV1813" s="2"/>
      <c r="DW1813" s="2"/>
      <c r="DX1813" s="2"/>
      <c r="DY1813" s="2"/>
      <c r="DZ1813" s="2"/>
      <c r="EA1813" s="2"/>
      <c r="EB1813" s="2"/>
      <c r="EC1813" s="2"/>
      <c r="ED1813" s="2"/>
      <c r="EE1813" s="2"/>
      <c r="EF1813" s="2"/>
      <c r="EG1813" s="2"/>
      <c r="EH1813" s="2"/>
      <c r="EI1813" s="2"/>
      <c r="EJ1813" s="2"/>
      <c r="EK1813" s="2"/>
      <c r="EL1813" s="2"/>
      <c r="EM1813" s="2"/>
      <c r="EN1813" s="2"/>
      <c r="EO1813" s="2"/>
      <c r="EP1813" s="2"/>
      <c r="EQ1813" s="2"/>
      <c r="ER1813" s="2"/>
      <c r="ES1813" s="2"/>
      <c r="ET1813" s="2"/>
      <c r="EU1813" s="2"/>
      <c r="EV1813" s="2"/>
      <c r="EW1813" s="2"/>
      <c r="EX1813" s="2"/>
      <c r="EY1813" s="2"/>
      <c r="EZ1813" s="2"/>
      <c r="FA1813" s="2"/>
      <c r="FB1813" s="2"/>
      <c r="FC1813" s="2"/>
      <c r="FD1813" s="2"/>
      <c r="FE1813" s="2"/>
      <c r="FF1813" s="2"/>
      <c r="FG1813" s="2"/>
      <c r="FH1813" s="2"/>
      <c r="FI1813" s="2"/>
      <c r="FJ1813" s="2"/>
      <c r="FK1813" s="2"/>
      <c r="FL1813" s="2"/>
      <c r="FM1813" s="2"/>
      <c r="FN1813" s="2"/>
      <c r="FO1813" s="2"/>
      <c r="FP1813" s="2"/>
    </row>
    <row r="1814" spans="1:172" ht="15">
      <c r="A1814" s="2"/>
      <c r="B1814" s="2"/>
      <c r="C1814" s="2"/>
      <c r="D1814" s="2"/>
      <c r="E1814" s="2"/>
      <c r="F1814" s="2"/>
      <c r="G1814" s="2"/>
      <c r="H1814" s="2"/>
      <c r="I1814" s="1"/>
      <c r="J1814" s="1"/>
      <c r="K1814" s="1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  <c r="DP1814" s="2"/>
      <c r="DQ1814" s="2"/>
      <c r="DR1814" s="2"/>
      <c r="DS1814" s="2"/>
      <c r="DT1814" s="2"/>
      <c r="DU1814" s="2"/>
      <c r="DV1814" s="2"/>
      <c r="DW1814" s="2"/>
      <c r="DX1814" s="2"/>
      <c r="DY1814" s="2"/>
      <c r="DZ1814" s="2"/>
      <c r="EA1814" s="2"/>
      <c r="EB1814" s="2"/>
      <c r="EC1814" s="2"/>
      <c r="ED1814" s="2"/>
      <c r="EE1814" s="2"/>
      <c r="EF1814" s="2"/>
      <c r="EG1814" s="2"/>
      <c r="EH1814" s="2"/>
      <c r="EI1814" s="2"/>
      <c r="EJ1814" s="2"/>
      <c r="EK1814" s="2"/>
      <c r="EL1814" s="2"/>
      <c r="EM1814" s="2"/>
      <c r="EN1814" s="2"/>
      <c r="EO1814" s="2"/>
      <c r="EP1814" s="2"/>
      <c r="EQ1814" s="2"/>
      <c r="ER1814" s="2"/>
      <c r="ES1814" s="2"/>
      <c r="ET1814" s="2"/>
      <c r="EU1814" s="2"/>
      <c r="EV1814" s="2"/>
      <c r="EW1814" s="2"/>
      <c r="EX1814" s="2"/>
      <c r="EY1814" s="2"/>
      <c r="EZ1814" s="2"/>
      <c r="FA1814" s="2"/>
      <c r="FB1814" s="2"/>
      <c r="FC1814" s="2"/>
      <c r="FD1814" s="2"/>
      <c r="FE1814" s="2"/>
      <c r="FF1814" s="2"/>
      <c r="FG1814" s="2"/>
      <c r="FH1814" s="2"/>
      <c r="FI1814" s="2"/>
      <c r="FJ1814" s="2"/>
      <c r="FK1814" s="2"/>
      <c r="FL1814" s="2"/>
      <c r="FM1814" s="2"/>
      <c r="FN1814" s="2"/>
      <c r="FO1814" s="2"/>
      <c r="FP1814" s="2"/>
    </row>
    <row r="1815" spans="1:172" ht="15">
      <c r="A1815" s="2"/>
      <c r="B1815" s="2"/>
      <c r="C1815" s="2"/>
      <c r="D1815" s="2"/>
      <c r="E1815" s="2"/>
      <c r="F1815" s="2"/>
      <c r="G1815" s="2"/>
      <c r="H1815" s="2"/>
      <c r="I1815" s="1"/>
      <c r="J1815" s="1"/>
      <c r="K1815" s="1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  <c r="DP1815" s="2"/>
      <c r="DQ1815" s="2"/>
      <c r="DR1815" s="2"/>
      <c r="DS1815" s="2"/>
      <c r="DT1815" s="2"/>
      <c r="DU1815" s="2"/>
      <c r="DV1815" s="2"/>
      <c r="DW1815" s="2"/>
      <c r="DX1815" s="2"/>
      <c r="DY1815" s="2"/>
      <c r="DZ1815" s="2"/>
      <c r="EA1815" s="2"/>
      <c r="EB1815" s="2"/>
      <c r="EC1815" s="2"/>
      <c r="ED1815" s="2"/>
      <c r="EE1815" s="2"/>
      <c r="EF1815" s="2"/>
      <c r="EG1815" s="2"/>
      <c r="EH1815" s="2"/>
      <c r="EI1815" s="2"/>
      <c r="EJ1815" s="2"/>
      <c r="EK1815" s="2"/>
      <c r="EL1815" s="2"/>
      <c r="EM1815" s="2"/>
      <c r="EN1815" s="2"/>
      <c r="EO1815" s="2"/>
      <c r="EP1815" s="2"/>
      <c r="EQ1815" s="2"/>
      <c r="ER1815" s="2"/>
      <c r="ES1815" s="2"/>
      <c r="ET1815" s="2"/>
      <c r="EU1815" s="2"/>
      <c r="EV1815" s="2"/>
      <c r="EW1815" s="2"/>
      <c r="EX1815" s="2"/>
      <c r="EY1815" s="2"/>
      <c r="EZ1815" s="2"/>
      <c r="FA1815" s="2"/>
      <c r="FB1815" s="2"/>
      <c r="FC1815" s="2"/>
      <c r="FD1815" s="2"/>
      <c r="FE1815" s="2"/>
      <c r="FF1815" s="2"/>
      <c r="FG1815" s="2"/>
      <c r="FH1815" s="2"/>
      <c r="FI1815" s="2"/>
      <c r="FJ1815" s="2"/>
      <c r="FK1815" s="2"/>
      <c r="FL1815" s="2"/>
      <c r="FM1815" s="2"/>
      <c r="FN1815" s="2"/>
      <c r="FO1815" s="2"/>
      <c r="FP1815" s="2"/>
    </row>
    <row r="1816" spans="1:172" ht="15">
      <c r="A1816" s="2"/>
      <c r="B1816" s="2"/>
      <c r="C1816" s="2"/>
      <c r="D1816" s="2"/>
      <c r="E1816" s="2"/>
      <c r="F1816" s="2"/>
      <c r="G1816" s="2"/>
      <c r="H1816" s="2"/>
      <c r="I1816" s="1"/>
      <c r="J1816" s="1"/>
      <c r="K1816" s="1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  <c r="DP1816" s="2"/>
      <c r="DQ1816" s="2"/>
      <c r="DR1816" s="2"/>
      <c r="DS1816" s="2"/>
      <c r="DT1816" s="2"/>
      <c r="DU1816" s="2"/>
      <c r="DV1816" s="2"/>
      <c r="DW1816" s="2"/>
      <c r="DX1816" s="2"/>
      <c r="DY1816" s="2"/>
      <c r="DZ1816" s="2"/>
      <c r="EA1816" s="2"/>
      <c r="EB1816" s="2"/>
      <c r="EC1816" s="2"/>
      <c r="ED1816" s="2"/>
      <c r="EE1816" s="2"/>
      <c r="EF1816" s="2"/>
      <c r="EG1816" s="2"/>
      <c r="EH1816" s="2"/>
      <c r="EI1816" s="2"/>
      <c r="EJ1816" s="2"/>
      <c r="EK1816" s="2"/>
      <c r="EL1816" s="2"/>
      <c r="EM1816" s="2"/>
      <c r="EN1816" s="2"/>
      <c r="EO1816" s="2"/>
      <c r="EP1816" s="2"/>
      <c r="EQ1816" s="2"/>
      <c r="ER1816" s="2"/>
      <c r="ES1816" s="2"/>
      <c r="ET1816" s="2"/>
      <c r="EU1816" s="2"/>
      <c r="EV1816" s="2"/>
      <c r="EW1816" s="2"/>
      <c r="EX1816" s="2"/>
      <c r="EY1816" s="2"/>
      <c r="EZ1816" s="2"/>
      <c r="FA1816" s="2"/>
      <c r="FB1816" s="2"/>
      <c r="FC1816" s="2"/>
      <c r="FD1816" s="2"/>
      <c r="FE1816" s="2"/>
      <c r="FF1816" s="2"/>
      <c r="FG1816" s="2"/>
      <c r="FH1816" s="2"/>
      <c r="FI1816" s="2"/>
      <c r="FJ1816" s="2"/>
      <c r="FK1816" s="2"/>
      <c r="FL1816" s="2"/>
      <c r="FM1816" s="2"/>
      <c r="FN1816" s="2"/>
      <c r="FO1816" s="2"/>
      <c r="FP1816" s="2"/>
    </row>
    <row r="1817" spans="1:172" ht="15">
      <c r="A1817" s="2"/>
      <c r="B1817" s="2"/>
      <c r="C1817" s="2"/>
      <c r="D1817" s="2"/>
      <c r="E1817" s="2"/>
      <c r="F1817" s="2"/>
      <c r="G1817" s="2"/>
      <c r="H1817" s="2"/>
      <c r="I1817" s="1"/>
      <c r="J1817" s="1"/>
      <c r="K1817" s="1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  <c r="DP1817" s="2"/>
      <c r="DQ1817" s="2"/>
      <c r="DR1817" s="2"/>
      <c r="DS1817" s="2"/>
      <c r="DT1817" s="2"/>
      <c r="DU1817" s="2"/>
      <c r="DV1817" s="2"/>
      <c r="DW1817" s="2"/>
      <c r="DX1817" s="2"/>
      <c r="DY1817" s="2"/>
      <c r="DZ1817" s="2"/>
      <c r="EA1817" s="2"/>
      <c r="EB1817" s="2"/>
      <c r="EC1817" s="2"/>
      <c r="ED1817" s="2"/>
      <c r="EE1817" s="2"/>
      <c r="EF1817" s="2"/>
      <c r="EG1817" s="2"/>
      <c r="EH1817" s="2"/>
      <c r="EI1817" s="2"/>
      <c r="EJ1817" s="2"/>
      <c r="EK1817" s="2"/>
      <c r="EL1817" s="2"/>
      <c r="EM1817" s="2"/>
      <c r="EN1817" s="2"/>
      <c r="EO1817" s="2"/>
      <c r="EP1817" s="2"/>
      <c r="EQ1817" s="2"/>
      <c r="ER1817" s="2"/>
      <c r="ES1817" s="2"/>
      <c r="ET1817" s="2"/>
      <c r="EU1817" s="2"/>
      <c r="EV1817" s="2"/>
      <c r="EW1817" s="2"/>
      <c r="EX1817" s="2"/>
      <c r="EY1817" s="2"/>
      <c r="EZ1817" s="2"/>
      <c r="FA1817" s="2"/>
      <c r="FB1817" s="2"/>
      <c r="FC1817" s="2"/>
      <c r="FD1817" s="2"/>
      <c r="FE1817" s="2"/>
      <c r="FF1817" s="2"/>
      <c r="FG1817" s="2"/>
      <c r="FH1817" s="2"/>
      <c r="FI1817" s="2"/>
      <c r="FJ1817" s="2"/>
      <c r="FK1817" s="2"/>
      <c r="FL1817" s="2"/>
      <c r="FM1817" s="2"/>
      <c r="FN1817" s="2"/>
      <c r="FO1817" s="2"/>
      <c r="FP1817" s="2"/>
    </row>
    <row r="1818" spans="1:172" ht="15">
      <c r="A1818" s="2"/>
      <c r="B1818" s="2"/>
      <c r="C1818" s="2"/>
      <c r="D1818" s="2"/>
      <c r="E1818" s="2"/>
      <c r="F1818" s="2"/>
      <c r="G1818" s="2"/>
      <c r="H1818" s="2"/>
      <c r="I1818" s="1"/>
      <c r="J1818" s="1"/>
      <c r="K1818" s="1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  <c r="DP1818" s="2"/>
      <c r="DQ1818" s="2"/>
      <c r="DR1818" s="2"/>
      <c r="DS1818" s="2"/>
      <c r="DT1818" s="2"/>
      <c r="DU1818" s="2"/>
      <c r="DV1818" s="2"/>
      <c r="DW1818" s="2"/>
      <c r="DX1818" s="2"/>
      <c r="DY1818" s="2"/>
      <c r="DZ1818" s="2"/>
      <c r="EA1818" s="2"/>
      <c r="EB1818" s="2"/>
      <c r="EC1818" s="2"/>
      <c r="ED1818" s="2"/>
      <c r="EE1818" s="2"/>
      <c r="EF1818" s="2"/>
      <c r="EG1818" s="2"/>
      <c r="EH1818" s="2"/>
      <c r="EI1818" s="2"/>
      <c r="EJ1818" s="2"/>
      <c r="EK1818" s="2"/>
      <c r="EL1818" s="2"/>
      <c r="EM1818" s="2"/>
      <c r="EN1818" s="2"/>
      <c r="EO1818" s="2"/>
      <c r="EP1818" s="2"/>
      <c r="EQ1818" s="2"/>
      <c r="ER1818" s="2"/>
      <c r="ES1818" s="2"/>
      <c r="ET1818" s="2"/>
      <c r="EU1818" s="2"/>
      <c r="EV1818" s="2"/>
      <c r="EW1818" s="2"/>
      <c r="EX1818" s="2"/>
      <c r="EY1818" s="2"/>
      <c r="EZ1818" s="2"/>
      <c r="FA1818" s="2"/>
      <c r="FB1818" s="2"/>
      <c r="FC1818" s="2"/>
      <c r="FD1818" s="2"/>
      <c r="FE1818" s="2"/>
      <c r="FF1818" s="2"/>
      <c r="FG1818" s="2"/>
      <c r="FH1818" s="2"/>
      <c r="FI1818" s="2"/>
      <c r="FJ1818" s="2"/>
      <c r="FK1818" s="2"/>
      <c r="FL1818" s="2"/>
      <c r="FM1818" s="2"/>
      <c r="FN1818" s="2"/>
      <c r="FO1818" s="2"/>
      <c r="FP1818" s="2"/>
    </row>
    <row r="1819" spans="1:172" ht="15">
      <c r="A1819" s="2"/>
      <c r="B1819" s="2"/>
      <c r="C1819" s="2"/>
      <c r="D1819" s="2"/>
      <c r="E1819" s="2"/>
      <c r="F1819" s="2"/>
      <c r="G1819" s="2"/>
      <c r="H1819" s="2"/>
      <c r="I1819" s="1"/>
      <c r="J1819" s="1"/>
      <c r="K1819" s="1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  <c r="DP1819" s="2"/>
      <c r="DQ1819" s="2"/>
      <c r="DR1819" s="2"/>
      <c r="DS1819" s="2"/>
      <c r="DT1819" s="2"/>
      <c r="DU1819" s="2"/>
      <c r="DV1819" s="2"/>
      <c r="DW1819" s="2"/>
      <c r="DX1819" s="2"/>
      <c r="DY1819" s="2"/>
      <c r="DZ1819" s="2"/>
      <c r="EA1819" s="2"/>
      <c r="EB1819" s="2"/>
      <c r="EC1819" s="2"/>
      <c r="ED1819" s="2"/>
      <c r="EE1819" s="2"/>
      <c r="EF1819" s="2"/>
      <c r="EG1819" s="2"/>
      <c r="EH1819" s="2"/>
      <c r="EI1819" s="2"/>
      <c r="EJ1819" s="2"/>
      <c r="EK1819" s="2"/>
      <c r="EL1819" s="2"/>
      <c r="EM1819" s="2"/>
      <c r="EN1819" s="2"/>
      <c r="EO1819" s="2"/>
      <c r="EP1819" s="2"/>
      <c r="EQ1819" s="2"/>
      <c r="ER1819" s="2"/>
      <c r="ES1819" s="2"/>
      <c r="ET1819" s="2"/>
      <c r="EU1819" s="2"/>
      <c r="EV1819" s="2"/>
      <c r="EW1819" s="2"/>
      <c r="EX1819" s="2"/>
      <c r="EY1819" s="2"/>
      <c r="EZ1819" s="2"/>
      <c r="FA1819" s="2"/>
      <c r="FB1819" s="2"/>
      <c r="FC1819" s="2"/>
      <c r="FD1819" s="2"/>
      <c r="FE1819" s="2"/>
      <c r="FF1819" s="2"/>
      <c r="FG1819" s="2"/>
      <c r="FH1819" s="2"/>
      <c r="FI1819" s="2"/>
      <c r="FJ1819" s="2"/>
      <c r="FK1819" s="2"/>
      <c r="FL1819" s="2"/>
      <c r="FM1819" s="2"/>
      <c r="FN1819" s="2"/>
      <c r="FO1819" s="2"/>
      <c r="FP1819" s="2"/>
    </row>
    <row r="1820" spans="1:172" ht="15">
      <c r="A1820" s="2"/>
      <c r="B1820" s="2"/>
      <c r="C1820" s="2"/>
      <c r="D1820" s="2"/>
      <c r="E1820" s="2"/>
      <c r="F1820" s="2"/>
      <c r="G1820" s="2"/>
      <c r="H1820" s="2"/>
      <c r="I1820" s="1"/>
      <c r="J1820" s="1"/>
      <c r="K1820" s="1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  <c r="DP1820" s="2"/>
      <c r="DQ1820" s="2"/>
      <c r="DR1820" s="2"/>
      <c r="DS1820" s="2"/>
      <c r="DT1820" s="2"/>
      <c r="DU1820" s="2"/>
      <c r="DV1820" s="2"/>
      <c r="DW1820" s="2"/>
      <c r="DX1820" s="2"/>
      <c r="DY1820" s="2"/>
      <c r="DZ1820" s="2"/>
      <c r="EA1820" s="2"/>
      <c r="EB1820" s="2"/>
      <c r="EC1820" s="2"/>
      <c r="ED1820" s="2"/>
      <c r="EE1820" s="2"/>
      <c r="EF1820" s="2"/>
      <c r="EG1820" s="2"/>
      <c r="EH1820" s="2"/>
      <c r="EI1820" s="2"/>
      <c r="EJ1820" s="2"/>
      <c r="EK1820" s="2"/>
      <c r="EL1820" s="2"/>
      <c r="EM1820" s="2"/>
      <c r="EN1820" s="2"/>
      <c r="EO1820" s="2"/>
      <c r="EP1820" s="2"/>
      <c r="EQ1820" s="2"/>
      <c r="ER1820" s="2"/>
      <c r="ES1820" s="2"/>
      <c r="ET1820" s="2"/>
      <c r="EU1820" s="2"/>
      <c r="EV1820" s="2"/>
      <c r="EW1820" s="2"/>
      <c r="EX1820" s="2"/>
      <c r="EY1820" s="2"/>
      <c r="EZ1820" s="2"/>
      <c r="FA1820" s="2"/>
      <c r="FB1820" s="2"/>
      <c r="FC1820" s="2"/>
      <c r="FD1820" s="2"/>
      <c r="FE1820" s="2"/>
      <c r="FF1820" s="2"/>
      <c r="FG1820" s="2"/>
      <c r="FH1820" s="2"/>
      <c r="FI1820" s="2"/>
      <c r="FJ1820" s="2"/>
      <c r="FK1820" s="2"/>
      <c r="FL1820" s="2"/>
      <c r="FM1820" s="2"/>
      <c r="FN1820" s="2"/>
      <c r="FO1820" s="2"/>
      <c r="FP1820" s="2"/>
    </row>
    <row r="1821" spans="1:172" ht="15">
      <c r="A1821" s="2"/>
      <c r="B1821" s="2"/>
      <c r="C1821" s="2"/>
      <c r="D1821" s="2"/>
      <c r="E1821" s="2"/>
      <c r="F1821" s="2"/>
      <c r="G1821" s="2"/>
      <c r="H1821" s="2"/>
      <c r="I1821" s="1"/>
      <c r="J1821" s="1"/>
      <c r="K1821" s="1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  <c r="DP1821" s="2"/>
      <c r="DQ1821" s="2"/>
      <c r="DR1821" s="2"/>
      <c r="DS1821" s="2"/>
      <c r="DT1821" s="2"/>
      <c r="DU1821" s="2"/>
      <c r="DV1821" s="2"/>
      <c r="DW1821" s="2"/>
      <c r="DX1821" s="2"/>
      <c r="DY1821" s="2"/>
      <c r="DZ1821" s="2"/>
      <c r="EA1821" s="2"/>
      <c r="EB1821" s="2"/>
      <c r="EC1821" s="2"/>
      <c r="ED1821" s="2"/>
      <c r="EE1821" s="2"/>
      <c r="EF1821" s="2"/>
      <c r="EG1821" s="2"/>
      <c r="EH1821" s="2"/>
      <c r="EI1821" s="2"/>
      <c r="EJ1821" s="2"/>
      <c r="EK1821" s="2"/>
      <c r="EL1821" s="2"/>
      <c r="EM1821" s="2"/>
      <c r="EN1821" s="2"/>
      <c r="EO1821" s="2"/>
      <c r="EP1821" s="2"/>
      <c r="EQ1821" s="2"/>
      <c r="ER1821" s="2"/>
      <c r="ES1821" s="2"/>
      <c r="ET1821" s="2"/>
      <c r="EU1821" s="2"/>
      <c r="EV1821" s="2"/>
      <c r="EW1821" s="2"/>
      <c r="EX1821" s="2"/>
      <c r="EY1821" s="2"/>
      <c r="EZ1821" s="2"/>
      <c r="FA1821" s="2"/>
      <c r="FB1821" s="2"/>
      <c r="FC1821" s="2"/>
      <c r="FD1821" s="2"/>
      <c r="FE1821" s="2"/>
      <c r="FF1821" s="2"/>
      <c r="FG1821" s="2"/>
      <c r="FH1821" s="2"/>
      <c r="FI1821" s="2"/>
      <c r="FJ1821" s="2"/>
      <c r="FK1821" s="2"/>
      <c r="FL1821" s="2"/>
      <c r="FM1821" s="2"/>
      <c r="FN1821" s="2"/>
      <c r="FO1821" s="2"/>
      <c r="FP1821" s="2"/>
    </row>
    <row r="1822" spans="1:172" ht="15">
      <c r="A1822" s="2"/>
      <c r="B1822" s="2"/>
      <c r="C1822" s="2"/>
      <c r="D1822" s="2"/>
      <c r="E1822" s="2"/>
      <c r="F1822" s="2"/>
      <c r="G1822" s="2"/>
      <c r="H1822" s="2"/>
      <c r="I1822" s="1"/>
      <c r="J1822" s="1"/>
      <c r="K1822" s="1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  <c r="DP1822" s="2"/>
      <c r="DQ1822" s="2"/>
      <c r="DR1822" s="2"/>
      <c r="DS1822" s="2"/>
      <c r="DT1822" s="2"/>
      <c r="DU1822" s="2"/>
      <c r="DV1822" s="2"/>
      <c r="DW1822" s="2"/>
      <c r="DX1822" s="2"/>
      <c r="DY1822" s="2"/>
      <c r="DZ1822" s="2"/>
      <c r="EA1822" s="2"/>
      <c r="EB1822" s="2"/>
      <c r="EC1822" s="2"/>
      <c r="ED1822" s="2"/>
      <c r="EE1822" s="2"/>
      <c r="EF1822" s="2"/>
      <c r="EG1822" s="2"/>
      <c r="EH1822" s="2"/>
      <c r="EI1822" s="2"/>
      <c r="EJ1822" s="2"/>
      <c r="EK1822" s="2"/>
      <c r="EL1822" s="2"/>
      <c r="EM1822" s="2"/>
      <c r="EN1822" s="2"/>
      <c r="EO1822" s="2"/>
      <c r="EP1822" s="2"/>
      <c r="EQ1822" s="2"/>
      <c r="ER1822" s="2"/>
      <c r="ES1822" s="2"/>
      <c r="ET1822" s="2"/>
      <c r="EU1822" s="2"/>
      <c r="EV1822" s="2"/>
      <c r="EW1822" s="2"/>
      <c r="EX1822" s="2"/>
      <c r="EY1822" s="2"/>
      <c r="EZ1822" s="2"/>
      <c r="FA1822" s="2"/>
      <c r="FB1822" s="2"/>
      <c r="FC1822" s="2"/>
      <c r="FD1822" s="2"/>
      <c r="FE1822" s="2"/>
      <c r="FF1822" s="2"/>
      <c r="FG1822" s="2"/>
      <c r="FH1822" s="2"/>
      <c r="FI1822" s="2"/>
      <c r="FJ1822" s="2"/>
      <c r="FK1822" s="2"/>
      <c r="FL1822" s="2"/>
      <c r="FM1822" s="2"/>
      <c r="FN1822" s="2"/>
      <c r="FO1822" s="2"/>
      <c r="FP1822" s="2"/>
    </row>
    <row r="1823" spans="1:172" ht="15">
      <c r="A1823" s="2"/>
      <c r="B1823" s="2"/>
      <c r="C1823" s="2"/>
      <c r="D1823" s="2"/>
      <c r="E1823" s="2"/>
      <c r="F1823" s="2"/>
      <c r="G1823" s="2"/>
      <c r="H1823" s="2"/>
      <c r="I1823" s="1"/>
      <c r="J1823" s="1"/>
      <c r="K1823" s="1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  <c r="DP1823" s="2"/>
      <c r="DQ1823" s="2"/>
      <c r="DR1823" s="2"/>
      <c r="DS1823" s="2"/>
      <c r="DT1823" s="2"/>
      <c r="DU1823" s="2"/>
      <c r="DV1823" s="2"/>
      <c r="DW1823" s="2"/>
      <c r="DX1823" s="2"/>
      <c r="DY1823" s="2"/>
      <c r="DZ1823" s="2"/>
      <c r="EA1823" s="2"/>
      <c r="EB1823" s="2"/>
      <c r="EC1823" s="2"/>
      <c r="ED1823" s="2"/>
      <c r="EE1823" s="2"/>
      <c r="EF1823" s="2"/>
      <c r="EG1823" s="2"/>
      <c r="EH1823" s="2"/>
      <c r="EI1823" s="2"/>
      <c r="EJ1823" s="2"/>
      <c r="EK1823" s="2"/>
      <c r="EL1823" s="2"/>
      <c r="EM1823" s="2"/>
      <c r="EN1823" s="2"/>
      <c r="EO1823" s="2"/>
      <c r="EP1823" s="2"/>
      <c r="EQ1823" s="2"/>
      <c r="ER1823" s="2"/>
      <c r="ES1823" s="2"/>
      <c r="ET1823" s="2"/>
      <c r="EU1823" s="2"/>
      <c r="EV1823" s="2"/>
      <c r="EW1823" s="2"/>
      <c r="EX1823" s="2"/>
      <c r="EY1823" s="2"/>
      <c r="EZ1823" s="2"/>
      <c r="FA1823" s="2"/>
      <c r="FB1823" s="2"/>
      <c r="FC1823" s="2"/>
      <c r="FD1823" s="2"/>
      <c r="FE1823" s="2"/>
      <c r="FF1823" s="2"/>
      <c r="FG1823" s="2"/>
      <c r="FH1823" s="2"/>
      <c r="FI1823" s="2"/>
      <c r="FJ1823" s="2"/>
      <c r="FK1823" s="2"/>
      <c r="FL1823" s="2"/>
      <c r="FM1823" s="2"/>
      <c r="FN1823" s="2"/>
      <c r="FO1823" s="2"/>
      <c r="FP1823" s="2"/>
    </row>
  </sheetData>
  <mergeCells count="18">
    <mergeCell ref="D81:E81"/>
    <mergeCell ref="F81:G81"/>
    <mergeCell ref="B42:C42"/>
    <mergeCell ref="D42:E42"/>
    <mergeCell ref="F42:G42"/>
    <mergeCell ref="B101:C101"/>
    <mergeCell ref="D101:E101"/>
    <mergeCell ref="F101:G101"/>
    <mergeCell ref="B63:C63"/>
    <mergeCell ref="D63:E63"/>
    <mergeCell ref="F63:G63"/>
    <mergeCell ref="B81:C81"/>
    <mergeCell ref="B3:C3"/>
    <mergeCell ref="D3:E3"/>
    <mergeCell ref="F3:G3"/>
    <mergeCell ref="B26:C26"/>
    <mergeCell ref="D26:E26"/>
    <mergeCell ref="F26:G26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 Levin</dc:creator>
  <cp:keywords/>
  <dc:description/>
  <cp:lastModifiedBy>Authorized User</cp:lastModifiedBy>
  <cp:lastPrinted>1998-12-23T15:15:27Z</cp:lastPrinted>
  <dcterms:created xsi:type="dcterms:W3CDTF">1998-12-22T19:30:51Z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