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sets\ttpi1970\"/>
    </mc:Choice>
  </mc:AlternateContent>
  <xr:revisionPtr revIDLastSave="0" documentId="13_ncr:1_{E45D1187-2172-497B-A17A-5B515A4D926E}" xr6:coauthVersionLast="28" xr6:coauthVersionMax="28" xr10:uidLastSave="{00000000-0000-0000-0000-000000000000}"/>
  <bookViews>
    <workbookView xWindow="0" yWindow="0" windowWidth="12264" windowHeight="4584" xr2:uid="{DB64FDB4-3C3B-4A39-8334-66D5EE7CD8B5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7" i="1" l="1"/>
  <c r="B498" i="1"/>
  <c r="B499" i="1"/>
  <c r="B500" i="1"/>
  <c r="B501" i="1"/>
  <c r="B502" i="1"/>
  <c r="B503" i="1"/>
  <c r="B504" i="1"/>
  <c r="B505" i="1"/>
  <c r="B506" i="1"/>
  <c r="B507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496" i="1"/>
  <c r="B229" i="1"/>
  <c r="B131" i="1"/>
  <c r="B130" i="1"/>
  <c r="B129" i="1"/>
  <c r="B127" i="1"/>
  <c r="B126" i="1"/>
  <c r="B125" i="1"/>
  <c r="B122" i="1"/>
  <c r="B123" i="1"/>
  <c r="B227" i="1"/>
  <c r="B226" i="1"/>
  <c r="B225" i="1"/>
  <c r="B224" i="1"/>
  <c r="H223" i="1"/>
  <c r="G223" i="1"/>
  <c r="F223" i="1"/>
  <c r="E223" i="1"/>
  <c r="D223" i="1"/>
  <c r="C223" i="1"/>
  <c r="B218" i="1"/>
  <c r="B219" i="1"/>
  <c r="B220" i="1"/>
  <c r="B221" i="1"/>
  <c r="B121" i="1" l="1"/>
  <c r="B223" i="1"/>
  <c r="B597" i="1"/>
  <c r="B594" i="1"/>
  <c r="H593" i="1"/>
  <c r="G593" i="1"/>
  <c r="F593" i="1"/>
  <c r="E593" i="1"/>
  <c r="D593" i="1"/>
  <c r="C593" i="1"/>
  <c r="B592" i="1"/>
  <c r="B591" i="1"/>
  <c r="B587" i="1"/>
  <c r="B584" i="1"/>
  <c r="H583" i="1"/>
  <c r="G583" i="1"/>
  <c r="F583" i="1"/>
  <c r="E583" i="1"/>
  <c r="D583" i="1"/>
  <c r="C583" i="1"/>
  <c r="B582" i="1"/>
  <c r="B581" i="1"/>
  <c r="C573" i="1"/>
  <c r="D573" i="1"/>
  <c r="E573" i="1"/>
  <c r="F573" i="1"/>
  <c r="G573" i="1"/>
  <c r="H573" i="1"/>
  <c r="B572" i="1"/>
  <c r="B574" i="1"/>
  <c r="B577" i="1"/>
  <c r="B571" i="1"/>
  <c r="B556" i="1"/>
  <c r="B558" i="1"/>
  <c r="B560" i="1"/>
  <c r="B562" i="1"/>
  <c r="B564" i="1"/>
  <c r="B566" i="1"/>
  <c r="B555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D531" i="1"/>
  <c r="E531" i="1"/>
  <c r="F531" i="1"/>
  <c r="G531" i="1"/>
  <c r="H531" i="1"/>
  <c r="C531" i="1"/>
  <c r="C462" i="1"/>
  <c r="D462" i="1"/>
  <c r="E462" i="1"/>
  <c r="F462" i="1"/>
  <c r="G462" i="1"/>
  <c r="H462" i="1"/>
  <c r="C463" i="1"/>
  <c r="D463" i="1"/>
  <c r="E463" i="1"/>
  <c r="F463" i="1"/>
  <c r="G463" i="1"/>
  <c r="H463" i="1"/>
  <c r="C464" i="1"/>
  <c r="D464" i="1"/>
  <c r="E464" i="1"/>
  <c r="F464" i="1"/>
  <c r="G464" i="1"/>
  <c r="H464" i="1"/>
  <c r="C465" i="1"/>
  <c r="D465" i="1"/>
  <c r="E465" i="1"/>
  <c r="F465" i="1"/>
  <c r="G465" i="1"/>
  <c r="H465" i="1"/>
  <c r="C466" i="1"/>
  <c r="D466" i="1"/>
  <c r="E466" i="1"/>
  <c r="F466" i="1"/>
  <c r="G466" i="1"/>
  <c r="H466" i="1"/>
  <c r="C467" i="1"/>
  <c r="D467" i="1"/>
  <c r="E467" i="1"/>
  <c r="F467" i="1"/>
  <c r="G467" i="1"/>
  <c r="H467" i="1"/>
  <c r="C468" i="1"/>
  <c r="D468" i="1"/>
  <c r="E468" i="1"/>
  <c r="F468" i="1"/>
  <c r="G468" i="1"/>
  <c r="H468" i="1"/>
  <c r="C469" i="1"/>
  <c r="D469" i="1"/>
  <c r="E469" i="1"/>
  <c r="F469" i="1"/>
  <c r="G469" i="1"/>
  <c r="H469" i="1"/>
  <c r="C470" i="1"/>
  <c r="D470" i="1"/>
  <c r="E470" i="1"/>
  <c r="F470" i="1"/>
  <c r="G470" i="1"/>
  <c r="H470" i="1"/>
  <c r="C471" i="1"/>
  <c r="D471" i="1"/>
  <c r="E471" i="1"/>
  <c r="F471" i="1"/>
  <c r="G471" i="1"/>
  <c r="H471" i="1"/>
  <c r="C472" i="1"/>
  <c r="D472" i="1"/>
  <c r="E472" i="1"/>
  <c r="F472" i="1"/>
  <c r="G472" i="1"/>
  <c r="H472" i="1"/>
  <c r="C473" i="1"/>
  <c r="D473" i="1"/>
  <c r="E473" i="1"/>
  <c r="F473" i="1"/>
  <c r="G473" i="1"/>
  <c r="H473" i="1"/>
  <c r="C474" i="1"/>
  <c r="D474" i="1"/>
  <c r="E474" i="1"/>
  <c r="F474" i="1"/>
  <c r="G474" i="1"/>
  <c r="H474" i="1"/>
  <c r="C475" i="1"/>
  <c r="D475" i="1"/>
  <c r="E475" i="1"/>
  <c r="F475" i="1"/>
  <c r="G475" i="1"/>
  <c r="H475" i="1"/>
  <c r="C476" i="1"/>
  <c r="D476" i="1"/>
  <c r="E476" i="1"/>
  <c r="F476" i="1"/>
  <c r="G476" i="1"/>
  <c r="H476" i="1"/>
  <c r="C477" i="1"/>
  <c r="D477" i="1"/>
  <c r="E477" i="1"/>
  <c r="F477" i="1"/>
  <c r="G477" i="1"/>
  <c r="H477" i="1"/>
  <c r="C478" i="1"/>
  <c r="D478" i="1"/>
  <c r="E478" i="1"/>
  <c r="F478" i="1"/>
  <c r="G478" i="1"/>
  <c r="H478" i="1"/>
  <c r="C479" i="1"/>
  <c r="D479" i="1"/>
  <c r="E479" i="1"/>
  <c r="F479" i="1"/>
  <c r="G479" i="1"/>
  <c r="H479" i="1"/>
  <c r="C480" i="1"/>
  <c r="D480" i="1"/>
  <c r="E480" i="1"/>
  <c r="F480" i="1"/>
  <c r="G480" i="1"/>
  <c r="H480" i="1"/>
  <c r="C481" i="1"/>
  <c r="D481" i="1"/>
  <c r="E481" i="1"/>
  <c r="F481" i="1"/>
  <c r="G481" i="1"/>
  <c r="H481" i="1"/>
  <c r="C482" i="1"/>
  <c r="D482" i="1"/>
  <c r="E482" i="1"/>
  <c r="F482" i="1"/>
  <c r="G482" i="1"/>
  <c r="H482" i="1"/>
  <c r="C483" i="1"/>
  <c r="D483" i="1"/>
  <c r="E483" i="1"/>
  <c r="F483" i="1"/>
  <c r="G483" i="1"/>
  <c r="H483" i="1"/>
  <c r="C484" i="1"/>
  <c r="D484" i="1"/>
  <c r="E484" i="1"/>
  <c r="F484" i="1"/>
  <c r="G484" i="1"/>
  <c r="H484" i="1"/>
  <c r="C485" i="1"/>
  <c r="D485" i="1"/>
  <c r="E485" i="1"/>
  <c r="F485" i="1"/>
  <c r="G485" i="1"/>
  <c r="H485" i="1"/>
  <c r="C486" i="1"/>
  <c r="D486" i="1"/>
  <c r="E486" i="1"/>
  <c r="F486" i="1"/>
  <c r="G486" i="1"/>
  <c r="H486" i="1"/>
  <c r="C487" i="1"/>
  <c r="D487" i="1"/>
  <c r="E487" i="1"/>
  <c r="F487" i="1"/>
  <c r="G487" i="1"/>
  <c r="H487" i="1"/>
  <c r="C488" i="1"/>
  <c r="D488" i="1"/>
  <c r="E488" i="1"/>
  <c r="F488" i="1"/>
  <c r="G488" i="1"/>
  <c r="H488" i="1"/>
  <c r="C489" i="1"/>
  <c r="D489" i="1"/>
  <c r="E489" i="1"/>
  <c r="F489" i="1"/>
  <c r="G489" i="1"/>
  <c r="H489" i="1"/>
  <c r="C490" i="1"/>
  <c r="D490" i="1"/>
  <c r="E490" i="1"/>
  <c r="F490" i="1"/>
  <c r="G490" i="1"/>
  <c r="H490" i="1"/>
  <c r="C491" i="1"/>
  <c r="D491" i="1"/>
  <c r="E491" i="1"/>
  <c r="F491" i="1"/>
  <c r="G491" i="1"/>
  <c r="H491" i="1"/>
  <c r="C492" i="1"/>
  <c r="D492" i="1"/>
  <c r="E492" i="1"/>
  <c r="F492" i="1"/>
  <c r="G492" i="1"/>
  <c r="H492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H428" i="1"/>
  <c r="G428" i="1"/>
  <c r="F428" i="1"/>
  <c r="E428" i="1"/>
  <c r="D428" i="1"/>
  <c r="C428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D395" i="1"/>
  <c r="E395" i="1"/>
  <c r="F395" i="1"/>
  <c r="G395" i="1"/>
  <c r="H395" i="1"/>
  <c r="C395" i="1"/>
  <c r="C366" i="1"/>
  <c r="D366" i="1"/>
  <c r="E366" i="1"/>
  <c r="F366" i="1"/>
  <c r="G366" i="1"/>
  <c r="H366" i="1"/>
  <c r="C367" i="1"/>
  <c r="D367" i="1"/>
  <c r="E367" i="1"/>
  <c r="F367" i="1"/>
  <c r="G367" i="1"/>
  <c r="H367" i="1"/>
  <c r="C368" i="1"/>
  <c r="D368" i="1"/>
  <c r="E368" i="1"/>
  <c r="F368" i="1"/>
  <c r="G368" i="1"/>
  <c r="H368" i="1"/>
  <c r="C369" i="1"/>
  <c r="D369" i="1"/>
  <c r="E369" i="1"/>
  <c r="F369" i="1"/>
  <c r="G369" i="1"/>
  <c r="H369" i="1"/>
  <c r="C370" i="1"/>
  <c r="D370" i="1"/>
  <c r="E370" i="1"/>
  <c r="F370" i="1"/>
  <c r="G370" i="1"/>
  <c r="H370" i="1"/>
  <c r="C371" i="1"/>
  <c r="D371" i="1"/>
  <c r="E371" i="1"/>
  <c r="F371" i="1"/>
  <c r="G371" i="1"/>
  <c r="H371" i="1"/>
  <c r="C372" i="1"/>
  <c r="D372" i="1"/>
  <c r="E372" i="1"/>
  <c r="F372" i="1"/>
  <c r="G372" i="1"/>
  <c r="H372" i="1"/>
  <c r="C373" i="1"/>
  <c r="D373" i="1"/>
  <c r="E373" i="1"/>
  <c r="F373" i="1"/>
  <c r="G373" i="1"/>
  <c r="H373" i="1"/>
  <c r="C374" i="1"/>
  <c r="D374" i="1"/>
  <c r="E374" i="1"/>
  <c r="F374" i="1"/>
  <c r="G374" i="1"/>
  <c r="H374" i="1"/>
  <c r="C375" i="1"/>
  <c r="D375" i="1"/>
  <c r="E375" i="1"/>
  <c r="F375" i="1"/>
  <c r="G375" i="1"/>
  <c r="H375" i="1"/>
  <c r="C376" i="1"/>
  <c r="D376" i="1"/>
  <c r="E376" i="1"/>
  <c r="F376" i="1"/>
  <c r="G376" i="1"/>
  <c r="H376" i="1"/>
  <c r="C377" i="1"/>
  <c r="D377" i="1"/>
  <c r="E377" i="1"/>
  <c r="F377" i="1"/>
  <c r="G377" i="1"/>
  <c r="H377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H379" i="1"/>
  <c r="G379" i="1"/>
  <c r="G365" i="1" s="1"/>
  <c r="F379" i="1"/>
  <c r="E379" i="1"/>
  <c r="D379" i="1"/>
  <c r="C379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D351" i="1"/>
  <c r="E351" i="1"/>
  <c r="F351" i="1"/>
  <c r="G351" i="1"/>
  <c r="H351" i="1"/>
  <c r="C351" i="1"/>
  <c r="B372" i="1" l="1"/>
  <c r="B469" i="1"/>
  <c r="B477" i="1"/>
  <c r="B485" i="1"/>
  <c r="B366" i="1"/>
  <c r="B471" i="1"/>
  <c r="B463" i="1"/>
  <c r="H461" i="1"/>
  <c r="D365" i="1"/>
  <c r="H365" i="1"/>
  <c r="B373" i="1"/>
  <c r="B462" i="1"/>
  <c r="B470" i="1"/>
  <c r="B478" i="1"/>
  <c r="B486" i="1"/>
  <c r="B573" i="1"/>
  <c r="B374" i="1"/>
  <c r="C461" i="1"/>
  <c r="B465" i="1"/>
  <c r="B466" i="1"/>
  <c r="B474" i="1"/>
  <c r="B482" i="1"/>
  <c r="B490" i="1"/>
  <c r="B479" i="1"/>
  <c r="B464" i="1"/>
  <c r="B488" i="1"/>
  <c r="B368" i="1"/>
  <c r="B376" i="1"/>
  <c r="D461" i="1"/>
  <c r="B473" i="1"/>
  <c r="B481" i="1"/>
  <c r="B489" i="1"/>
  <c r="B375" i="1"/>
  <c r="B472" i="1"/>
  <c r="B377" i="1"/>
  <c r="E461" i="1"/>
  <c r="E365" i="1"/>
  <c r="B370" i="1"/>
  <c r="F461" i="1"/>
  <c r="B467" i="1"/>
  <c r="B475" i="1"/>
  <c r="B483" i="1"/>
  <c r="B491" i="1"/>
  <c r="B487" i="1"/>
  <c r="B367" i="1"/>
  <c r="B480" i="1"/>
  <c r="B369" i="1"/>
  <c r="F365" i="1"/>
  <c r="B371" i="1"/>
  <c r="G461" i="1"/>
  <c r="B468" i="1"/>
  <c r="B476" i="1"/>
  <c r="B484" i="1"/>
  <c r="B492" i="1"/>
  <c r="B593" i="1"/>
  <c r="B583" i="1"/>
  <c r="B531" i="1"/>
  <c r="B428" i="1"/>
  <c r="B395" i="1"/>
  <c r="B379" i="1"/>
  <c r="C365" i="1"/>
  <c r="B351" i="1"/>
  <c r="B346" i="1"/>
  <c r="B345" i="1"/>
  <c r="B344" i="1"/>
  <c r="H343" i="1"/>
  <c r="G343" i="1"/>
  <c r="F343" i="1"/>
  <c r="E343" i="1"/>
  <c r="D343" i="1"/>
  <c r="C343" i="1"/>
  <c r="B341" i="1"/>
  <c r="B340" i="1"/>
  <c r="B339" i="1"/>
  <c r="D338" i="1"/>
  <c r="E338" i="1"/>
  <c r="F338" i="1"/>
  <c r="G338" i="1"/>
  <c r="H338" i="1"/>
  <c r="C338" i="1"/>
  <c r="B336" i="1"/>
  <c r="B335" i="1"/>
  <c r="B334" i="1"/>
  <c r="B333" i="1"/>
  <c r="B332" i="1"/>
  <c r="H331" i="1"/>
  <c r="G331" i="1"/>
  <c r="F331" i="1"/>
  <c r="E331" i="1"/>
  <c r="D331" i="1"/>
  <c r="C331" i="1"/>
  <c r="B325" i="1"/>
  <c r="B326" i="1"/>
  <c r="B327" i="1"/>
  <c r="B328" i="1"/>
  <c r="B329" i="1"/>
  <c r="D324" i="1"/>
  <c r="E324" i="1"/>
  <c r="F324" i="1"/>
  <c r="G324" i="1"/>
  <c r="H324" i="1"/>
  <c r="C324" i="1"/>
  <c r="H319" i="1"/>
  <c r="G319" i="1"/>
  <c r="F319" i="1"/>
  <c r="E319" i="1"/>
  <c r="D319" i="1"/>
  <c r="C319" i="1"/>
  <c r="H318" i="1"/>
  <c r="G318" i="1"/>
  <c r="F318" i="1"/>
  <c r="E318" i="1"/>
  <c r="E320" i="1" s="1"/>
  <c r="D318" i="1"/>
  <c r="C318" i="1"/>
  <c r="H316" i="1"/>
  <c r="G316" i="1"/>
  <c r="G317" i="1" s="1"/>
  <c r="F316" i="1"/>
  <c r="E316" i="1"/>
  <c r="D316" i="1"/>
  <c r="C316" i="1"/>
  <c r="H315" i="1"/>
  <c r="G315" i="1"/>
  <c r="F315" i="1"/>
  <c r="E315" i="1"/>
  <c r="D315" i="1"/>
  <c r="C315" i="1"/>
  <c r="C312" i="1"/>
  <c r="D312" i="1"/>
  <c r="D314" i="1" s="1"/>
  <c r="E312" i="1"/>
  <c r="F312" i="1"/>
  <c r="G312" i="1"/>
  <c r="H312" i="1"/>
  <c r="C313" i="1"/>
  <c r="D313" i="1"/>
  <c r="E313" i="1"/>
  <c r="E314" i="1" s="1"/>
  <c r="F313" i="1"/>
  <c r="F314" i="1" s="1"/>
  <c r="G313" i="1"/>
  <c r="H313" i="1"/>
  <c r="C311" i="1"/>
  <c r="D311" i="1"/>
  <c r="E311" i="1"/>
  <c r="F311" i="1"/>
  <c r="G311" i="1"/>
  <c r="H311" i="1"/>
  <c r="D320" i="1"/>
  <c r="B300" i="1"/>
  <c r="B311" i="1" s="1"/>
  <c r="H309" i="1"/>
  <c r="G309" i="1"/>
  <c r="F309" i="1"/>
  <c r="E309" i="1"/>
  <c r="D309" i="1"/>
  <c r="C309" i="1"/>
  <c r="B308" i="1"/>
  <c r="B307" i="1"/>
  <c r="H306" i="1"/>
  <c r="G306" i="1"/>
  <c r="F306" i="1"/>
  <c r="E306" i="1"/>
  <c r="D306" i="1"/>
  <c r="C306" i="1"/>
  <c r="B305" i="1"/>
  <c r="B306" i="1" s="1"/>
  <c r="B304" i="1"/>
  <c r="H303" i="1"/>
  <c r="G303" i="1"/>
  <c r="F303" i="1"/>
  <c r="E303" i="1"/>
  <c r="D303" i="1"/>
  <c r="C303" i="1"/>
  <c r="B302" i="1"/>
  <c r="B301" i="1"/>
  <c r="H298" i="1"/>
  <c r="G298" i="1"/>
  <c r="F298" i="1"/>
  <c r="E298" i="1"/>
  <c r="D298" i="1"/>
  <c r="C298" i="1"/>
  <c r="H295" i="1"/>
  <c r="G295" i="1"/>
  <c r="F295" i="1"/>
  <c r="E295" i="1"/>
  <c r="D295" i="1"/>
  <c r="C295" i="1"/>
  <c r="C292" i="1"/>
  <c r="D292" i="1"/>
  <c r="E292" i="1"/>
  <c r="F292" i="1"/>
  <c r="G292" i="1"/>
  <c r="H292" i="1"/>
  <c r="B291" i="1"/>
  <c r="B313" i="1" s="1"/>
  <c r="B293" i="1"/>
  <c r="B294" i="1"/>
  <c r="B296" i="1"/>
  <c r="B297" i="1"/>
  <c r="B290" i="1"/>
  <c r="H284" i="1"/>
  <c r="G284" i="1"/>
  <c r="F284" i="1"/>
  <c r="E284" i="1"/>
  <c r="D284" i="1"/>
  <c r="C284" i="1"/>
  <c r="B284" i="1"/>
  <c r="H283" i="1"/>
  <c r="G283" i="1"/>
  <c r="F283" i="1"/>
  <c r="E283" i="1"/>
  <c r="D283" i="1"/>
  <c r="C283" i="1"/>
  <c r="B283" i="1"/>
  <c r="H282" i="1"/>
  <c r="G282" i="1"/>
  <c r="F282" i="1"/>
  <c r="E282" i="1"/>
  <c r="D282" i="1"/>
  <c r="C282" i="1"/>
  <c r="B282" i="1"/>
  <c r="H281" i="1"/>
  <c r="G281" i="1"/>
  <c r="F281" i="1"/>
  <c r="E281" i="1"/>
  <c r="D281" i="1"/>
  <c r="C281" i="1"/>
  <c r="B281" i="1"/>
  <c r="H280" i="1"/>
  <c r="G280" i="1"/>
  <c r="F280" i="1"/>
  <c r="E280" i="1"/>
  <c r="D280" i="1"/>
  <c r="C280" i="1"/>
  <c r="B280" i="1"/>
  <c r="H279" i="1"/>
  <c r="G279" i="1"/>
  <c r="F279" i="1"/>
  <c r="E279" i="1"/>
  <c r="D279" i="1"/>
  <c r="C279" i="1"/>
  <c r="B279" i="1"/>
  <c r="H278" i="1"/>
  <c r="G278" i="1"/>
  <c r="F278" i="1"/>
  <c r="E278" i="1"/>
  <c r="D278" i="1"/>
  <c r="C278" i="1"/>
  <c r="B278" i="1"/>
  <c r="H277" i="1"/>
  <c r="G277" i="1"/>
  <c r="F277" i="1"/>
  <c r="E277" i="1"/>
  <c r="D277" i="1"/>
  <c r="C277" i="1"/>
  <c r="B277" i="1"/>
  <c r="B268" i="1"/>
  <c r="C268" i="1"/>
  <c r="D268" i="1"/>
  <c r="E268" i="1"/>
  <c r="F268" i="1"/>
  <c r="G268" i="1"/>
  <c r="H268" i="1"/>
  <c r="B269" i="1"/>
  <c r="C269" i="1"/>
  <c r="D269" i="1"/>
  <c r="E269" i="1"/>
  <c r="F269" i="1"/>
  <c r="G269" i="1"/>
  <c r="H269" i="1"/>
  <c r="B270" i="1"/>
  <c r="C270" i="1"/>
  <c r="D270" i="1"/>
  <c r="E270" i="1"/>
  <c r="F270" i="1"/>
  <c r="G270" i="1"/>
  <c r="H270" i="1"/>
  <c r="B271" i="1"/>
  <c r="C271" i="1"/>
  <c r="D271" i="1"/>
  <c r="E271" i="1"/>
  <c r="F271" i="1"/>
  <c r="G271" i="1"/>
  <c r="H271" i="1"/>
  <c r="B272" i="1"/>
  <c r="C272" i="1"/>
  <c r="D272" i="1"/>
  <c r="E272" i="1"/>
  <c r="F272" i="1"/>
  <c r="G272" i="1"/>
  <c r="H272" i="1"/>
  <c r="B273" i="1"/>
  <c r="C273" i="1"/>
  <c r="D273" i="1"/>
  <c r="E273" i="1"/>
  <c r="F273" i="1"/>
  <c r="G273" i="1"/>
  <c r="H273" i="1"/>
  <c r="B274" i="1"/>
  <c r="C274" i="1"/>
  <c r="D274" i="1"/>
  <c r="E274" i="1"/>
  <c r="F274" i="1"/>
  <c r="G274" i="1"/>
  <c r="H274" i="1"/>
  <c r="C267" i="1"/>
  <c r="D267" i="1"/>
  <c r="E267" i="1"/>
  <c r="F267" i="1"/>
  <c r="G267" i="1"/>
  <c r="H267" i="1"/>
  <c r="B267" i="1"/>
  <c r="C257" i="1"/>
  <c r="B262" i="1"/>
  <c r="B261" i="1"/>
  <c r="B260" i="1"/>
  <c r="B259" i="1"/>
  <c r="H258" i="1"/>
  <c r="G258" i="1"/>
  <c r="F258" i="1"/>
  <c r="E258" i="1"/>
  <c r="D258" i="1"/>
  <c r="C258" i="1"/>
  <c r="H257" i="1"/>
  <c r="G257" i="1"/>
  <c r="F257" i="1"/>
  <c r="E257" i="1"/>
  <c r="D257" i="1"/>
  <c r="B256" i="1"/>
  <c r="B255" i="1"/>
  <c r="B254" i="1"/>
  <c r="B253" i="1"/>
  <c r="H251" i="1"/>
  <c r="G251" i="1"/>
  <c r="F251" i="1"/>
  <c r="E251" i="1"/>
  <c r="D251" i="1"/>
  <c r="C251" i="1"/>
  <c r="C244" i="1"/>
  <c r="C243" i="1"/>
  <c r="D237" i="1"/>
  <c r="E237" i="1"/>
  <c r="F237" i="1"/>
  <c r="G237" i="1"/>
  <c r="H237" i="1"/>
  <c r="D243" i="1"/>
  <c r="E243" i="1"/>
  <c r="F243" i="1"/>
  <c r="G243" i="1"/>
  <c r="H243" i="1"/>
  <c r="D244" i="1"/>
  <c r="E244" i="1"/>
  <c r="F244" i="1"/>
  <c r="G244" i="1"/>
  <c r="H244" i="1"/>
  <c r="C237" i="1"/>
  <c r="B239" i="1"/>
  <c r="B240" i="1"/>
  <c r="B241" i="1"/>
  <c r="B242" i="1"/>
  <c r="B245" i="1"/>
  <c r="B246" i="1"/>
  <c r="B247" i="1"/>
  <c r="B248" i="1"/>
  <c r="B212" i="1"/>
  <c r="B211" i="1"/>
  <c r="B210" i="1"/>
  <c r="B209" i="1"/>
  <c r="B208" i="1"/>
  <c r="B207" i="1"/>
  <c r="B206" i="1"/>
  <c r="B205" i="1"/>
  <c r="B204" i="1"/>
  <c r="B203" i="1"/>
  <c r="H202" i="1"/>
  <c r="G202" i="1"/>
  <c r="F202" i="1"/>
  <c r="E202" i="1"/>
  <c r="D202" i="1"/>
  <c r="C202" i="1"/>
  <c r="B190" i="1"/>
  <c r="B191" i="1"/>
  <c r="B192" i="1"/>
  <c r="B193" i="1"/>
  <c r="B194" i="1"/>
  <c r="B195" i="1"/>
  <c r="B196" i="1"/>
  <c r="B197" i="1"/>
  <c r="B198" i="1"/>
  <c r="B199" i="1"/>
  <c r="D189" i="1"/>
  <c r="E189" i="1"/>
  <c r="F189" i="1"/>
  <c r="G189" i="1"/>
  <c r="H189" i="1"/>
  <c r="C189" i="1"/>
  <c r="C166" i="1"/>
  <c r="D166" i="1"/>
  <c r="E166" i="1"/>
  <c r="F166" i="1"/>
  <c r="G166" i="1"/>
  <c r="H166" i="1"/>
  <c r="C167" i="1"/>
  <c r="D167" i="1"/>
  <c r="E167" i="1"/>
  <c r="F167" i="1"/>
  <c r="G167" i="1"/>
  <c r="H167" i="1"/>
  <c r="C168" i="1"/>
  <c r="D168" i="1"/>
  <c r="E168" i="1"/>
  <c r="F168" i="1"/>
  <c r="G168" i="1"/>
  <c r="H168" i="1"/>
  <c r="C169" i="1"/>
  <c r="D169" i="1"/>
  <c r="E169" i="1"/>
  <c r="F169" i="1"/>
  <c r="G169" i="1"/>
  <c r="H169" i="1"/>
  <c r="C170" i="1"/>
  <c r="D170" i="1"/>
  <c r="E170" i="1"/>
  <c r="F170" i="1"/>
  <c r="G170" i="1"/>
  <c r="H170" i="1"/>
  <c r="C171" i="1"/>
  <c r="D171" i="1"/>
  <c r="E171" i="1"/>
  <c r="F171" i="1"/>
  <c r="G171" i="1"/>
  <c r="H171" i="1"/>
  <c r="C172" i="1"/>
  <c r="D172" i="1"/>
  <c r="E172" i="1"/>
  <c r="F172" i="1"/>
  <c r="G172" i="1"/>
  <c r="H172" i="1"/>
  <c r="C173" i="1"/>
  <c r="D173" i="1"/>
  <c r="E173" i="1"/>
  <c r="F173" i="1"/>
  <c r="G173" i="1"/>
  <c r="H173" i="1"/>
  <c r="C174" i="1"/>
  <c r="D174" i="1"/>
  <c r="E174" i="1"/>
  <c r="F174" i="1"/>
  <c r="G174" i="1"/>
  <c r="H174" i="1"/>
  <c r="D154" i="1"/>
  <c r="D165" i="1" s="1"/>
  <c r="E154" i="1"/>
  <c r="E165" i="1" s="1"/>
  <c r="F154" i="1"/>
  <c r="F165" i="1" s="1"/>
  <c r="G154" i="1"/>
  <c r="G165" i="1" s="1"/>
  <c r="H154" i="1"/>
  <c r="H165" i="1" s="1"/>
  <c r="C154" i="1"/>
  <c r="C165" i="1" s="1"/>
  <c r="B155" i="1"/>
  <c r="B166" i="1" s="1"/>
  <c r="B156" i="1"/>
  <c r="B167" i="1" s="1"/>
  <c r="B157" i="1"/>
  <c r="B168" i="1" s="1"/>
  <c r="B158" i="1"/>
  <c r="B169" i="1" s="1"/>
  <c r="B159" i="1"/>
  <c r="B170" i="1" s="1"/>
  <c r="B160" i="1"/>
  <c r="B171" i="1" s="1"/>
  <c r="B161" i="1"/>
  <c r="B172" i="1" s="1"/>
  <c r="B162" i="1"/>
  <c r="B173" i="1" s="1"/>
  <c r="B163" i="1"/>
  <c r="B174" i="1" s="1"/>
  <c r="B147" i="1"/>
  <c r="B148" i="1"/>
  <c r="B149" i="1"/>
  <c r="B150" i="1"/>
  <c r="B151" i="1"/>
  <c r="D146" i="1"/>
  <c r="E146" i="1"/>
  <c r="F146" i="1"/>
  <c r="G146" i="1"/>
  <c r="H146" i="1"/>
  <c r="C146" i="1"/>
  <c r="B137" i="1"/>
  <c r="B138" i="1"/>
  <c r="B139" i="1"/>
  <c r="B140" i="1"/>
  <c r="B141" i="1"/>
  <c r="B142" i="1"/>
  <c r="D136" i="1"/>
  <c r="E136" i="1"/>
  <c r="F136" i="1"/>
  <c r="G136" i="1"/>
  <c r="H136" i="1"/>
  <c r="C136" i="1"/>
  <c r="C111" i="1"/>
  <c r="D111" i="1"/>
  <c r="E111" i="1"/>
  <c r="F111" i="1"/>
  <c r="G111" i="1"/>
  <c r="H111" i="1"/>
  <c r="C112" i="1"/>
  <c r="D112" i="1"/>
  <c r="E112" i="1"/>
  <c r="F112" i="1"/>
  <c r="G112" i="1"/>
  <c r="H112" i="1"/>
  <c r="C113" i="1"/>
  <c r="D113" i="1"/>
  <c r="E113" i="1"/>
  <c r="F113" i="1"/>
  <c r="G113" i="1"/>
  <c r="H113" i="1"/>
  <c r="C114" i="1"/>
  <c r="D114" i="1"/>
  <c r="E114" i="1"/>
  <c r="F114" i="1"/>
  <c r="G114" i="1"/>
  <c r="H114" i="1"/>
  <c r="C115" i="1"/>
  <c r="D115" i="1"/>
  <c r="E115" i="1"/>
  <c r="F115" i="1"/>
  <c r="G115" i="1"/>
  <c r="H115" i="1"/>
  <c r="C116" i="1"/>
  <c r="D116" i="1"/>
  <c r="E116" i="1"/>
  <c r="F116" i="1"/>
  <c r="G116" i="1"/>
  <c r="H116" i="1"/>
  <c r="C117" i="1"/>
  <c r="D117" i="1"/>
  <c r="E117" i="1"/>
  <c r="F117" i="1"/>
  <c r="G117" i="1"/>
  <c r="H117" i="1"/>
  <c r="B108" i="1"/>
  <c r="B107" i="1"/>
  <c r="B106" i="1"/>
  <c r="B105" i="1"/>
  <c r="B104" i="1"/>
  <c r="B103" i="1"/>
  <c r="B102" i="1"/>
  <c r="H101" i="1"/>
  <c r="G101" i="1"/>
  <c r="G110" i="1" s="1"/>
  <c r="F101" i="1"/>
  <c r="E101" i="1"/>
  <c r="D101" i="1"/>
  <c r="C101" i="1"/>
  <c r="B93" i="1"/>
  <c r="B94" i="1"/>
  <c r="B95" i="1"/>
  <c r="B96" i="1"/>
  <c r="B97" i="1"/>
  <c r="B98" i="1"/>
  <c r="B99" i="1"/>
  <c r="D92" i="1"/>
  <c r="E92" i="1"/>
  <c r="F92" i="1"/>
  <c r="G92" i="1"/>
  <c r="H92" i="1"/>
  <c r="C92" i="1"/>
  <c r="B77" i="1"/>
  <c r="B78" i="1"/>
  <c r="B80" i="1"/>
  <c r="B81" i="1"/>
  <c r="B82" i="1"/>
  <c r="B83" i="1"/>
  <c r="B84" i="1"/>
  <c r="B85" i="1"/>
  <c r="B86" i="1"/>
  <c r="D76" i="1"/>
  <c r="E76" i="1"/>
  <c r="F76" i="1"/>
  <c r="G76" i="1"/>
  <c r="H76" i="1"/>
  <c r="D79" i="1"/>
  <c r="E79" i="1"/>
  <c r="F79" i="1"/>
  <c r="G79" i="1"/>
  <c r="H79" i="1"/>
  <c r="C79" i="1"/>
  <c r="C76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53" i="1"/>
  <c r="D53" i="1"/>
  <c r="E53" i="1"/>
  <c r="F53" i="1"/>
  <c r="G53" i="1"/>
  <c r="H53" i="1"/>
  <c r="C54" i="1"/>
  <c r="D54" i="1"/>
  <c r="E54" i="1"/>
  <c r="F54" i="1"/>
  <c r="G54" i="1"/>
  <c r="H54" i="1"/>
  <c r="C55" i="1"/>
  <c r="D55" i="1"/>
  <c r="E55" i="1"/>
  <c r="F55" i="1"/>
  <c r="G55" i="1"/>
  <c r="H55" i="1"/>
  <c r="C56" i="1"/>
  <c r="D56" i="1"/>
  <c r="E56" i="1"/>
  <c r="F56" i="1"/>
  <c r="G56" i="1"/>
  <c r="H56" i="1"/>
  <c r="C57" i="1"/>
  <c r="D57" i="1"/>
  <c r="E57" i="1"/>
  <c r="F57" i="1"/>
  <c r="G57" i="1"/>
  <c r="H57" i="1"/>
  <c r="C58" i="1"/>
  <c r="D58" i="1"/>
  <c r="E58" i="1"/>
  <c r="F58" i="1"/>
  <c r="G58" i="1"/>
  <c r="H58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C63" i="1"/>
  <c r="D63" i="1"/>
  <c r="E63" i="1"/>
  <c r="F63" i="1"/>
  <c r="G63" i="1"/>
  <c r="H63" i="1"/>
  <c r="C64" i="1"/>
  <c r="D64" i="1"/>
  <c r="E64" i="1"/>
  <c r="F64" i="1"/>
  <c r="G64" i="1"/>
  <c r="H64" i="1"/>
  <c r="C65" i="1"/>
  <c r="D65" i="1"/>
  <c r="E65" i="1"/>
  <c r="F65" i="1"/>
  <c r="G65" i="1"/>
  <c r="H65" i="1"/>
  <c r="C66" i="1"/>
  <c r="D66" i="1"/>
  <c r="E66" i="1"/>
  <c r="F66" i="1"/>
  <c r="G66" i="1"/>
  <c r="H66" i="1"/>
  <c r="C67" i="1"/>
  <c r="D67" i="1"/>
  <c r="E67" i="1"/>
  <c r="F67" i="1"/>
  <c r="G67" i="1"/>
  <c r="H67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H27" i="1"/>
  <c r="G27" i="1"/>
  <c r="F27" i="1"/>
  <c r="E27" i="1"/>
  <c r="D27" i="1"/>
  <c r="C27" i="1"/>
  <c r="D4" i="1"/>
  <c r="E4" i="1"/>
  <c r="F4" i="1"/>
  <c r="G4" i="1"/>
  <c r="H4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318" i="1" l="1"/>
  <c r="B295" i="1"/>
  <c r="B76" i="1"/>
  <c r="B146" i="1"/>
  <c r="B298" i="1"/>
  <c r="F320" i="1"/>
  <c r="C314" i="1"/>
  <c r="D317" i="1"/>
  <c r="G320" i="1"/>
  <c r="B315" i="1"/>
  <c r="B79" i="1"/>
  <c r="B292" i="1"/>
  <c r="F317" i="1"/>
  <c r="E317" i="1"/>
  <c r="B319" i="1"/>
  <c r="B320" i="1" s="1"/>
  <c r="B257" i="1"/>
  <c r="C320" i="1"/>
  <c r="E49" i="1"/>
  <c r="F49" i="1"/>
  <c r="H75" i="1"/>
  <c r="H74" i="1" s="1"/>
  <c r="H73" i="1" s="1"/>
  <c r="H320" i="1"/>
  <c r="B136" i="1"/>
  <c r="H317" i="1"/>
  <c r="B365" i="1"/>
  <c r="B312" i="1"/>
  <c r="B314" i="1" s="1"/>
  <c r="B316" i="1"/>
  <c r="B317" i="1" s="1"/>
  <c r="C317" i="1"/>
  <c r="B461" i="1"/>
  <c r="D49" i="1"/>
  <c r="E110" i="1"/>
  <c r="F110" i="1"/>
  <c r="H314" i="1"/>
  <c r="G314" i="1"/>
  <c r="B53" i="1"/>
  <c r="B61" i="1"/>
  <c r="B55" i="1"/>
  <c r="B63" i="1"/>
  <c r="B117" i="1"/>
  <c r="B343" i="1"/>
  <c r="B338" i="1"/>
  <c r="B331" i="1"/>
  <c r="B324" i="1"/>
  <c r="B309" i="1"/>
  <c r="B303" i="1"/>
  <c r="H250" i="1"/>
  <c r="H252" i="1" s="1"/>
  <c r="G250" i="1"/>
  <c r="G252" i="1" s="1"/>
  <c r="F250" i="1"/>
  <c r="F252" i="1" s="1"/>
  <c r="B258" i="1"/>
  <c r="B251" i="1"/>
  <c r="C250" i="1"/>
  <c r="C252" i="1" s="1"/>
  <c r="D250" i="1"/>
  <c r="E250" i="1"/>
  <c r="E252" i="1" s="1"/>
  <c r="H236" i="1"/>
  <c r="H238" i="1" s="1"/>
  <c r="G236" i="1"/>
  <c r="G238" i="1" s="1"/>
  <c r="E236" i="1"/>
  <c r="E238" i="1" s="1"/>
  <c r="B244" i="1"/>
  <c r="D236" i="1"/>
  <c r="D238" i="1" s="1"/>
  <c r="B237" i="1"/>
  <c r="C236" i="1"/>
  <c r="C238" i="1" s="1"/>
  <c r="F236" i="1"/>
  <c r="B202" i="1"/>
  <c r="B189" i="1"/>
  <c r="G49" i="1"/>
  <c r="G75" i="1"/>
  <c r="G74" i="1" s="1"/>
  <c r="H110" i="1"/>
  <c r="B116" i="1"/>
  <c r="H49" i="1"/>
  <c r="B112" i="1"/>
  <c r="B51" i="1"/>
  <c r="B59" i="1"/>
  <c r="B67" i="1"/>
  <c r="B113" i="1"/>
  <c r="D110" i="1"/>
  <c r="B56" i="1"/>
  <c r="B57" i="1"/>
  <c r="B65" i="1"/>
  <c r="B64" i="1"/>
  <c r="B50" i="1"/>
  <c r="B58" i="1"/>
  <c r="B66" i="1"/>
  <c r="B111" i="1"/>
  <c r="B60" i="1"/>
  <c r="B114" i="1"/>
  <c r="B52" i="1"/>
  <c r="B54" i="1"/>
  <c r="B62" i="1"/>
  <c r="B115" i="1"/>
  <c r="B154" i="1"/>
  <c r="B165" i="1" s="1"/>
  <c r="B101" i="1"/>
  <c r="C110" i="1"/>
  <c r="B92" i="1"/>
  <c r="F75" i="1"/>
  <c r="F74" i="1" s="1"/>
  <c r="C75" i="1"/>
  <c r="E75" i="1"/>
  <c r="E74" i="1" s="1"/>
  <c r="E87" i="1" s="1"/>
  <c r="D75" i="1"/>
  <c r="D74" i="1" s="1"/>
  <c r="B27" i="1"/>
  <c r="C49" i="1"/>
  <c r="B4" i="1"/>
  <c r="H87" i="1" l="1"/>
  <c r="B250" i="1"/>
  <c r="B252" i="1" s="1"/>
  <c r="D252" i="1"/>
  <c r="B236" i="1"/>
  <c r="F238" i="1"/>
  <c r="C74" i="1"/>
  <c r="B75" i="1"/>
  <c r="B110" i="1"/>
  <c r="F73" i="1"/>
  <c r="F87" i="1"/>
  <c r="B49" i="1"/>
  <c r="G73" i="1"/>
  <c r="G87" i="1"/>
  <c r="D73" i="1"/>
  <c r="D87" i="1"/>
  <c r="E73" i="1"/>
  <c r="C73" i="1" l="1"/>
  <c r="B73" i="1" s="1"/>
  <c r="C87" i="1"/>
  <c r="B74" i="1"/>
  <c r="B87" i="1" s="1"/>
  <c r="H217" i="1"/>
  <c r="E217" i="1"/>
  <c r="F217" i="1"/>
  <c r="G217" i="1"/>
  <c r="C217" i="1"/>
  <c r="D217" i="1"/>
  <c r="B217" i="1" l="1"/>
</calcChain>
</file>

<file path=xl/sharedStrings.xml><?xml version="1.0" encoding="utf-8"?>
<sst xmlns="http://schemas.openxmlformats.org/spreadsheetml/2006/main" count="547" uniqueCount="248">
  <si>
    <t>Less than 5 years</t>
  </si>
  <si>
    <t xml:space="preserve">     Total</t>
  </si>
  <si>
    <t xml:space="preserve">5 to 9 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</si>
  <si>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</si>
  <si>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</si>
  <si>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</si>
  <si>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</si>
  <si>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</si>
  <si>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</si>
  <si>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</si>
  <si>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</si>
  <si>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</si>
  <si>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</si>
  <si>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</si>
  <si>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</si>
  <si>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</si>
  <si>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</si>
  <si>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</si>
  <si>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</si>
  <si>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Median</t>
  </si>
  <si>
    <t>Total</t>
  </si>
  <si>
    <t>Marianas</t>
  </si>
  <si>
    <t>Marshalls</t>
  </si>
  <si>
    <t>Palau</t>
  </si>
  <si>
    <t>Ponape</t>
  </si>
  <si>
    <t>Yap</t>
  </si>
  <si>
    <t>Truk</t>
  </si>
  <si>
    <t>RELATIONSHIP TO HEAD OF HOUSEHOLD</t>
  </si>
  <si>
    <t xml:space="preserve">     Total population</t>
  </si>
  <si>
    <t>In households</t>
  </si>
  <si>
    <t xml:space="preserve">    Head of household</t>
  </si>
  <si>
    <t xml:space="preserve">        Family head</t>
  </si>
  <si>
    <t xml:space="preserve">            Male</t>
  </si>
  <si>
    <t xml:space="preserve">            Female</t>
  </si>
  <si>
    <t xml:space="preserve">        Primary individual</t>
  </si>
  <si>
    <t xml:space="preserve">    Wife of head</t>
  </si>
  <si>
    <t xml:space="preserve">    Child of head</t>
  </si>
  <si>
    <t xml:space="preserve">    Other relative of head</t>
  </si>
  <si>
    <t>In Group Quarters</t>
  </si>
  <si>
    <t xml:space="preserve">    Not related to head</t>
  </si>
  <si>
    <t>Persons per household</t>
  </si>
  <si>
    <t>MARITAL STATUS</t>
  </si>
  <si>
    <t xml:space="preserve">     Total, 14 years and over</t>
  </si>
  <si>
    <t>Single</t>
  </si>
  <si>
    <t>Married</t>
  </si>
  <si>
    <t xml:space="preserve">    Legally married</t>
  </si>
  <si>
    <t xml:space="preserve">    Consensually married</t>
  </si>
  <si>
    <t xml:space="preserve">    Separated</t>
  </si>
  <si>
    <t>Widowed</t>
  </si>
  <si>
    <t>Divorced</t>
  </si>
  <si>
    <t xml:space="preserve">     Males, 14 years and over</t>
  </si>
  <si>
    <t xml:space="preserve">      Females, 14 years and over</t>
  </si>
  <si>
    <t>RESIDENCE IN 1965</t>
  </si>
  <si>
    <t xml:space="preserve">      Total 5 years and over</t>
  </si>
  <si>
    <t>Same house</t>
  </si>
  <si>
    <t>Different house</t>
  </si>
  <si>
    <t xml:space="preserve">    In United States</t>
  </si>
  <si>
    <t xml:space="preserve">    In U.S. territory</t>
  </si>
  <si>
    <t xml:space="preserve">    In foreign country</t>
  </si>
  <si>
    <t>Moved, residence not reported</t>
  </si>
  <si>
    <t xml:space="preserve">     Total, 3 to 34 years</t>
  </si>
  <si>
    <t xml:space="preserve">Nursery </t>
  </si>
  <si>
    <t>Kindergarten</t>
  </si>
  <si>
    <t>Elementary (1 to 8 yrs)</t>
  </si>
  <si>
    <t>High school (1 to 4 yr)</t>
  </si>
  <si>
    <t>College</t>
  </si>
  <si>
    <t>SCHOOL ENROLLMENT</t>
  </si>
  <si>
    <t xml:space="preserve">     Total enrolled, 3 to 34 years</t>
  </si>
  <si>
    <t>3 and 4 years</t>
  </si>
  <si>
    <t>5 and 6 years</t>
  </si>
  <si>
    <t>7 to 13 years</t>
  </si>
  <si>
    <t>14 and 15 years</t>
  </si>
  <si>
    <t>16 and 17 years</t>
  </si>
  <si>
    <t>18 and 19 years</t>
  </si>
  <si>
    <t>20 and 21 years</t>
  </si>
  <si>
    <t>22 to 24 years</t>
  </si>
  <si>
    <t>25 to 34 years</t>
  </si>
  <si>
    <t>YEARS OF SCHOOL COMPLETED</t>
  </si>
  <si>
    <t xml:space="preserve">     Males, 25 years and over</t>
  </si>
  <si>
    <t>No school completed</t>
  </si>
  <si>
    <t>Elementary: 1 to 4 years</t>
  </si>
  <si>
    <t xml:space="preserve">    5 and 6 years</t>
  </si>
  <si>
    <t xml:space="preserve">    7 years</t>
  </si>
  <si>
    <t xml:space="preserve">    8 years</t>
  </si>
  <si>
    <t>High school: 1 to 3 years</t>
  </si>
  <si>
    <t xml:space="preserve">    4 years</t>
  </si>
  <si>
    <t xml:space="preserve">    5 years or more</t>
  </si>
  <si>
    <t xml:space="preserve">     Females, 25 years and over</t>
  </si>
  <si>
    <t>College: 1 to 3 years</t>
  </si>
  <si>
    <t>EMPLOYMENT STATUS</t>
  </si>
  <si>
    <t xml:space="preserve">    Males, 16 years and over</t>
  </si>
  <si>
    <t>Labor force</t>
  </si>
  <si>
    <t xml:space="preserve">    Armed forces</t>
  </si>
  <si>
    <t xml:space="preserve">    Civilian labor force</t>
  </si>
  <si>
    <t xml:space="preserve">        Employed</t>
  </si>
  <si>
    <t xml:space="preserve">        Unemployed</t>
  </si>
  <si>
    <t xml:space="preserve">            Percent</t>
  </si>
  <si>
    <t xml:space="preserve">             Percent of total</t>
  </si>
  <si>
    <t>Not in the labor force</t>
  </si>
  <si>
    <t xml:space="preserve">    Inmate of institution</t>
  </si>
  <si>
    <t xml:space="preserve">    Enrolled in school</t>
  </si>
  <si>
    <t xml:space="preserve">    Other: Under 65 years</t>
  </si>
  <si>
    <t xml:space="preserve">                 65+ years</t>
  </si>
  <si>
    <t xml:space="preserve">    Females, 16 years and over</t>
  </si>
  <si>
    <t>PERCENT IN LABOR FORCE BY AGE</t>
  </si>
  <si>
    <t>Males</t>
  </si>
  <si>
    <t>35 to 44 years</t>
  </si>
  <si>
    <t>45 to 64 years</t>
  </si>
  <si>
    <t>65 years and over</t>
  </si>
  <si>
    <t>Females</t>
  </si>
  <si>
    <t>FEMALE LABOR FORCE AND OWN CHILDREN</t>
  </si>
  <si>
    <t xml:space="preserve">     Total females 16 years and over</t>
  </si>
  <si>
    <t>With own children under 6 years</t>
  </si>
  <si>
    <t xml:space="preserve">     In the labor force</t>
  </si>
  <si>
    <t xml:space="preserve">         Percent</t>
  </si>
  <si>
    <t>With own children under 6 to 17 only</t>
  </si>
  <si>
    <t>With own children under 18 years</t>
  </si>
  <si>
    <t xml:space="preserve">     Married 16+ yrs, husband present</t>
  </si>
  <si>
    <t xml:space="preserve">     Other females, 16 years and over</t>
  </si>
  <si>
    <t>CLASS OF WORKER</t>
  </si>
  <si>
    <t xml:space="preserve">     Employed males, 16 years and over</t>
  </si>
  <si>
    <t>Private wage and salary workers</t>
  </si>
  <si>
    <t>Federal government</t>
  </si>
  <si>
    <t>Local government</t>
  </si>
  <si>
    <t>Self employed workers</t>
  </si>
  <si>
    <t>Unpaid family workers</t>
  </si>
  <si>
    <t xml:space="preserve">     Employed females, 16 years and over</t>
  </si>
  <si>
    <t>Wage and salary workers</t>
  </si>
  <si>
    <t xml:space="preserve">     Females employed in agriculture</t>
  </si>
  <si>
    <t xml:space="preserve">     Males employed in agriculture</t>
  </si>
  <si>
    <t>OCCUPATION</t>
  </si>
  <si>
    <t>[Employed persons 16 years and over]</t>
  </si>
  <si>
    <t>Professional, technical</t>
  </si>
  <si>
    <t>Managers and administrators</t>
  </si>
  <si>
    <t>Sales</t>
  </si>
  <si>
    <t>Clerical</t>
  </si>
  <si>
    <t>Craftsmen, foremen</t>
  </si>
  <si>
    <t>Operators, except transet</t>
  </si>
  <si>
    <t>Transport Equip. opers.</t>
  </si>
  <si>
    <t>Laborers, except farm</t>
  </si>
  <si>
    <t>Farmers and farm managers</t>
  </si>
  <si>
    <t>Farm laborers</t>
  </si>
  <si>
    <t>Service workers</t>
  </si>
  <si>
    <t>Private household</t>
  </si>
  <si>
    <t xml:space="preserve">      Employed females, 16+ years</t>
  </si>
  <si>
    <t xml:space="preserve">     Employed males, 16+ years</t>
  </si>
  <si>
    <t>INDUSTRY</t>
  </si>
  <si>
    <t>Agriculture, forestry, and fisheries</t>
  </si>
  <si>
    <t>Mining</t>
  </si>
  <si>
    <t>Construciton</t>
  </si>
  <si>
    <t>Manufacturing</t>
  </si>
  <si>
    <t>Railroads</t>
  </si>
  <si>
    <t>Trucking</t>
  </si>
  <si>
    <t>Other transport</t>
  </si>
  <si>
    <t>Communications</t>
  </si>
  <si>
    <t>Utilities</t>
  </si>
  <si>
    <t>Wholesale trade</t>
  </si>
  <si>
    <t>Food, bakery, dairy</t>
  </si>
  <si>
    <t>Eating and drinking places</t>
  </si>
  <si>
    <t>Retail</t>
  </si>
  <si>
    <t>Motor vehicle and service station</t>
  </si>
  <si>
    <t>Other retail</t>
  </si>
  <si>
    <t>Banking</t>
  </si>
  <si>
    <t>Insurance, real estate</t>
  </si>
  <si>
    <t>Business services</t>
  </si>
  <si>
    <t>Repari services</t>
  </si>
  <si>
    <t>Private households</t>
  </si>
  <si>
    <t>Other personal</t>
  </si>
  <si>
    <t>Entertainment and recreation</t>
  </si>
  <si>
    <t>Hospitals</t>
  </si>
  <si>
    <t>Health services</t>
  </si>
  <si>
    <t>Schools and colleges</t>
  </si>
  <si>
    <t xml:space="preserve">    Government</t>
  </si>
  <si>
    <t xml:space="preserve">   Private</t>
  </si>
  <si>
    <t>Other education</t>
  </si>
  <si>
    <t>Welfare, religion</t>
  </si>
  <si>
    <t>Legal, engineering</t>
  </si>
  <si>
    <t>Public adminitsration</t>
  </si>
  <si>
    <t xml:space="preserve">     Females</t>
  </si>
  <si>
    <t xml:space="preserve">     Males</t>
  </si>
  <si>
    <t>Public administration</t>
  </si>
  <si>
    <t>INCOME OF FAMILIES IN 1969</t>
  </si>
  <si>
    <t>Less than $250</t>
  </si>
  <si>
    <t>$250 to $499</t>
  </si>
  <si>
    <t>$500 to $699</t>
  </si>
  <si>
    <t>$700 to $999</t>
  </si>
  <si>
    <t>$1000 to $1499</t>
  </si>
  <si>
    <t>$1500 to $1,999</t>
  </si>
  <si>
    <t>$2,000 to $2,999</t>
  </si>
  <si>
    <t>$3,000 to $3,999</t>
  </si>
  <si>
    <t>$4,000 to $4,999</t>
  </si>
  <si>
    <t>$5,000 to $5,999</t>
  </si>
  <si>
    <t>$6,000 to $7,999</t>
  </si>
  <si>
    <t>$8,000 to $9,999</t>
  </si>
  <si>
    <t>$10,000 to $14,999</t>
  </si>
  <si>
    <t>$15,000 to $24,999</t>
  </si>
  <si>
    <t>$25,000 or more</t>
  </si>
  <si>
    <t>Median income</t>
  </si>
  <si>
    <t>Mean income</t>
  </si>
  <si>
    <t>Families headed by female</t>
  </si>
  <si>
    <t xml:space="preserve">    Mean income</t>
  </si>
  <si>
    <t>TYPE OF INCOME</t>
  </si>
  <si>
    <t xml:space="preserve">    All families</t>
  </si>
  <si>
    <t>With wage and salary income</t>
  </si>
  <si>
    <t xml:space="preserve">      Mean income</t>
  </si>
  <si>
    <t>With nonfarm self-employment income</t>
  </si>
  <si>
    <t>With farm self-employment income</t>
  </si>
  <si>
    <t>With Social Security Income</t>
  </si>
  <si>
    <t>With public assistance and public welfare</t>
  </si>
  <si>
    <t>With other income</t>
  </si>
  <si>
    <t>FERTILITY</t>
  </si>
  <si>
    <t xml:space="preserve">     Females 15 to 24 years</t>
  </si>
  <si>
    <t>Ever married</t>
  </si>
  <si>
    <t xml:space="preserve">     Percent ever married</t>
  </si>
  <si>
    <t>Own children under 5 years</t>
  </si>
  <si>
    <t xml:space="preserve">    Per 1,000 females</t>
  </si>
  <si>
    <t xml:space="preserve">    Per 1,000 females ever married</t>
  </si>
  <si>
    <t>Children ever born</t>
  </si>
  <si>
    <t xml:space="preserve">     Females 25 to 34 years</t>
  </si>
  <si>
    <t xml:space="preserve">     Females 35 to 44 years</t>
  </si>
  <si>
    <t>YEARS OF SCHOOL FOR SELECTED AGE GROUPS</t>
  </si>
  <si>
    <t xml:space="preserve">     Males 20 to 49 years</t>
  </si>
  <si>
    <t>No high school</t>
  </si>
  <si>
    <t>High school 1 to 3 years</t>
  </si>
  <si>
    <t>High school 4 years</t>
  </si>
  <si>
    <t>College, 1 year or more</t>
  </si>
  <si>
    <t xml:space="preserve">     Females 15 to 44 years</t>
  </si>
  <si>
    <t>FAMILIES BY PRESENCE OF OWN CHILDREN</t>
  </si>
  <si>
    <t xml:space="preserve">    Total families</t>
  </si>
  <si>
    <t xml:space="preserve">     Husband/wife families</t>
  </si>
  <si>
    <t xml:space="preserve">     Families with female head</t>
  </si>
  <si>
    <t xml:space="preserve">     Total persons 18 to 24 years</t>
  </si>
  <si>
    <t>4 years of high school or more</t>
  </si>
  <si>
    <t>4 years of college or more</t>
  </si>
  <si>
    <t>WORKERS IN 1969 BY WEEKS WORKED</t>
  </si>
  <si>
    <t>Male, 16 years old and over</t>
  </si>
  <si>
    <t xml:space="preserve">    50 to 52 weeks</t>
  </si>
  <si>
    <t xml:space="preserve">    27 to 49 weeks</t>
  </si>
  <si>
    <t xml:space="preserve">    26 weeks or less</t>
  </si>
  <si>
    <t xml:space="preserve">    Median weeks worked</t>
  </si>
  <si>
    <t>Male, 16 to 24 years</t>
  </si>
  <si>
    <t>Male, 25 to 64 years</t>
  </si>
  <si>
    <t>Male, 65 years and over</t>
  </si>
  <si>
    <t>Female, 16 years old and over</t>
  </si>
  <si>
    <t>Female, 16 to 24 years</t>
  </si>
  <si>
    <t>Female, 25 to 39 years</t>
  </si>
  <si>
    <t>Female, 40 to 59 years</t>
  </si>
  <si>
    <t>Female, 60 years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</si>
</sst>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AD22-0956-4625-8FD8-38A7998C8587}">
  <dimension ref="A3:P599"/>
  <sheetViews>
    <sheetView tabSelected="1" topLeftCell="A492" workbookViewId="0">
      <selection activeCell="H507" sqref="H507"/>
    </sheetView>
  </sheetViews>
  <sheetFormatPr defaultRowHeight="14.4" x14ac:dyDescent="0.3"/>
  <cols>
    <col min="1" max="1" width="29.5546875" customWidth="1"/>
  </cols>
  <sheetData>
    <row r="3" spans="1:8" x14ac:dyDescent="0.3"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26</v>
      </c>
      <c r="H3" s="1" t="s">
        <v>25</v>
      </c>
    </row>
    <row r="4" spans="1:8" x14ac:dyDescent="0.3">
      <c r="A4" t="s">
        <v>1</v>
      </c>
      <c r="B4" s="2">
        <f>SUM(C4:H4)</f>
        <v>90940</v>
      </c>
      <c r="C4" s="2">
        <f>SUM(C5:C22)</f>
        <v>9640</v>
      </c>
      <c r="D4" s="2">
        <f t="shared" ref="D4:H4" si="0">SUM(D5:D22)</f>
        <v>22888</v>
      </c>
      <c r="E4" s="2">
        <f t="shared" si="0"/>
        <v>11210</v>
      </c>
      <c r="F4" s="2">
        <f t="shared" si="0"/>
        <v>18536</v>
      </c>
      <c r="G4" s="2">
        <f t="shared" si="0"/>
        <v>21041</v>
      </c>
      <c r="H4" s="2">
        <f t="shared" si="0"/>
        <v>7625</v>
      </c>
    </row>
    <row r="5" spans="1:8" x14ac:dyDescent="0.3">
      <c r="A5" t="s">
        <v>0</v>
      </c>
      <c r="B5" s="2">
        <f t="shared" ref="B5:B22" si="1">SUM(C5:H5)</f>
        <v>15597</v>
      </c>
      <c r="C5" s="2">
        <v>1754</v>
      </c>
      <c r="D5" s="2">
        <v>4116</v>
      </c>
      <c r="E5" s="2">
        <v>1803</v>
      </c>
      <c r="F5" s="2">
        <v>3371</v>
      </c>
      <c r="G5" s="2">
        <v>3440</v>
      </c>
      <c r="H5" s="2">
        <v>1113</v>
      </c>
    </row>
    <row r="6" spans="1:8" x14ac:dyDescent="0.3">
      <c r="A6" t="s">
        <v>2</v>
      </c>
      <c r="B6" s="2">
        <f t="shared" si="1"/>
        <v>13563</v>
      </c>
      <c r="C6" s="2">
        <v>1499</v>
      </c>
      <c r="D6" s="2">
        <v>3271</v>
      </c>
      <c r="E6" s="2">
        <v>1733</v>
      </c>
      <c r="F6" s="2">
        <v>2940</v>
      </c>
      <c r="G6" s="2">
        <v>3054</v>
      </c>
      <c r="H6" s="2">
        <v>1066</v>
      </c>
    </row>
    <row r="7" spans="1:8" x14ac:dyDescent="0.3">
      <c r="A7" t="s">
        <v>3</v>
      </c>
      <c r="B7" s="2">
        <f t="shared" si="1"/>
        <v>12540</v>
      </c>
      <c r="C7" s="2">
        <v>1516</v>
      </c>
      <c r="D7" s="2">
        <v>2833</v>
      </c>
      <c r="E7" s="2">
        <v>1642</v>
      </c>
      <c r="F7" s="2">
        <v>2636</v>
      </c>
      <c r="G7" s="2">
        <v>2835</v>
      </c>
      <c r="H7" s="2">
        <v>1078</v>
      </c>
    </row>
    <row r="8" spans="1:8" x14ac:dyDescent="0.3">
      <c r="A8" t="s">
        <v>4</v>
      </c>
      <c r="B8" s="2">
        <f t="shared" si="1"/>
        <v>10013</v>
      </c>
      <c r="C8" s="2">
        <v>1136</v>
      </c>
      <c r="D8" s="2">
        <v>2405</v>
      </c>
      <c r="E8" s="2">
        <v>1379</v>
      </c>
      <c r="F8" s="2">
        <v>2032</v>
      </c>
      <c r="G8" s="2">
        <v>2205</v>
      </c>
      <c r="H8" s="2">
        <v>856</v>
      </c>
    </row>
    <row r="9" spans="1:8" x14ac:dyDescent="0.3">
      <c r="A9" t="s">
        <v>5</v>
      </c>
      <c r="B9" s="2">
        <f t="shared" si="1"/>
        <v>7072</v>
      </c>
      <c r="C9" s="2">
        <v>817</v>
      </c>
      <c r="D9" s="2">
        <v>1737</v>
      </c>
      <c r="E9" s="2">
        <v>877</v>
      </c>
      <c r="F9" s="2">
        <v>1390</v>
      </c>
      <c r="G9" s="2">
        <v>1712</v>
      </c>
      <c r="H9" s="2">
        <v>539</v>
      </c>
    </row>
    <row r="10" spans="1:8" x14ac:dyDescent="0.3">
      <c r="A10" t="s">
        <v>6</v>
      </c>
      <c r="B10" s="2">
        <f t="shared" si="1"/>
        <v>4833</v>
      </c>
      <c r="C10" s="2">
        <v>424</v>
      </c>
      <c r="D10" s="2">
        <v>1428</v>
      </c>
      <c r="E10" s="2">
        <v>545</v>
      </c>
      <c r="F10" s="2">
        <v>917</v>
      </c>
      <c r="G10" s="2">
        <v>1142</v>
      </c>
      <c r="H10" s="2">
        <v>377</v>
      </c>
    </row>
    <row r="11" spans="1:8" x14ac:dyDescent="0.3">
      <c r="A11" t="s">
        <v>7</v>
      </c>
      <c r="B11" s="2">
        <f t="shared" si="1"/>
        <v>4479</v>
      </c>
      <c r="C11" s="2">
        <v>461</v>
      </c>
      <c r="D11" s="2">
        <v>1190</v>
      </c>
      <c r="E11" s="2">
        <v>490</v>
      </c>
      <c r="F11" s="2">
        <v>834</v>
      </c>
      <c r="G11" s="2">
        <v>1144</v>
      </c>
      <c r="H11" s="2">
        <v>360</v>
      </c>
    </row>
    <row r="12" spans="1:8" x14ac:dyDescent="0.3">
      <c r="A12" t="s">
        <v>8</v>
      </c>
      <c r="B12" s="2">
        <f t="shared" si="1"/>
        <v>4495</v>
      </c>
      <c r="C12" s="2">
        <v>402</v>
      </c>
      <c r="D12" s="2">
        <v>1192</v>
      </c>
      <c r="E12" s="2">
        <v>456</v>
      </c>
      <c r="F12" s="2">
        <v>858</v>
      </c>
      <c r="G12" s="2">
        <v>1201</v>
      </c>
      <c r="H12" s="2">
        <v>386</v>
      </c>
    </row>
    <row r="13" spans="1:8" x14ac:dyDescent="0.3">
      <c r="A13" t="s">
        <v>9</v>
      </c>
      <c r="B13" s="2">
        <f t="shared" si="1"/>
        <v>3892</v>
      </c>
      <c r="C13" s="2">
        <v>345</v>
      </c>
      <c r="D13" s="2">
        <v>1093</v>
      </c>
      <c r="E13" s="2">
        <v>468</v>
      </c>
      <c r="F13" s="2">
        <v>772</v>
      </c>
      <c r="G13" s="2">
        <v>901</v>
      </c>
      <c r="H13" s="2">
        <v>313</v>
      </c>
    </row>
    <row r="14" spans="1:8" x14ac:dyDescent="0.3">
      <c r="A14" t="s">
        <v>10</v>
      </c>
      <c r="B14" s="2">
        <f t="shared" si="1"/>
        <v>3800</v>
      </c>
      <c r="C14" s="2">
        <v>328</v>
      </c>
      <c r="D14" s="2">
        <v>1024</v>
      </c>
      <c r="E14" s="2">
        <v>432</v>
      </c>
      <c r="F14" s="2">
        <v>751</v>
      </c>
      <c r="G14" s="2">
        <v>909</v>
      </c>
      <c r="H14" s="2">
        <v>356</v>
      </c>
    </row>
    <row r="15" spans="1:8" x14ac:dyDescent="0.3">
      <c r="A15" t="s">
        <v>11</v>
      </c>
      <c r="B15" s="2">
        <f t="shared" si="1"/>
        <v>3032</v>
      </c>
      <c r="C15" s="2">
        <v>273</v>
      </c>
      <c r="D15" s="2">
        <v>800</v>
      </c>
      <c r="E15" s="2">
        <v>385</v>
      </c>
      <c r="F15" s="2">
        <v>581</v>
      </c>
      <c r="G15" s="2">
        <v>698</v>
      </c>
      <c r="H15" s="2">
        <v>295</v>
      </c>
    </row>
    <row r="16" spans="1:8" x14ac:dyDescent="0.3">
      <c r="A16" t="s">
        <v>12</v>
      </c>
      <c r="B16" s="2">
        <f t="shared" si="1"/>
        <v>2579</v>
      </c>
      <c r="C16" s="2">
        <v>263</v>
      </c>
      <c r="D16" s="2">
        <v>662</v>
      </c>
      <c r="E16" s="2">
        <v>277</v>
      </c>
      <c r="F16" s="2">
        <v>430</v>
      </c>
      <c r="G16" s="2">
        <v>672</v>
      </c>
      <c r="H16" s="2">
        <v>275</v>
      </c>
    </row>
    <row r="17" spans="1:8" x14ac:dyDescent="0.3">
      <c r="A17" t="s">
        <v>13</v>
      </c>
      <c r="B17" s="2">
        <f t="shared" si="1"/>
        <v>1760</v>
      </c>
      <c r="C17" s="2">
        <v>183</v>
      </c>
      <c r="D17" s="2">
        <v>393</v>
      </c>
      <c r="E17" s="2">
        <v>217</v>
      </c>
      <c r="F17" s="2">
        <v>351</v>
      </c>
      <c r="G17" s="2">
        <v>453</v>
      </c>
      <c r="H17" s="2">
        <v>163</v>
      </c>
    </row>
    <row r="18" spans="1:8" x14ac:dyDescent="0.3">
      <c r="A18" t="s">
        <v>14</v>
      </c>
      <c r="B18" s="2">
        <f t="shared" si="1"/>
        <v>1448</v>
      </c>
      <c r="C18" s="2">
        <v>115</v>
      </c>
      <c r="D18" s="2">
        <v>321</v>
      </c>
      <c r="E18" s="2">
        <v>187</v>
      </c>
      <c r="F18" s="2">
        <v>284</v>
      </c>
      <c r="G18" s="2">
        <v>357</v>
      </c>
      <c r="H18" s="2">
        <v>184</v>
      </c>
    </row>
    <row r="19" spans="1:8" x14ac:dyDescent="0.3">
      <c r="A19" t="s">
        <v>15</v>
      </c>
      <c r="B19" s="2">
        <f t="shared" si="1"/>
        <v>739</v>
      </c>
      <c r="C19" s="2">
        <v>65</v>
      </c>
      <c r="D19" s="2">
        <v>177</v>
      </c>
      <c r="E19" s="2">
        <v>102</v>
      </c>
      <c r="F19" s="2">
        <v>151</v>
      </c>
      <c r="G19" s="2">
        <v>139</v>
      </c>
      <c r="H19" s="2">
        <v>105</v>
      </c>
    </row>
    <row r="20" spans="1:8" x14ac:dyDescent="0.3">
      <c r="A20" t="s">
        <v>16</v>
      </c>
      <c r="B20" s="2">
        <f t="shared" si="1"/>
        <v>486</v>
      </c>
      <c r="C20" s="2">
        <v>27</v>
      </c>
      <c r="D20" s="2">
        <v>101</v>
      </c>
      <c r="E20" s="2">
        <v>83</v>
      </c>
      <c r="F20" s="2">
        <v>129</v>
      </c>
      <c r="G20" s="2">
        <v>81</v>
      </c>
      <c r="H20" s="2">
        <v>65</v>
      </c>
    </row>
    <row r="21" spans="1:8" x14ac:dyDescent="0.3">
      <c r="A21" t="s">
        <v>17</v>
      </c>
      <c r="B21" s="2">
        <f t="shared" si="1"/>
        <v>303</v>
      </c>
      <c r="C21" s="2">
        <v>20</v>
      </c>
      <c r="D21" s="2">
        <v>68</v>
      </c>
      <c r="E21" s="2">
        <v>73</v>
      </c>
      <c r="F21" s="2">
        <v>57</v>
      </c>
      <c r="G21" s="2">
        <v>46</v>
      </c>
      <c r="H21" s="2">
        <v>39</v>
      </c>
    </row>
    <row r="22" spans="1:8" x14ac:dyDescent="0.3">
      <c r="A22" t="s">
        <v>18</v>
      </c>
      <c r="B22" s="2">
        <f t="shared" si="1"/>
        <v>309</v>
      </c>
      <c r="C22" s="2">
        <v>12</v>
      </c>
      <c r="D22" s="2">
        <v>77</v>
      </c>
      <c r="E22" s="2">
        <v>61</v>
      </c>
      <c r="F22" s="2">
        <v>52</v>
      </c>
      <c r="G22" s="2">
        <v>52</v>
      </c>
      <c r="H22" s="2">
        <v>55</v>
      </c>
    </row>
    <row r="23" spans="1:8" x14ac:dyDescent="0.3">
      <c r="A23" t="s">
        <v>19</v>
      </c>
      <c r="B23">
        <v>16.899999999999999</v>
      </c>
      <c r="C23">
        <v>15.2</v>
      </c>
      <c r="D23">
        <v>17.5</v>
      </c>
      <c r="E23">
        <v>16.5</v>
      </c>
      <c r="F23">
        <v>15.8</v>
      </c>
      <c r="G23">
        <v>17.7</v>
      </c>
      <c r="H23">
        <v>18.2</v>
      </c>
    </row>
    <row r="26" spans="1:8" x14ac:dyDescent="0.3"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26</v>
      </c>
      <c r="H26" s="1" t="s">
        <v>25</v>
      </c>
    </row>
    <row r="27" spans="1:8" x14ac:dyDescent="0.3">
      <c r="A27" t="s">
        <v>1</v>
      </c>
      <c r="B27" s="2">
        <f>SUM(C27:H27)</f>
        <v>46482</v>
      </c>
      <c r="C27" s="2">
        <f>SUM(C28:C45)</f>
        <v>4916</v>
      </c>
      <c r="D27" s="2">
        <f t="shared" ref="D27" si="2">SUM(D28:D45)</f>
        <v>12181</v>
      </c>
      <c r="E27" s="2">
        <f t="shared" ref="E27" si="3">SUM(E28:E45)</f>
        <v>5677</v>
      </c>
      <c r="F27" s="2">
        <f t="shared" ref="F27" si="4">SUM(F28:F45)</f>
        <v>9273</v>
      </c>
      <c r="G27" s="2">
        <f t="shared" ref="G27" si="5">SUM(G28:G45)</f>
        <v>10543</v>
      </c>
      <c r="H27" s="2">
        <f t="shared" ref="H27" si="6">SUM(H28:H45)</f>
        <v>3892</v>
      </c>
    </row>
    <row r="28" spans="1:8" x14ac:dyDescent="0.3">
      <c r="A28" t="s">
        <v>0</v>
      </c>
      <c r="B28" s="2">
        <f t="shared" ref="B28:B45" si="7">SUM(C28:H28)</f>
        <v>7827</v>
      </c>
      <c r="C28" s="2">
        <v>857</v>
      </c>
      <c r="D28" s="2">
        <v>2128</v>
      </c>
      <c r="E28" s="2">
        <v>881</v>
      </c>
      <c r="F28" s="2">
        <v>1638</v>
      </c>
      <c r="G28" s="2">
        <v>1775</v>
      </c>
      <c r="H28" s="2">
        <v>548</v>
      </c>
    </row>
    <row r="29" spans="1:8" x14ac:dyDescent="0.3">
      <c r="A29" t="s">
        <v>2</v>
      </c>
      <c r="B29" s="2">
        <f t="shared" si="7"/>
        <v>6890</v>
      </c>
      <c r="C29" s="2">
        <v>798</v>
      </c>
      <c r="D29" s="2">
        <v>1621</v>
      </c>
      <c r="E29" s="2">
        <v>917</v>
      </c>
      <c r="F29" s="2">
        <v>1459</v>
      </c>
      <c r="G29" s="2">
        <v>1525</v>
      </c>
      <c r="H29" s="2">
        <v>570</v>
      </c>
    </row>
    <row r="30" spans="1:8" x14ac:dyDescent="0.3">
      <c r="A30" t="s">
        <v>3</v>
      </c>
      <c r="B30" s="2">
        <f t="shared" si="7"/>
        <v>6335</v>
      </c>
      <c r="C30" s="2">
        <v>755</v>
      </c>
      <c r="D30" s="2">
        <v>1464</v>
      </c>
      <c r="E30" s="2">
        <v>836</v>
      </c>
      <c r="F30" s="2">
        <v>1323</v>
      </c>
      <c r="G30" s="2">
        <v>1420</v>
      </c>
      <c r="H30" s="2">
        <v>537</v>
      </c>
    </row>
    <row r="31" spans="1:8" x14ac:dyDescent="0.3">
      <c r="A31" t="s">
        <v>4</v>
      </c>
      <c r="B31" s="2">
        <f t="shared" si="7"/>
        <v>5025</v>
      </c>
      <c r="C31" s="2">
        <v>574</v>
      </c>
      <c r="D31" s="2">
        <v>1194</v>
      </c>
      <c r="E31" s="2">
        <v>695</v>
      </c>
      <c r="F31" s="2">
        <v>1042</v>
      </c>
      <c r="G31" s="2">
        <v>1070</v>
      </c>
      <c r="H31" s="2">
        <v>450</v>
      </c>
    </row>
    <row r="32" spans="1:8" x14ac:dyDescent="0.3">
      <c r="A32" t="s">
        <v>5</v>
      </c>
      <c r="B32" s="2">
        <f t="shared" si="7"/>
        <v>3624</v>
      </c>
      <c r="C32" s="2">
        <v>429</v>
      </c>
      <c r="D32" s="2">
        <v>887</v>
      </c>
      <c r="E32" s="2">
        <v>466</v>
      </c>
      <c r="F32" s="2">
        <v>712</v>
      </c>
      <c r="G32" s="2">
        <v>843</v>
      </c>
      <c r="H32" s="2">
        <v>287</v>
      </c>
    </row>
    <row r="33" spans="1:8" x14ac:dyDescent="0.3">
      <c r="A33" t="s">
        <v>6</v>
      </c>
      <c r="B33" s="2">
        <f t="shared" si="7"/>
        <v>2457</v>
      </c>
      <c r="C33" s="2">
        <v>217</v>
      </c>
      <c r="D33" s="2">
        <v>822</v>
      </c>
      <c r="E33" s="2">
        <v>262</v>
      </c>
      <c r="F33" s="2">
        <v>432</v>
      </c>
      <c r="G33" s="2">
        <v>550</v>
      </c>
      <c r="H33" s="2">
        <v>174</v>
      </c>
    </row>
    <row r="34" spans="1:8" x14ac:dyDescent="0.3">
      <c r="A34" t="s">
        <v>7</v>
      </c>
      <c r="B34" s="2">
        <f t="shared" si="7"/>
        <v>2306</v>
      </c>
      <c r="C34" s="2">
        <v>249</v>
      </c>
      <c r="D34" s="2">
        <v>711</v>
      </c>
      <c r="E34" s="2">
        <v>242</v>
      </c>
      <c r="F34" s="2">
        <v>403</v>
      </c>
      <c r="G34" s="2">
        <v>537</v>
      </c>
      <c r="H34" s="2">
        <v>164</v>
      </c>
    </row>
    <row r="35" spans="1:8" x14ac:dyDescent="0.3">
      <c r="A35" t="s">
        <v>8</v>
      </c>
      <c r="B35" s="2">
        <f t="shared" si="7"/>
        <v>2347</v>
      </c>
      <c r="C35" s="2">
        <v>194</v>
      </c>
      <c r="D35" s="2">
        <v>685</v>
      </c>
      <c r="E35" s="2">
        <v>230</v>
      </c>
      <c r="F35" s="2">
        <v>416</v>
      </c>
      <c r="G35" s="2">
        <v>613</v>
      </c>
      <c r="H35" s="2">
        <v>209</v>
      </c>
    </row>
    <row r="36" spans="1:8" x14ac:dyDescent="0.3">
      <c r="A36" t="s">
        <v>9</v>
      </c>
      <c r="B36" s="2">
        <f t="shared" si="7"/>
        <v>2083</v>
      </c>
      <c r="C36" s="2">
        <v>190</v>
      </c>
      <c r="D36" s="2">
        <v>667</v>
      </c>
      <c r="E36" s="2">
        <v>218</v>
      </c>
      <c r="F36" s="2">
        <v>396</v>
      </c>
      <c r="G36" s="2">
        <v>448</v>
      </c>
      <c r="H36" s="2">
        <v>164</v>
      </c>
    </row>
    <row r="37" spans="1:8" x14ac:dyDescent="0.3">
      <c r="A37" t="s">
        <v>10</v>
      </c>
      <c r="B37" s="2">
        <f t="shared" si="7"/>
        <v>1981</v>
      </c>
      <c r="C37" s="2">
        <v>171</v>
      </c>
      <c r="D37" s="2">
        <v>592</v>
      </c>
      <c r="E37" s="2">
        <v>220</v>
      </c>
      <c r="F37" s="2">
        <v>386</v>
      </c>
      <c r="G37" s="2">
        <v>443</v>
      </c>
      <c r="H37" s="2">
        <v>169</v>
      </c>
    </row>
    <row r="38" spans="1:8" x14ac:dyDescent="0.3">
      <c r="A38" t="s">
        <v>11</v>
      </c>
      <c r="B38" s="2">
        <f t="shared" si="7"/>
        <v>1592</v>
      </c>
      <c r="C38" s="2">
        <v>139</v>
      </c>
      <c r="D38" s="2">
        <v>452</v>
      </c>
      <c r="E38" s="2">
        <v>211</v>
      </c>
      <c r="F38" s="2">
        <v>298</v>
      </c>
      <c r="G38" s="2">
        <v>341</v>
      </c>
      <c r="H38" s="2">
        <v>151</v>
      </c>
    </row>
    <row r="39" spans="1:8" x14ac:dyDescent="0.3">
      <c r="A39" t="s">
        <v>12</v>
      </c>
      <c r="B39" s="2">
        <f t="shared" si="7"/>
        <v>1383</v>
      </c>
      <c r="C39" s="2">
        <v>138</v>
      </c>
      <c r="D39" s="2">
        <v>342</v>
      </c>
      <c r="E39" s="2">
        <v>141</v>
      </c>
      <c r="F39" s="2">
        <v>241</v>
      </c>
      <c r="G39" s="2">
        <v>359</v>
      </c>
      <c r="H39" s="2">
        <v>162</v>
      </c>
    </row>
    <row r="40" spans="1:8" x14ac:dyDescent="0.3">
      <c r="A40" t="s">
        <v>13</v>
      </c>
      <c r="B40" s="2">
        <f t="shared" si="7"/>
        <v>976</v>
      </c>
      <c r="C40" s="2">
        <v>92</v>
      </c>
      <c r="D40" s="2">
        <v>242</v>
      </c>
      <c r="E40" s="2">
        <v>112</v>
      </c>
      <c r="F40" s="2">
        <v>197</v>
      </c>
      <c r="G40" s="2">
        <v>254</v>
      </c>
      <c r="H40" s="2">
        <v>79</v>
      </c>
    </row>
    <row r="41" spans="1:8" x14ac:dyDescent="0.3">
      <c r="A41" t="s">
        <v>14</v>
      </c>
      <c r="B41" s="2">
        <f t="shared" si="7"/>
        <v>725</v>
      </c>
      <c r="C41" s="2">
        <v>54</v>
      </c>
      <c r="D41" s="2">
        <v>153</v>
      </c>
      <c r="E41" s="2">
        <v>87</v>
      </c>
      <c r="F41" s="2">
        <v>144</v>
      </c>
      <c r="G41" s="2">
        <v>197</v>
      </c>
      <c r="H41" s="2">
        <v>90</v>
      </c>
    </row>
    <row r="42" spans="1:8" x14ac:dyDescent="0.3">
      <c r="A42" t="s">
        <v>15</v>
      </c>
      <c r="B42" s="2">
        <f t="shared" si="7"/>
        <v>380</v>
      </c>
      <c r="C42" s="2">
        <v>36</v>
      </c>
      <c r="D42" s="2">
        <v>101</v>
      </c>
      <c r="E42" s="2">
        <v>49</v>
      </c>
      <c r="F42" s="2">
        <v>72</v>
      </c>
      <c r="G42" s="2">
        <v>70</v>
      </c>
      <c r="H42" s="2">
        <v>52</v>
      </c>
    </row>
    <row r="43" spans="1:8" x14ac:dyDescent="0.3">
      <c r="A43" t="s">
        <v>16</v>
      </c>
      <c r="B43" s="2">
        <f t="shared" si="7"/>
        <v>232</v>
      </c>
      <c r="C43" s="2">
        <v>11</v>
      </c>
      <c r="D43" s="2">
        <v>48</v>
      </c>
      <c r="E43" s="2">
        <v>41</v>
      </c>
      <c r="F43" s="2">
        <v>61</v>
      </c>
      <c r="G43" s="2">
        <v>39</v>
      </c>
      <c r="H43" s="2">
        <v>32</v>
      </c>
    </row>
    <row r="44" spans="1:8" x14ac:dyDescent="0.3">
      <c r="A44" t="s">
        <v>17</v>
      </c>
      <c r="B44" s="2">
        <f t="shared" si="7"/>
        <v>153</v>
      </c>
      <c r="C44" s="2">
        <v>9</v>
      </c>
      <c r="D44" s="2">
        <v>34</v>
      </c>
      <c r="E44" s="2">
        <v>39</v>
      </c>
      <c r="F44" s="2">
        <v>28</v>
      </c>
      <c r="G44" s="2">
        <v>26</v>
      </c>
      <c r="H44" s="2">
        <v>17</v>
      </c>
    </row>
    <row r="45" spans="1:8" x14ac:dyDescent="0.3">
      <c r="A45" t="s">
        <v>18</v>
      </c>
      <c r="B45" s="2">
        <f t="shared" si="7"/>
        <v>166</v>
      </c>
      <c r="C45" s="2">
        <v>3</v>
      </c>
      <c r="D45" s="2">
        <v>38</v>
      </c>
      <c r="E45" s="2">
        <v>30</v>
      </c>
      <c r="F45" s="2">
        <v>25</v>
      </c>
      <c r="G45" s="2">
        <v>33</v>
      </c>
      <c r="H45" s="2">
        <v>37</v>
      </c>
    </row>
    <row r="46" spans="1:8" x14ac:dyDescent="0.3">
      <c r="A46" t="s">
        <v>19</v>
      </c>
      <c r="B46" s="4">
        <v>17.2</v>
      </c>
      <c r="C46" s="4">
        <v>15.4</v>
      </c>
      <c r="D46" s="4">
        <v>18.7</v>
      </c>
      <c r="E46" s="4">
        <v>16.5</v>
      </c>
      <c r="F46" s="4">
        <v>16</v>
      </c>
      <c r="G46" s="4">
        <v>17.600000000000001</v>
      </c>
      <c r="H46" s="4">
        <v>18.2</v>
      </c>
    </row>
    <row r="47" spans="1:8" x14ac:dyDescent="0.3">
      <c r="B47" s="4"/>
      <c r="C47" s="4"/>
      <c r="D47" s="4"/>
      <c r="E47" s="4"/>
      <c r="F47" s="4"/>
      <c r="G47" s="4"/>
      <c r="H47" s="4"/>
    </row>
    <row r="48" spans="1:8" x14ac:dyDescent="0.3">
      <c r="B48" s="1" t="s">
        <v>20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26</v>
      </c>
      <c r="H48" s="1" t="s">
        <v>25</v>
      </c>
    </row>
    <row r="49" spans="1:8" x14ac:dyDescent="0.3">
      <c r="A49" t="s">
        <v>1</v>
      </c>
      <c r="B49" s="2">
        <f>B4-B27</f>
        <v>44458</v>
      </c>
      <c r="C49" s="2">
        <f t="shared" ref="C49:H49" si="8">C4-C27</f>
        <v>4724</v>
      </c>
      <c r="D49" s="2">
        <f t="shared" si="8"/>
        <v>10707</v>
      </c>
      <c r="E49" s="2">
        <f t="shared" si="8"/>
        <v>5533</v>
      </c>
      <c r="F49" s="2">
        <f t="shared" si="8"/>
        <v>9263</v>
      </c>
      <c r="G49" s="2">
        <f t="shared" si="8"/>
        <v>10498</v>
      </c>
      <c r="H49" s="2">
        <f t="shared" si="8"/>
        <v>3733</v>
      </c>
    </row>
    <row r="50" spans="1:8" x14ac:dyDescent="0.3">
      <c r="A50" t="s">
        <v>0</v>
      </c>
      <c r="B50" s="2">
        <f t="shared" ref="B50:H50" si="9">B5-B28</f>
        <v>7770</v>
      </c>
      <c r="C50" s="2">
        <f t="shared" si="9"/>
        <v>897</v>
      </c>
      <c r="D50" s="2">
        <f t="shared" si="9"/>
        <v>1988</v>
      </c>
      <c r="E50" s="2">
        <f t="shared" si="9"/>
        <v>922</v>
      </c>
      <c r="F50" s="2">
        <f t="shared" si="9"/>
        <v>1733</v>
      </c>
      <c r="G50" s="2">
        <f t="shared" si="9"/>
        <v>1665</v>
      </c>
      <c r="H50" s="2">
        <f t="shared" si="9"/>
        <v>565</v>
      </c>
    </row>
    <row r="51" spans="1:8" x14ac:dyDescent="0.3">
      <c r="A51" t="s">
        <v>2</v>
      </c>
      <c r="B51" s="2">
        <f t="shared" ref="B51:H51" si="10">B6-B29</f>
        <v>6673</v>
      </c>
      <c r="C51" s="2">
        <f t="shared" si="10"/>
        <v>701</v>
      </c>
      <c r="D51" s="2">
        <f t="shared" si="10"/>
        <v>1650</v>
      </c>
      <c r="E51" s="2">
        <f t="shared" si="10"/>
        <v>816</v>
      </c>
      <c r="F51" s="2">
        <f t="shared" si="10"/>
        <v>1481</v>
      </c>
      <c r="G51" s="2">
        <f t="shared" si="10"/>
        <v>1529</v>
      </c>
      <c r="H51" s="2">
        <f t="shared" si="10"/>
        <v>496</v>
      </c>
    </row>
    <row r="52" spans="1:8" x14ac:dyDescent="0.3">
      <c r="A52" t="s">
        <v>3</v>
      </c>
      <c r="B52" s="2">
        <f t="shared" ref="B52:H52" si="11">B7-B30</f>
        <v>6205</v>
      </c>
      <c r="C52" s="2">
        <f t="shared" si="11"/>
        <v>761</v>
      </c>
      <c r="D52" s="2">
        <f t="shared" si="11"/>
        <v>1369</v>
      </c>
      <c r="E52" s="2">
        <f t="shared" si="11"/>
        <v>806</v>
      </c>
      <c r="F52" s="2">
        <f t="shared" si="11"/>
        <v>1313</v>
      </c>
      <c r="G52" s="2">
        <f t="shared" si="11"/>
        <v>1415</v>
      </c>
      <c r="H52" s="2">
        <f t="shared" si="11"/>
        <v>541</v>
      </c>
    </row>
    <row r="53" spans="1:8" x14ac:dyDescent="0.3">
      <c r="A53" t="s">
        <v>4</v>
      </c>
      <c r="B53" s="2">
        <f t="shared" ref="B53:H53" si="12">B8-B31</f>
        <v>4988</v>
      </c>
      <c r="C53" s="2">
        <f t="shared" si="12"/>
        <v>562</v>
      </c>
      <c r="D53" s="2">
        <f t="shared" si="12"/>
        <v>1211</v>
      </c>
      <c r="E53" s="2">
        <f t="shared" si="12"/>
        <v>684</v>
      </c>
      <c r="F53" s="2">
        <f t="shared" si="12"/>
        <v>990</v>
      </c>
      <c r="G53" s="2">
        <f t="shared" si="12"/>
        <v>1135</v>
      </c>
      <c r="H53" s="2">
        <f t="shared" si="12"/>
        <v>406</v>
      </c>
    </row>
    <row r="54" spans="1:8" x14ac:dyDescent="0.3">
      <c r="A54" t="s">
        <v>5</v>
      </c>
      <c r="B54" s="2">
        <f t="shared" ref="B54:H54" si="13">B9-B32</f>
        <v>3448</v>
      </c>
      <c r="C54" s="2">
        <f t="shared" si="13"/>
        <v>388</v>
      </c>
      <c r="D54" s="2">
        <f t="shared" si="13"/>
        <v>850</v>
      </c>
      <c r="E54" s="2">
        <f t="shared" si="13"/>
        <v>411</v>
      </c>
      <c r="F54" s="2">
        <f t="shared" si="13"/>
        <v>678</v>
      </c>
      <c r="G54" s="2">
        <f t="shared" si="13"/>
        <v>869</v>
      </c>
      <c r="H54" s="2">
        <f t="shared" si="13"/>
        <v>252</v>
      </c>
    </row>
    <row r="55" spans="1:8" x14ac:dyDescent="0.3">
      <c r="A55" t="s">
        <v>6</v>
      </c>
      <c r="B55" s="2">
        <f t="shared" ref="B55:H55" si="14">B10-B33</f>
        <v>2376</v>
      </c>
      <c r="C55" s="2">
        <f t="shared" si="14"/>
        <v>207</v>
      </c>
      <c r="D55" s="2">
        <f t="shared" si="14"/>
        <v>606</v>
      </c>
      <c r="E55" s="2">
        <f t="shared" si="14"/>
        <v>283</v>
      </c>
      <c r="F55" s="2">
        <f t="shared" si="14"/>
        <v>485</v>
      </c>
      <c r="G55" s="2">
        <f t="shared" si="14"/>
        <v>592</v>
      </c>
      <c r="H55" s="2">
        <f t="shared" si="14"/>
        <v>203</v>
      </c>
    </row>
    <row r="56" spans="1:8" x14ac:dyDescent="0.3">
      <c r="A56" t="s">
        <v>7</v>
      </c>
      <c r="B56" s="2">
        <f t="shared" ref="B56:H56" si="15">B11-B34</f>
        <v>2173</v>
      </c>
      <c r="C56" s="2">
        <f t="shared" si="15"/>
        <v>212</v>
      </c>
      <c r="D56" s="2">
        <f t="shared" si="15"/>
        <v>479</v>
      </c>
      <c r="E56" s="2">
        <f t="shared" si="15"/>
        <v>248</v>
      </c>
      <c r="F56" s="2">
        <f t="shared" si="15"/>
        <v>431</v>
      </c>
      <c r="G56" s="2">
        <f t="shared" si="15"/>
        <v>607</v>
      </c>
      <c r="H56" s="2">
        <f t="shared" si="15"/>
        <v>196</v>
      </c>
    </row>
    <row r="57" spans="1:8" x14ac:dyDescent="0.3">
      <c r="A57" t="s">
        <v>8</v>
      </c>
      <c r="B57" s="2">
        <f t="shared" ref="B57:H57" si="16">B12-B35</f>
        <v>2148</v>
      </c>
      <c r="C57" s="2">
        <f t="shared" si="16"/>
        <v>208</v>
      </c>
      <c r="D57" s="2">
        <f t="shared" si="16"/>
        <v>507</v>
      </c>
      <c r="E57" s="2">
        <f t="shared" si="16"/>
        <v>226</v>
      </c>
      <c r="F57" s="2">
        <f t="shared" si="16"/>
        <v>442</v>
      </c>
      <c r="G57" s="2">
        <f t="shared" si="16"/>
        <v>588</v>
      </c>
      <c r="H57" s="2">
        <f t="shared" si="16"/>
        <v>177</v>
      </c>
    </row>
    <row r="58" spans="1:8" x14ac:dyDescent="0.3">
      <c r="A58" t="s">
        <v>9</v>
      </c>
      <c r="B58" s="2">
        <f t="shared" ref="B58:H58" si="17">B13-B36</f>
        <v>1809</v>
      </c>
      <c r="C58" s="2">
        <f t="shared" si="17"/>
        <v>155</v>
      </c>
      <c r="D58" s="2">
        <f t="shared" si="17"/>
        <v>426</v>
      </c>
      <c r="E58" s="2">
        <f t="shared" si="17"/>
        <v>250</v>
      </c>
      <c r="F58" s="2">
        <f t="shared" si="17"/>
        <v>376</v>
      </c>
      <c r="G58" s="2">
        <f t="shared" si="17"/>
        <v>453</v>
      </c>
      <c r="H58" s="2">
        <f t="shared" si="17"/>
        <v>149</v>
      </c>
    </row>
    <row r="59" spans="1:8" x14ac:dyDescent="0.3">
      <c r="A59" t="s">
        <v>10</v>
      </c>
      <c r="B59" s="2">
        <f t="shared" ref="B59:H59" si="18">B14-B37</f>
        <v>1819</v>
      </c>
      <c r="C59" s="2">
        <f t="shared" si="18"/>
        <v>157</v>
      </c>
      <c r="D59" s="2">
        <f t="shared" si="18"/>
        <v>432</v>
      </c>
      <c r="E59" s="2">
        <f t="shared" si="18"/>
        <v>212</v>
      </c>
      <c r="F59" s="2">
        <f t="shared" si="18"/>
        <v>365</v>
      </c>
      <c r="G59" s="2">
        <f t="shared" si="18"/>
        <v>466</v>
      </c>
      <c r="H59" s="2">
        <f t="shared" si="18"/>
        <v>187</v>
      </c>
    </row>
    <row r="60" spans="1:8" x14ac:dyDescent="0.3">
      <c r="A60" t="s">
        <v>11</v>
      </c>
      <c r="B60" s="2">
        <f t="shared" ref="B60:H60" si="19">B15-B38</f>
        <v>1440</v>
      </c>
      <c r="C60" s="2">
        <f t="shared" si="19"/>
        <v>134</v>
      </c>
      <c r="D60" s="2">
        <f t="shared" si="19"/>
        <v>348</v>
      </c>
      <c r="E60" s="2">
        <f t="shared" si="19"/>
        <v>174</v>
      </c>
      <c r="F60" s="2">
        <f t="shared" si="19"/>
        <v>283</v>
      </c>
      <c r="G60" s="2">
        <f t="shared" si="19"/>
        <v>357</v>
      </c>
      <c r="H60" s="2">
        <f t="shared" si="19"/>
        <v>144</v>
      </c>
    </row>
    <row r="61" spans="1:8" x14ac:dyDescent="0.3">
      <c r="A61" t="s">
        <v>12</v>
      </c>
      <c r="B61" s="2">
        <f t="shared" ref="B61:H61" si="20">B16-B39</f>
        <v>1196</v>
      </c>
      <c r="C61" s="2">
        <f t="shared" si="20"/>
        <v>125</v>
      </c>
      <c r="D61" s="2">
        <f t="shared" si="20"/>
        <v>320</v>
      </c>
      <c r="E61" s="2">
        <f t="shared" si="20"/>
        <v>136</v>
      </c>
      <c r="F61" s="2">
        <f t="shared" si="20"/>
        <v>189</v>
      </c>
      <c r="G61" s="2">
        <f t="shared" si="20"/>
        <v>313</v>
      </c>
      <c r="H61" s="2">
        <f t="shared" si="20"/>
        <v>113</v>
      </c>
    </row>
    <row r="62" spans="1:8" x14ac:dyDescent="0.3">
      <c r="A62" t="s">
        <v>13</v>
      </c>
      <c r="B62" s="2">
        <f t="shared" ref="B62:H62" si="21">B17-B40</f>
        <v>784</v>
      </c>
      <c r="C62" s="2">
        <f t="shared" si="21"/>
        <v>91</v>
      </c>
      <c r="D62" s="2">
        <f t="shared" si="21"/>
        <v>151</v>
      </c>
      <c r="E62" s="2">
        <f t="shared" si="21"/>
        <v>105</v>
      </c>
      <c r="F62" s="2">
        <f t="shared" si="21"/>
        <v>154</v>
      </c>
      <c r="G62" s="2">
        <f t="shared" si="21"/>
        <v>199</v>
      </c>
      <c r="H62" s="2">
        <f t="shared" si="21"/>
        <v>84</v>
      </c>
    </row>
    <row r="63" spans="1:8" x14ac:dyDescent="0.3">
      <c r="A63" t="s">
        <v>14</v>
      </c>
      <c r="B63" s="2">
        <f t="shared" ref="B63:H63" si="22">B18-B41</f>
        <v>723</v>
      </c>
      <c r="C63" s="2">
        <f t="shared" si="22"/>
        <v>61</v>
      </c>
      <c r="D63" s="2">
        <f t="shared" si="22"/>
        <v>168</v>
      </c>
      <c r="E63" s="2">
        <f t="shared" si="22"/>
        <v>100</v>
      </c>
      <c r="F63" s="2">
        <f t="shared" si="22"/>
        <v>140</v>
      </c>
      <c r="G63" s="2">
        <f t="shared" si="22"/>
        <v>160</v>
      </c>
      <c r="H63" s="2">
        <f t="shared" si="22"/>
        <v>94</v>
      </c>
    </row>
    <row r="64" spans="1:8" x14ac:dyDescent="0.3">
      <c r="A64" t="s">
        <v>15</v>
      </c>
      <c r="B64" s="2">
        <f t="shared" ref="B64:H64" si="23">B19-B42</f>
        <v>359</v>
      </c>
      <c r="C64" s="2">
        <f t="shared" si="23"/>
        <v>29</v>
      </c>
      <c r="D64" s="2">
        <f t="shared" si="23"/>
        <v>76</v>
      </c>
      <c r="E64" s="2">
        <f t="shared" si="23"/>
        <v>53</v>
      </c>
      <c r="F64" s="2">
        <f t="shared" si="23"/>
        <v>79</v>
      </c>
      <c r="G64" s="2">
        <f t="shared" si="23"/>
        <v>69</v>
      </c>
      <c r="H64" s="2">
        <f t="shared" si="23"/>
        <v>53</v>
      </c>
    </row>
    <row r="65" spans="1:8" x14ac:dyDescent="0.3">
      <c r="A65" t="s">
        <v>16</v>
      </c>
      <c r="B65" s="2">
        <f t="shared" ref="B65:H65" si="24">B20-B43</f>
        <v>254</v>
      </c>
      <c r="C65" s="2">
        <f t="shared" si="24"/>
        <v>16</v>
      </c>
      <c r="D65" s="2">
        <f t="shared" si="24"/>
        <v>53</v>
      </c>
      <c r="E65" s="2">
        <f t="shared" si="24"/>
        <v>42</v>
      </c>
      <c r="F65" s="2">
        <f t="shared" si="24"/>
        <v>68</v>
      </c>
      <c r="G65" s="2">
        <f t="shared" si="24"/>
        <v>42</v>
      </c>
      <c r="H65" s="2">
        <f t="shared" si="24"/>
        <v>33</v>
      </c>
    </row>
    <row r="66" spans="1:8" x14ac:dyDescent="0.3">
      <c r="A66" t="s">
        <v>17</v>
      </c>
      <c r="B66" s="2">
        <f t="shared" ref="B66:H66" si="25">B21-B44</f>
        <v>150</v>
      </c>
      <c r="C66" s="2">
        <f t="shared" si="25"/>
        <v>11</v>
      </c>
      <c r="D66" s="2">
        <f t="shared" si="25"/>
        <v>34</v>
      </c>
      <c r="E66" s="2">
        <f t="shared" si="25"/>
        <v>34</v>
      </c>
      <c r="F66" s="2">
        <f t="shared" si="25"/>
        <v>29</v>
      </c>
      <c r="G66" s="2">
        <f t="shared" si="25"/>
        <v>20</v>
      </c>
      <c r="H66" s="2">
        <f t="shared" si="25"/>
        <v>22</v>
      </c>
    </row>
    <row r="67" spans="1:8" x14ac:dyDescent="0.3">
      <c r="A67" t="s">
        <v>18</v>
      </c>
      <c r="B67" s="2">
        <f t="shared" ref="B67:H67" si="26">B22-B45</f>
        <v>143</v>
      </c>
      <c r="C67" s="2">
        <f t="shared" si="26"/>
        <v>9</v>
      </c>
      <c r="D67" s="2">
        <f t="shared" si="26"/>
        <v>39</v>
      </c>
      <c r="E67" s="2">
        <f t="shared" si="26"/>
        <v>31</v>
      </c>
      <c r="F67" s="2">
        <f t="shared" si="26"/>
        <v>27</v>
      </c>
      <c r="G67" s="2">
        <f t="shared" si="26"/>
        <v>19</v>
      </c>
      <c r="H67" s="2">
        <f t="shared" si="26"/>
        <v>18</v>
      </c>
    </row>
    <row r="68" spans="1:8" x14ac:dyDescent="0.3">
      <c r="A68" t="s">
        <v>19</v>
      </c>
      <c r="B68">
        <v>16.600000000000001</v>
      </c>
      <c r="C68">
        <v>15</v>
      </c>
      <c r="D68">
        <v>16.399999999999999</v>
      </c>
      <c r="E68">
        <v>16.600000000000001</v>
      </c>
      <c r="F68">
        <v>15.5</v>
      </c>
      <c r="G68">
        <v>17.8</v>
      </c>
      <c r="H68">
        <v>18.3</v>
      </c>
    </row>
    <row r="71" spans="1:8" x14ac:dyDescent="0.3">
      <c r="A71" t="s">
        <v>27</v>
      </c>
    </row>
    <row r="73" spans="1:8" x14ac:dyDescent="0.3">
      <c r="A73" t="s">
        <v>28</v>
      </c>
      <c r="B73">
        <f>SUM(C73:H73)</f>
        <v>90940</v>
      </c>
      <c r="C73">
        <f>C74+C86</f>
        <v>9640</v>
      </c>
      <c r="D73">
        <f t="shared" ref="D73:H73" si="27">D74+D86</f>
        <v>22888</v>
      </c>
      <c r="E73">
        <f t="shared" si="27"/>
        <v>11210</v>
      </c>
      <c r="F73">
        <f t="shared" si="27"/>
        <v>18536</v>
      </c>
      <c r="G73">
        <f t="shared" si="27"/>
        <v>21041</v>
      </c>
      <c r="H73">
        <f t="shared" si="27"/>
        <v>7625</v>
      </c>
    </row>
    <row r="74" spans="1:8" x14ac:dyDescent="0.3">
      <c r="A74" t="s">
        <v>29</v>
      </c>
      <c r="B74">
        <f t="shared" ref="B74:B86" si="28">SUM(C74:H74)</f>
        <v>87148</v>
      </c>
      <c r="C74">
        <f>SUM(C82:C85) +C75</f>
        <v>9568</v>
      </c>
      <c r="D74">
        <f t="shared" ref="D74:H74" si="29">SUM(D82:D85) +D75</f>
        <v>20787</v>
      </c>
      <c r="E74">
        <f t="shared" si="29"/>
        <v>10769</v>
      </c>
      <c r="F74">
        <f t="shared" si="29"/>
        <v>18267</v>
      </c>
      <c r="G74">
        <f t="shared" si="29"/>
        <v>20673</v>
      </c>
      <c r="H74">
        <f t="shared" si="29"/>
        <v>7084</v>
      </c>
    </row>
    <row r="75" spans="1:8" x14ac:dyDescent="0.3">
      <c r="A75" t="s">
        <v>30</v>
      </c>
      <c r="B75">
        <f t="shared" si="28"/>
        <v>15214</v>
      </c>
      <c r="C75">
        <f>C76+C79</f>
        <v>1571</v>
      </c>
      <c r="D75">
        <f t="shared" ref="D75:H75" si="30">D76+D79</f>
        <v>4400</v>
      </c>
      <c r="E75">
        <f t="shared" si="30"/>
        <v>1750</v>
      </c>
      <c r="F75">
        <f t="shared" si="30"/>
        <v>2752</v>
      </c>
      <c r="G75">
        <f t="shared" si="30"/>
        <v>3311</v>
      </c>
      <c r="H75">
        <f t="shared" si="30"/>
        <v>1430</v>
      </c>
    </row>
    <row r="76" spans="1:8" x14ac:dyDescent="0.3">
      <c r="A76" t="s">
        <v>31</v>
      </c>
      <c r="B76">
        <f t="shared" si="28"/>
        <v>12980</v>
      </c>
      <c r="C76">
        <f>C77+C78</f>
        <v>1450</v>
      </c>
      <c r="D76">
        <f t="shared" ref="D76:H76" si="31">D77+D78</f>
        <v>3052</v>
      </c>
      <c r="E76">
        <f t="shared" si="31"/>
        <v>1625</v>
      </c>
      <c r="F76">
        <f t="shared" si="31"/>
        <v>2539</v>
      </c>
      <c r="G76">
        <f t="shared" si="31"/>
        <v>3058</v>
      </c>
      <c r="H76">
        <f t="shared" si="31"/>
        <v>1256</v>
      </c>
    </row>
    <row r="77" spans="1:8" x14ac:dyDescent="0.3">
      <c r="A77" t="s">
        <v>32</v>
      </c>
      <c r="B77">
        <f t="shared" si="28"/>
        <v>11582</v>
      </c>
      <c r="C77">
        <v>1303</v>
      </c>
      <c r="D77">
        <v>2799</v>
      </c>
      <c r="E77">
        <v>1384</v>
      </c>
      <c r="F77">
        <v>2277</v>
      </c>
      <c r="G77">
        <v>2768</v>
      </c>
      <c r="H77">
        <v>1051</v>
      </c>
    </row>
    <row r="78" spans="1:8" x14ac:dyDescent="0.3">
      <c r="A78" t="s">
        <v>33</v>
      </c>
      <c r="B78">
        <f t="shared" si="28"/>
        <v>1398</v>
      </c>
      <c r="C78">
        <v>147</v>
      </c>
      <c r="D78">
        <v>253</v>
      </c>
      <c r="E78">
        <v>241</v>
      </c>
      <c r="F78">
        <v>262</v>
      </c>
      <c r="G78">
        <v>290</v>
      </c>
      <c r="H78">
        <v>205</v>
      </c>
    </row>
    <row r="79" spans="1:8" x14ac:dyDescent="0.3">
      <c r="A79" t="s">
        <v>34</v>
      </c>
      <c r="B79">
        <f t="shared" si="28"/>
        <v>2234</v>
      </c>
      <c r="C79">
        <f>C80+C81</f>
        <v>121</v>
      </c>
      <c r="D79">
        <f t="shared" ref="D79:H79" si="32">D80+D81</f>
        <v>1348</v>
      </c>
      <c r="E79">
        <f t="shared" si="32"/>
        <v>125</v>
      </c>
      <c r="F79">
        <f t="shared" si="32"/>
        <v>213</v>
      </c>
      <c r="G79">
        <f t="shared" si="32"/>
        <v>253</v>
      </c>
      <c r="H79">
        <f t="shared" si="32"/>
        <v>174</v>
      </c>
    </row>
    <row r="80" spans="1:8" x14ac:dyDescent="0.3">
      <c r="A80" t="s">
        <v>32</v>
      </c>
      <c r="B80">
        <f t="shared" si="28"/>
        <v>1837</v>
      </c>
      <c r="C80">
        <v>79</v>
      </c>
      <c r="D80">
        <v>1267</v>
      </c>
      <c r="E80">
        <v>71</v>
      </c>
      <c r="F80">
        <v>131</v>
      </c>
      <c r="G80">
        <v>187</v>
      </c>
      <c r="H80">
        <v>102</v>
      </c>
    </row>
    <row r="81" spans="1:8" x14ac:dyDescent="0.3">
      <c r="A81" t="s">
        <v>33</v>
      </c>
      <c r="B81">
        <f t="shared" si="28"/>
        <v>397</v>
      </c>
      <c r="C81">
        <v>42</v>
      </c>
      <c r="D81">
        <v>81</v>
      </c>
      <c r="E81">
        <v>54</v>
      </c>
      <c r="F81">
        <v>82</v>
      </c>
      <c r="G81">
        <v>66</v>
      </c>
      <c r="H81">
        <v>72</v>
      </c>
    </row>
    <row r="82" spans="1:8" x14ac:dyDescent="0.3">
      <c r="A82" t="s">
        <v>35</v>
      </c>
      <c r="B82">
        <f t="shared" si="28"/>
        <v>10167</v>
      </c>
      <c r="C82">
        <v>1171</v>
      </c>
      <c r="D82">
        <v>2453</v>
      </c>
      <c r="E82">
        <v>1238</v>
      </c>
      <c r="F82">
        <v>2011</v>
      </c>
      <c r="G82">
        <v>2396</v>
      </c>
      <c r="H82">
        <v>898</v>
      </c>
    </row>
    <row r="83" spans="1:8" x14ac:dyDescent="0.3">
      <c r="A83" t="s">
        <v>36</v>
      </c>
      <c r="B83">
        <f t="shared" si="28"/>
        <v>44072</v>
      </c>
      <c r="C83">
        <v>5697</v>
      </c>
      <c r="D83">
        <v>9019</v>
      </c>
      <c r="E83">
        <v>6234</v>
      </c>
      <c r="F83">
        <v>9443</v>
      </c>
      <c r="G83">
        <v>10291</v>
      </c>
      <c r="H83">
        <v>3388</v>
      </c>
    </row>
    <row r="84" spans="1:8" x14ac:dyDescent="0.3">
      <c r="A84" t="s">
        <v>37</v>
      </c>
      <c r="B84">
        <f t="shared" si="28"/>
        <v>15290</v>
      </c>
      <c r="C84">
        <v>1027</v>
      </c>
      <c r="D84">
        <v>3876</v>
      </c>
      <c r="E84">
        <v>1402</v>
      </c>
      <c r="F84">
        <v>3878</v>
      </c>
      <c r="G84">
        <v>4126</v>
      </c>
      <c r="H84">
        <v>981</v>
      </c>
    </row>
    <row r="85" spans="1:8" x14ac:dyDescent="0.3">
      <c r="A85" t="s">
        <v>39</v>
      </c>
      <c r="B85">
        <f t="shared" si="28"/>
        <v>2405</v>
      </c>
      <c r="C85">
        <v>102</v>
      </c>
      <c r="D85">
        <v>1039</v>
      </c>
      <c r="E85">
        <v>145</v>
      </c>
      <c r="F85">
        <v>183</v>
      </c>
      <c r="G85">
        <v>549</v>
      </c>
      <c r="H85">
        <v>387</v>
      </c>
    </row>
    <row r="86" spans="1:8" x14ac:dyDescent="0.3">
      <c r="A86" t="s">
        <v>38</v>
      </c>
      <c r="B86">
        <f t="shared" si="28"/>
        <v>3792</v>
      </c>
      <c r="C86">
        <v>72</v>
      </c>
      <c r="D86">
        <v>2101</v>
      </c>
      <c r="E86">
        <v>441</v>
      </c>
      <c r="F86">
        <v>269</v>
      </c>
      <c r="G86">
        <v>368</v>
      </c>
      <c r="H86">
        <v>541</v>
      </c>
    </row>
    <row r="87" spans="1:8" x14ac:dyDescent="0.3">
      <c r="A87" t="s">
        <v>40</v>
      </c>
      <c r="B87" s="3">
        <f>B74/B75</f>
        <v>5.7281451294859993</v>
      </c>
      <c r="C87" s="3">
        <f t="shared" ref="C87:H87" si="33">C74/C75</f>
        <v>6.0903882877148314</v>
      </c>
      <c r="D87" s="3">
        <f t="shared" si="33"/>
        <v>4.7243181818181821</v>
      </c>
      <c r="E87" s="3">
        <f t="shared" si="33"/>
        <v>6.1537142857142859</v>
      </c>
      <c r="F87" s="3">
        <f t="shared" si="33"/>
        <v>6.6377180232558137</v>
      </c>
      <c r="G87" s="3">
        <f t="shared" si="33"/>
        <v>6.2437330111748715</v>
      </c>
      <c r="H87" s="3">
        <f t="shared" si="33"/>
        <v>4.953846153846154</v>
      </c>
    </row>
    <row r="90" spans="1:8" x14ac:dyDescent="0.3">
      <c r="A90" t="s">
        <v>41</v>
      </c>
    </row>
    <row r="92" spans="1:8" x14ac:dyDescent="0.3">
      <c r="A92" t="s">
        <v>42</v>
      </c>
      <c r="B92">
        <f>SUM(C92:H92)</f>
        <v>51688</v>
      </c>
      <c r="C92">
        <f>SUM(C93:C99)-C94</f>
        <v>5145</v>
      </c>
      <c r="D92">
        <f t="shared" ref="D92:H92" si="34">SUM(D93:D99)-D94</f>
        <v>13225</v>
      </c>
      <c r="E92">
        <f t="shared" si="34"/>
        <v>6365</v>
      </c>
      <c r="F92">
        <f t="shared" si="34"/>
        <v>10100</v>
      </c>
      <c r="G92">
        <f t="shared" si="34"/>
        <v>12276</v>
      </c>
      <c r="H92">
        <f t="shared" si="34"/>
        <v>4577</v>
      </c>
    </row>
    <row r="93" spans="1:8" x14ac:dyDescent="0.3">
      <c r="A93" t="s">
        <v>43</v>
      </c>
      <c r="B93">
        <f t="shared" ref="B93:B99" si="35">SUM(C93:H93)</f>
        <v>17705</v>
      </c>
      <c r="C93">
        <v>2103</v>
      </c>
      <c r="D93">
        <v>4558</v>
      </c>
      <c r="E93">
        <v>2673</v>
      </c>
      <c r="F93">
        <v>3546</v>
      </c>
      <c r="G93">
        <v>3372</v>
      </c>
      <c r="H93">
        <v>1453</v>
      </c>
    </row>
    <row r="94" spans="1:8" x14ac:dyDescent="0.3">
      <c r="A94" t="s">
        <v>44</v>
      </c>
      <c r="B94">
        <f t="shared" si="35"/>
        <v>30077</v>
      </c>
      <c r="C94">
        <v>2806</v>
      </c>
      <c r="D94">
        <v>7729</v>
      </c>
      <c r="E94">
        <v>3275</v>
      </c>
      <c r="F94">
        <v>5926</v>
      </c>
      <c r="G94">
        <v>7766</v>
      </c>
      <c r="H94">
        <v>2575</v>
      </c>
    </row>
    <row r="95" spans="1:8" x14ac:dyDescent="0.3">
      <c r="A95" t="s">
        <v>45</v>
      </c>
      <c r="B95">
        <f t="shared" si="35"/>
        <v>24607</v>
      </c>
      <c r="C95">
        <v>2637</v>
      </c>
      <c r="D95">
        <v>5988</v>
      </c>
      <c r="E95">
        <v>3121</v>
      </c>
      <c r="F95">
        <v>5256</v>
      </c>
      <c r="G95">
        <v>5318</v>
      </c>
      <c r="H95">
        <v>2287</v>
      </c>
    </row>
    <row r="96" spans="1:8" x14ac:dyDescent="0.3">
      <c r="A96" t="s">
        <v>46</v>
      </c>
      <c r="B96">
        <f t="shared" si="35"/>
        <v>4614</v>
      </c>
      <c r="C96">
        <v>107</v>
      </c>
      <c r="D96">
        <v>1578</v>
      </c>
      <c r="E96">
        <v>21</v>
      </c>
      <c r="F96">
        <v>517</v>
      </c>
      <c r="G96">
        <v>2182</v>
      </c>
      <c r="H96">
        <v>209</v>
      </c>
    </row>
    <row r="97" spans="1:8" x14ac:dyDescent="0.3">
      <c r="A97" t="s">
        <v>47</v>
      </c>
      <c r="B97">
        <f t="shared" si="35"/>
        <v>856</v>
      </c>
      <c r="C97">
        <v>62</v>
      </c>
      <c r="D97">
        <v>163</v>
      </c>
      <c r="E97">
        <v>133</v>
      </c>
      <c r="F97">
        <v>153</v>
      </c>
      <c r="G97">
        <v>266</v>
      </c>
      <c r="H97">
        <v>79</v>
      </c>
    </row>
    <row r="98" spans="1:8" x14ac:dyDescent="0.3">
      <c r="A98" t="s">
        <v>48</v>
      </c>
      <c r="B98">
        <f t="shared" si="35"/>
        <v>2551</v>
      </c>
      <c r="C98">
        <v>221</v>
      </c>
      <c r="D98">
        <v>595</v>
      </c>
      <c r="E98">
        <v>209</v>
      </c>
      <c r="F98">
        <v>459</v>
      </c>
      <c r="G98">
        <v>714</v>
      </c>
      <c r="H98">
        <v>353</v>
      </c>
    </row>
    <row r="99" spans="1:8" x14ac:dyDescent="0.3">
      <c r="A99" t="s">
        <v>49</v>
      </c>
      <c r="B99">
        <f t="shared" si="35"/>
        <v>1355</v>
      </c>
      <c r="C99">
        <v>15</v>
      </c>
      <c r="D99">
        <v>343</v>
      </c>
      <c r="E99">
        <v>208</v>
      </c>
      <c r="F99">
        <v>169</v>
      </c>
      <c r="G99">
        <v>424</v>
      </c>
      <c r="H99">
        <v>196</v>
      </c>
    </row>
    <row r="101" spans="1:8" x14ac:dyDescent="0.3">
      <c r="A101" t="s">
        <v>50</v>
      </c>
      <c r="B101">
        <f>SUM(C101:H101)</f>
        <v>26644</v>
      </c>
      <c r="C101">
        <f>SUM(C102:C108)-C103</f>
        <v>2626</v>
      </c>
      <c r="D101">
        <f t="shared" ref="D101" si="36">SUM(D102:D108)-D103</f>
        <v>7234</v>
      </c>
      <c r="E101">
        <f t="shared" ref="E101" si="37">SUM(E102:E108)-E103</f>
        <v>3210</v>
      </c>
      <c r="F101">
        <f t="shared" ref="F101" si="38">SUM(F102:F108)-F103</f>
        <v>5112</v>
      </c>
      <c r="G101">
        <f t="shared" ref="G101" si="39">SUM(G102:G108)-G103</f>
        <v>6109</v>
      </c>
      <c r="H101">
        <f t="shared" ref="H101" si="40">SUM(H102:H108)-H103</f>
        <v>2353</v>
      </c>
    </row>
    <row r="102" spans="1:8" x14ac:dyDescent="0.3">
      <c r="A102" t="s">
        <v>43</v>
      </c>
      <c r="B102">
        <f t="shared" ref="B102:B108" si="41">SUM(C102:H102)</f>
        <v>10013</v>
      </c>
      <c r="C102">
        <v>1147</v>
      </c>
      <c r="D102">
        <v>2715</v>
      </c>
      <c r="E102">
        <v>1432</v>
      </c>
      <c r="F102">
        <v>1964</v>
      </c>
      <c r="G102">
        <v>1909</v>
      </c>
      <c r="H102">
        <v>846</v>
      </c>
    </row>
    <row r="103" spans="1:8" x14ac:dyDescent="0.3">
      <c r="A103" t="s">
        <v>44</v>
      </c>
      <c r="B103">
        <f t="shared" si="41"/>
        <v>15290</v>
      </c>
      <c r="C103">
        <v>1415</v>
      </c>
      <c r="D103">
        <v>4072</v>
      </c>
      <c r="E103">
        <v>1666</v>
      </c>
      <c r="F103">
        <v>2951</v>
      </c>
      <c r="G103">
        <v>3888</v>
      </c>
      <c r="H103">
        <v>1298</v>
      </c>
    </row>
    <row r="104" spans="1:8" x14ac:dyDescent="0.3">
      <c r="A104" t="s">
        <v>45</v>
      </c>
      <c r="B104">
        <f t="shared" si="41"/>
        <v>12584</v>
      </c>
      <c r="C104">
        <v>1327</v>
      </c>
      <c r="D104">
        <v>3209</v>
      </c>
      <c r="E104">
        <v>1613</v>
      </c>
      <c r="F104">
        <v>2632</v>
      </c>
      <c r="G104">
        <v>2647</v>
      </c>
      <c r="H104">
        <v>1156</v>
      </c>
    </row>
    <row r="105" spans="1:8" x14ac:dyDescent="0.3">
      <c r="A105" t="s">
        <v>46</v>
      </c>
      <c r="B105">
        <f t="shared" si="41"/>
        <v>2315</v>
      </c>
      <c r="C105">
        <v>53</v>
      </c>
      <c r="D105">
        <v>776</v>
      </c>
      <c r="E105">
        <v>10</v>
      </c>
      <c r="F105">
        <v>249</v>
      </c>
      <c r="G105">
        <v>1123</v>
      </c>
      <c r="H105">
        <v>104</v>
      </c>
    </row>
    <row r="106" spans="1:8" x14ac:dyDescent="0.3">
      <c r="A106" t="s">
        <v>47</v>
      </c>
      <c r="B106">
        <f t="shared" si="41"/>
        <v>391</v>
      </c>
      <c r="C106">
        <v>35</v>
      </c>
      <c r="D106">
        <v>87</v>
      </c>
      <c r="E106">
        <v>43</v>
      </c>
      <c r="F106">
        <v>70</v>
      </c>
      <c r="G106">
        <v>118</v>
      </c>
      <c r="H106">
        <v>38</v>
      </c>
    </row>
    <row r="107" spans="1:8" x14ac:dyDescent="0.3">
      <c r="A107" t="s">
        <v>48</v>
      </c>
      <c r="B107">
        <f t="shared" si="41"/>
        <v>702</v>
      </c>
      <c r="C107">
        <v>59</v>
      </c>
      <c r="D107">
        <v>185</v>
      </c>
      <c r="E107">
        <v>49</v>
      </c>
      <c r="F107">
        <v>128</v>
      </c>
      <c r="G107">
        <v>180</v>
      </c>
      <c r="H107">
        <v>101</v>
      </c>
    </row>
    <row r="108" spans="1:8" x14ac:dyDescent="0.3">
      <c r="A108" t="s">
        <v>49</v>
      </c>
      <c r="B108">
        <f t="shared" si="41"/>
        <v>639</v>
      </c>
      <c r="C108">
        <v>5</v>
      </c>
      <c r="D108">
        <v>262</v>
      </c>
      <c r="E108">
        <v>63</v>
      </c>
      <c r="F108">
        <v>69</v>
      </c>
      <c r="G108">
        <v>132</v>
      </c>
      <c r="H108">
        <v>108</v>
      </c>
    </row>
    <row r="110" spans="1:8" x14ac:dyDescent="0.3">
      <c r="A110" t="s">
        <v>51</v>
      </c>
      <c r="B110">
        <f>B92-B101</f>
        <v>25044</v>
      </c>
      <c r="C110">
        <f t="shared" ref="C110:H110" si="42">C92-C101</f>
        <v>2519</v>
      </c>
      <c r="D110">
        <f t="shared" si="42"/>
        <v>5991</v>
      </c>
      <c r="E110">
        <f t="shared" si="42"/>
        <v>3155</v>
      </c>
      <c r="F110">
        <f t="shared" si="42"/>
        <v>4988</v>
      </c>
      <c r="G110">
        <f t="shared" si="42"/>
        <v>6167</v>
      </c>
      <c r="H110">
        <f t="shared" si="42"/>
        <v>2224</v>
      </c>
    </row>
    <row r="111" spans="1:8" x14ac:dyDescent="0.3">
      <c r="A111" t="s">
        <v>43</v>
      </c>
      <c r="B111">
        <f t="shared" ref="B111:H111" si="43">B93-B102</f>
        <v>7692</v>
      </c>
      <c r="C111">
        <f t="shared" si="43"/>
        <v>956</v>
      </c>
      <c r="D111">
        <f t="shared" si="43"/>
        <v>1843</v>
      </c>
      <c r="E111">
        <f t="shared" si="43"/>
        <v>1241</v>
      </c>
      <c r="F111">
        <f t="shared" si="43"/>
        <v>1582</v>
      </c>
      <c r="G111">
        <f t="shared" si="43"/>
        <v>1463</v>
      </c>
      <c r="H111">
        <f t="shared" si="43"/>
        <v>607</v>
      </c>
    </row>
    <row r="112" spans="1:8" x14ac:dyDescent="0.3">
      <c r="A112" t="s">
        <v>44</v>
      </c>
      <c r="B112">
        <f t="shared" ref="B112:H112" si="44">B94-B103</f>
        <v>14787</v>
      </c>
      <c r="C112">
        <f t="shared" si="44"/>
        <v>1391</v>
      </c>
      <c r="D112">
        <f t="shared" si="44"/>
        <v>3657</v>
      </c>
      <c r="E112">
        <f t="shared" si="44"/>
        <v>1609</v>
      </c>
      <c r="F112">
        <f t="shared" si="44"/>
        <v>2975</v>
      </c>
      <c r="G112">
        <f t="shared" si="44"/>
        <v>3878</v>
      </c>
      <c r="H112">
        <f t="shared" si="44"/>
        <v>1277</v>
      </c>
    </row>
    <row r="113" spans="1:8" x14ac:dyDescent="0.3">
      <c r="A113" t="s">
        <v>45</v>
      </c>
      <c r="B113">
        <f t="shared" ref="B113:H113" si="45">B95-B104</f>
        <v>12023</v>
      </c>
      <c r="C113">
        <f t="shared" si="45"/>
        <v>1310</v>
      </c>
      <c r="D113">
        <f t="shared" si="45"/>
        <v>2779</v>
      </c>
      <c r="E113">
        <f t="shared" si="45"/>
        <v>1508</v>
      </c>
      <c r="F113">
        <f t="shared" si="45"/>
        <v>2624</v>
      </c>
      <c r="G113">
        <f t="shared" si="45"/>
        <v>2671</v>
      </c>
      <c r="H113">
        <f t="shared" si="45"/>
        <v>1131</v>
      </c>
    </row>
    <row r="114" spans="1:8" x14ac:dyDescent="0.3">
      <c r="A114" t="s">
        <v>46</v>
      </c>
      <c r="B114">
        <f t="shared" ref="B114:H114" si="46">B96-B105</f>
        <v>2299</v>
      </c>
      <c r="C114">
        <f t="shared" si="46"/>
        <v>54</v>
      </c>
      <c r="D114">
        <f t="shared" si="46"/>
        <v>802</v>
      </c>
      <c r="E114">
        <f t="shared" si="46"/>
        <v>11</v>
      </c>
      <c r="F114">
        <f t="shared" si="46"/>
        <v>268</v>
      </c>
      <c r="G114">
        <f t="shared" si="46"/>
        <v>1059</v>
      </c>
      <c r="H114">
        <f t="shared" si="46"/>
        <v>105</v>
      </c>
    </row>
    <row r="115" spans="1:8" x14ac:dyDescent="0.3">
      <c r="A115" t="s">
        <v>47</v>
      </c>
      <c r="B115">
        <f t="shared" ref="B115:H115" si="47">B97-B106</f>
        <v>465</v>
      </c>
      <c r="C115">
        <f t="shared" si="47"/>
        <v>27</v>
      </c>
      <c r="D115">
        <f t="shared" si="47"/>
        <v>76</v>
      </c>
      <c r="E115">
        <f t="shared" si="47"/>
        <v>90</v>
      </c>
      <c r="F115">
        <f t="shared" si="47"/>
        <v>83</v>
      </c>
      <c r="G115">
        <f t="shared" si="47"/>
        <v>148</v>
      </c>
      <c r="H115">
        <f t="shared" si="47"/>
        <v>41</v>
      </c>
    </row>
    <row r="116" spans="1:8" x14ac:dyDescent="0.3">
      <c r="A116" t="s">
        <v>48</v>
      </c>
      <c r="B116">
        <f t="shared" ref="B116:H116" si="48">B98-B107</f>
        <v>1849</v>
      </c>
      <c r="C116">
        <f t="shared" si="48"/>
        <v>162</v>
      </c>
      <c r="D116">
        <f t="shared" si="48"/>
        <v>410</v>
      </c>
      <c r="E116">
        <f t="shared" si="48"/>
        <v>160</v>
      </c>
      <c r="F116">
        <f t="shared" si="48"/>
        <v>331</v>
      </c>
      <c r="G116">
        <f t="shared" si="48"/>
        <v>534</v>
      </c>
      <c r="H116">
        <f t="shared" si="48"/>
        <v>252</v>
      </c>
    </row>
    <row r="117" spans="1:8" x14ac:dyDescent="0.3">
      <c r="A117" t="s">
        <v>49</v>
      </c>
      <c r="B117">
        <f t="shared" ref="B117:H117" si="49">B99-B108</f>
        <v>716</v>
      </c>
      <c r="C117">
        <f t="shared" si="49"/>
        <v>10</v>
      </c>
      <c r="D117">
        <f t="shared" si="49"/>
        <v>81</v>
      </c>
      <c r="E117">
        <f t="shared" si="49"/>
        <v>145</v>
      </c>
      <c r="F117">
        <f t="shared" si="49"/>
        <v>100</v>
      </c>
      <c r="G117">
        <f t="shared" si="49"/>
        <v>292</v>
      </c>
      <c r="H117">
        <f t="shared" si="49"/>
        <v>88</v>
      </c>
    </row>
    <row r="119" spans="1:8" x14ac:dyDescent="0.3">
      <c r="A119" t="s">
        <v>227</v>
      </c>
    </row>
    <row r="121" spans="1:8" x14ac:dyDescent="0.3">
      <c r="A121" t="s">
        <v>228</v>
      </c>
      <c r="B121">
        <f>SUM(C121:H121)</f>
        <v>12980</v>
      </c>
      <c r="C121">
        <v>1450</v>
      </c>
      <c r="D121">
        <v>3052</v>
      </c>
      <c r="E121">
        <v>1625</v>
      </c>
      <c r="F121">
        <v>2539</v>
      </c>
      <c r="G121">
        <v>3058</v>
      </c>
      <c r="H121">
        <v>1256</v>
      </c>
    </row>
    <row r="122" spans="1:8" x14ac:dyDescent="0.3">
      <c r="A122" t="s">
        <v>116</v>
      </c>
      <c r="B122">
        <f t="shared" ref="B122:B123" si="50">SUM(C122:H122)</f>
        <v>10117</v>
      </c>
      <c r="C122">
        <v>1135</v>
      </c>
      <c r="D122">
        <v>2384</v>
      </c>
      <c r="E122">
        <v>1397</v>
      </c>
      <c r="F122">
        <v>1973</v>
      </c>
      <c r="G122">
        <v>2275</v>
      </c>
      <c r="H122">
        <v>953</v>
      </c>
    </row>
    <row r="123" spans="1:8" x14ac:dyDescent="0.3">
      <c r="A123" t="s">
        <v>112</v>
      </c>
      <c r="B123">
        <f t="shared" si="50"/>
        <v>6744</v>
      </c>
      <c r="C123">
        <v>745</v>
      </c>
      <c r="D123">
        <v>1594</v>
      </c>
      <c r="E123">
        <v>923</v>
      </c>
      <c r="F123">
        <v>1352</v>
      </c>
      <c r="G123">
        <v>1524</v>
      </c>
      <c r="H123">
        <v>606</v>
      </c>
    </row>
    <row r="125" spans="1:8" x14ac:dyDescent="0.3">
      <c r="A125" t="s">
        <v>229</v>
      </c>
      <c r="B125">
        <f>SUM(C125:H125)</f>
        <v>10167</v>
      </c>
      <c r="C125">
        <v>1171</v>
      </c>
      <c r="D125">
        <v>2453</v>
      </c>
      <c r="E125">
        <v>1238</v>
      </c>
      <c r="F125">
        <v>2011</v>
      </c>
      <c r="G125">
        <v>2396</v>
      </c>
      <c r="H125">
        <v>898</v>
      </c>
    </row>
    <row r="126" spans="1:8" x14ac:dyDescent="0.3">
      <c r="A126" t="s">
        <v>116</v>
      </c>
      <c r="B126">
        <f t="shared" ref="B126:B127" si="51">SUM(C126:H126)</f>
        <v>8247</v>
      </c>
      <c r="C126">
        <v>946</v>
      </c>
      <c r="D126">
        <v>2013</v>
      </c>
      <c r="E126">
        <v>1097</v>
      </c>
      <c r="F126">
        <v>1610</v>
      </c>
      <c r="G126">
        <v>1868</v>
      </c>
      <c r="H126">
        <v>713</v>
      </c>
    </row>
    <row r="127" spans="1:8" x14ac:dyDescent="0.3">
      <c r="A127" t="s">
        <v>112</v>
      </c>
      <c r="B127">
        <f t="shared" si="51"/>
        <v>4631</v>
      </c>
      <c r="C127">
        <v>620</v>
      </c>
      <c r="D127">
        <v>1367</v>
      </c>
      <c r="E127">
        <v>740</v>
      </c>
      <c r="F127">
        <v>153</v>
      </c>
      <c r="G127">
        <v>1272</v>
      </c>
      <c r="H127">
        <v>479</v>
      </c>
    </row>
    <row r="129" spans="1:8" x14ac:dyDescent="0.3">
      <c r="A129" t="s">
        <v>230</v>
      </c>
      <c r="B129">
        <f>SUM(C129:H129)</f>
        <v>1398</v>
      </c>
      <c r="C129">
        <v>147</v>
      </c>
      <c r="D129">
        <v>253</v>
      </c>
      <c r="E129">
        <v>241</v>
      </c>
      <c r="F129">
        <v>262</v>
      </c>
      <c r="G129">
        <v>290</v>
      </c>
      <c r="H129">
        <v>205</v>
      </c>
    </row>
    <row r="130" spans="1:8" x14ac:dyDescent="0.3">
      <c r="A130" t="s">
        <v>116</v>
      </c>
      <c r="B130">
        <f t="shared" ref="B130:B131" si="52">SUM(C130:H130)</f>
        <v>976</v>
      </c>
      <c r="C130">
        <v>93</v>
      </c>
      <c r="D130">
        <v>171</v>
      </c>
      <c r="E130">
        <v>188</v>
      </c>
      <c r="F130">
        <v>179</v>
      </c>
      <c r="G130">
        <v>204</v>
      </c>
      <c r="H130">
        <v>141</v>
      </c>
    </row>
    <row r="131" spans="1:8" x14ac:dyDescent="0.3">
      <c r="A131" t="s">
        <v>112</v>
      </c>
      <c r="B131">
        <f t="shared" si="52"/>
        <v>585</v>
      </c>
      <c r="C131">
        <v>57</v>
      </c>
      <c r="D131">
        <v>119</v>
      </c>
      <c r="E131">
        <v>103</v>
      </c>
      <c r="F131">
        <v>106</v>
      </c>
      <c r="G131">
        <v>120</v>
      </c>
      <c r="H131">
        <v>80</v>
      </c>
    </row>
    <row r="134" spans="1:8" x14ac:dyDescent="0.3">
      <c r="A134" t="s">
        <v>52</v>
      </c>
    </row>
    <row r="136" spans="1:8" x14ac:dyDescent="0.3">
      <c r="A136" t="s">
        <v>53</v>
      </c>
      <c r="B136">
        <f>SUM(C136:H136)</f>
        <v>75343</v>
      </c>
      <c r="C136">
        <f>SUM(C137:C142)-C138</f>
        <v>7886</v>
      </c>
      <c r="D136">
        <f t="shared" ref="D136:H136" si="53">SUM(D137:D142)-D138</f>
        <v>18772</v>
      </c>
      <c r="E136">
        <f t="shared" si="53"/>
        <v>9407</v>
      </c>
      <c r="F136">
        <f t="shared" si="53"/>
        <v>15165</v>
      </c>
      <c r="G136">
        <f t="shared" si="53"/>
        <v>17601</v>
      </c>
      <c r="H136">
        <f t="shared" si="53"/>
        <v>6512</v>
      </c>
    </row>
    <row r="137" spans="1:8" x14ac:dyDescent="0.3">
      <c r="A137" t="s">
        <v>54</v>
      </c>
      <c r="B137">
        <f t="shared" ref="B137:B142" si="54">SUM(C137:H137)</f>
        <v>57402</v>
      </c>
      <c r="C137">
        <v>6160</v>
      </c>
      <c r="D137">
        <v>13183</v>
      </c>
      <c r="E137">
        <v>7422</v>
      </c>
      <c r="F137">
        <v>12161</v>
      </c>
      <c r="G137">
        <v>13504</v>
      </c>
      <c r="H137">
        <v>4972</v>
      </c>
    </row>
    <row r="138" spans="1:8" x14ac:dyDescent="0.3">
      <c r="A138" t="s">
        <v>55</v>
      </c>
      <c r="B138">
        <f t="shared" si="54"/>
        <v>13921</v>
      </c>
      <c r="C138">
        <v>1566</v>
      </c>
      <c r="D138">
        <v>4567</v>
      </c>
      <c r="E138">
        <v>1404</v>
      </c>
      <c r="F138">
        <v>2446</v>
      </c>
      <c r="G138">
        <v>2786</v>
      </c>
      <c r="H138">
        <v>1152</v>
      </c>
    </row>
    <row r="139" spans="1:8" x14ac:dyDescent="0.3">
      <c r="A139" t="s">
        <v>56</v>
      </c>
      <c r="B139">
        <f t="shared" si="54"/>
        <v>2731</v>
      </c>
      <c r="C139">
        <v>247</v>
      </c>
      <c r="D139">
        <v>2221</v>
      </c>
      <c r="E139">
        <v>68</v>
      </c>
      <c r="F139">
        <v>68</v>
      </c>
      <c r="G139">
        <v>64</v>
      </c>
      <c r="H139">
        <v>63</v>
      </c>
    </row>
    <row r="140" spans="1:8" x14ac:dyDescent="0.3">
      <c r="A140" t="s">
        <v>57</v>
      </c>
      <c r="B140">
        <f t="shared" si="54"/>
        <v>10654</v>
      </c>
      <c r="C140">
        <v>1227</v>
      </c>
      <c r="D140">
        <v>2153</v>
      </c>
      <c r="E140">
        <v>1156</v>
      </c>
      <c r="F140">
        <v>2347</v>
      </c>
      <c r="G140">
        <v>2700</v>
      </c>
      <c r="H140">
        <v>1071</v>
      </c>
    </row>
    <row r="141" spans="1:8" x14ac:dyDescent="0.3">
      <c r="A141" t="s">
        <v>58</v>
      </c>
      <c r="B141">
        <f t="shared" si="54"/>
        <v>536</v>
      </c>
      <c r="C141">
        <v>92</v>
      </c>
      <c r="D141">
        <v>193</v>
      </c>
      <c r="E141">
        <v>180</v>
      </c>
      <c r="F141">
        <v>31</v>
      </c>
      <c r="G141">
        <v>22</v>
      </c>
      <c r="H141">
        <v>18</v>
      </c>
    </row>
    <row r="142" spans="1:8" x14ac:dyDescent="0.3">
      <c r="A142" t="s">
        <v>59</v>
      </c>
      <c r="B142">
        <f t="shared" si="54"/>
        <v>4020</v>
      </c>
      <c r="C142">
        <v>160</v>
      </c>
      <c r="D142">
        <v>1022</v>
      </c>
      <c r="E142">
        <v>581</v>
      </c>
      <c r="F142">
        <v>558</v>
      </c>
      <c r="G142">
        <v>1311</v>
      </c>
      <c r="H142">
        <v>388</v>
      </c>
    </row>
    <row r="144" spans="1:8" x14ac:dyDescent="0.3">
      <c r="A144" t="s">
        <v>66</v>
      </c>
    </row>
    <row r="146" spans="1:8" x14ac:dyDescent="0.3">
      <c r="A146" t="s">
        <v>60</v>
      </c>
      <c r="B146">
        <f>SUM(C146:H146)</f>
        <v>29425</v>
      </c>
      <c r="C146">
        <f>SUM(C147:C151)</f>
        <v>3575</v>
      </c>
      <c r="D146">
        <f t="shared" ref="D146:H146" si="55">SUM(D147:D151)</f>
        <v>7122</v>
      </c>
      <c r="E146">
        <f t="shared" si="55"/>
        <v>4001</v>
      </c>
      <c r="F146">
        <f t="shared" si="55"/>
        <v>5923</v>
      </c>
      <c r="G146">
        <f t="shared" si="55"/>
        <v>6505</v>
      </c>
      <c r="H146">
        <f t="shared" si="55"/>
        <v>2299</v>
      </c>
    </row>
    <row r="147" spans="1:8" x14ac:dyDescent="0.3">
      <c r="A147" t="s">
        <v>61</v>
      </c>
      <c r="B147">
        <f t="shared" ref="B147:B151" si="56">SUM(C147:H147)</f>
        <v>345</v>
      </c>
      <c r="C147">
        <v>12</v>
      </c>
      <c r="D147">
        <v>245</v>
      </c>
      <c r="E147">
        <v>10</v>
      </c>
      <c r="F147">
        <v>41</v>
      </c>
      <c r="G147">
        <v>20</v>
      </c>
      <c r="H147">
        <v>17</v>
      </c>
    </row>
    <row r="148" spans="1:8" x14ac:dyDescent="0.3">
      <c r="A148" t="s">
        <v>62</v>
      </c>
      <c r="B148">
        <f t="shared" si="56"/>
        <v>810</v>
      </c>
      <c r="C148">
        <v>224</v>
      </c>
      <c r="D148">
        <v>114</v>
      </c>
      <c r="E148">
        <v>41</v>
      </c>
      <c r="F148">
        <v>277</v>
      </c>
      <c r="G148">
        <v>144</v>
      </c>
      <c r="H148">
        <v>10</v>
      </c>
    </row>
    <row r="149" spans="1:8" x14ac:dyDescent="0.3">
      <c r="A149" t="s">
        <v>63</v>
      </c>
      <c r="B149">
        <f t="shared" si="56"/>
        <v>23558</v>
      </c>
      <c r="C149">
        <v>2612</v>
      </c>
      <c r="D149">
        <v>5571</v>
      </c>
      <c r="E149">
        <v>2880</v>
      </c>
      <c r="F149">
        <v>4942</v>
      </c>
      <c r="G149">
        <v>5734</v>
      </c>
      <c r="H149">
        <v>1819</v>
      </c>
    </row>
    <row r="150" spans="1:8" x14ac:dyDescent="0.3">
      <c r="A150" t="s">
        <v>64</v>
      </c>
      <c r="B150">
        <f t="shared" si="56"/>
        <v>4276</v>
      </c>
      <c r="C150">
        <v>677</v>
      </c>
      <c r="D150">
        <v>1105</v>
      </c>
      <c r="E150">
        <v>968</v>
      </c>
      <c r="F150">
        <v>549</v>
      </c>
      <c r="G150">
        <v>566</v>
      </c>
      <c r="H150">
        <v>411</v>
      </c>
    </row>
    <row r="151" spans="1:8" x14ac:dyDescent="0.3">
      <c r="A151" t="s">
        <v>65</v>
      </c>
      <c r="B151">
        <f t="shared" si="56"/>
        <v>436</v>
      </c>
      <c r="C151">
        <v>50</v>
      </c>
      <c r="D151">
        <v>87</v>
      </c>
      <c r="E151">
        <v>102</v>
      </c>
      <c r="F151">
        <v>114</v>
      </c>
      <c r="G151">
        <v>41</v>
      </c>
      <c r="H151">
        <v>42</v>
      </c>
    </row>
    <row r="154" spans="1:8" x14ac:dyDescent="0.3">
      <c r="A154" t="s">
        <v>67</v>
      </c>
      <c r="B154">
        <f>SUM(C154:H154)</f>
        <v>29425</v>
      </c>
      <c r="C154">
        <f>SUM(C155:C163)</f>
        <v>3575</v>
      </c>
      <c r="D154">
        <f t="shared" ref="D154:H154" si="57">SUM(D155:D163)</f>
        <v>7122</v>
      </c>
      <c r="E154">
        <f t="shared" si="57"/>
        <v>4001</v>
      </c>
      <c r="F154">
        <f t="shared" si="57"/>
        <v>5923</v>
      </c>
      <c r="G154">
        <f t="shared" si="57"/>
        <v>6505</v>
      </c>
      <c r="H154">
        <f t="shared" si="57"/>
        <v>2299</v>
      </c>
    </row>
    <row r="155" spans="1:8" x14ac:dyDescent="0.3">
      <c r="A155" t="s">
        <v>68</v>
      </c>
      <c r="B155">
        <f t="shared" ref="B155:B163" si="58">SUM(C155:H155)</f>
        <v>468</v>
      </c>
      <c r="C155">
        <v>40</v>
      </c>
      <c r="D155">
        <v>181</v>
      </c>
      <c r="E155">
        <v>34</v>
      </c>
      <c r="F155">
        <v>102</v>
      </c>
      <c r="G155">
        <v>85</v>
      </c>
      <c r="H155">
        <v>26</v>
      </c>
    </row>
    <row r="156" spans="1:8" x14ac:dyDescent="0.3">
      <c r="A156" t="s">
        <v>69</v>
      </c>
      <c r="B156">
        <f t="shared" si="58"/>
        <v>2774</v>
      </c>
      <c r="C156">
        <v>357</v>
      </c>
      <c r="D156">
        <v>750</v>
      </c>
      <c r="E156">
        <v>273</v>
      </c>
      <c r="F156">
        <v>571</v>
      </c>
      <c r="G156">
        <v>657</v>
      </c>
      <c r="H156">
        <v>166</v>
      </c>
    </row>
    <row r="157" spans="1:8" x14ac:dyDescent="0.3">
      <c r="A157" t="s">
        <v>70</v>
      </c>
      <c r="B157">
        <f t="shared" si="58"/>
        <v>15935</v>
      </c>
      <c r="C157">
        <v>2068</v>
      </c>
      <c r="D157">
        <v>3575</v>
      </c>
      <c r="E157">
        <v>2074</v>
      </c>
      <c r="F157">
        <v>3399</v>
      </c>
      <c r="G157">
        <v>3592</v>
      </c>
      <c r="H157">
        <v>1227</v>
      </c>
    </row>
    <row r="158" spans="1:8" x14ac:dyDescent="0.3">
      <c r="A158" t="s">
        <v>71</v>
      </c>
      <c r="B158">
        <f t="shared" si="58"/>
        <v>4029</v>
      </c>
      <c r="C158">
        <v>503</v>
      </c>
      <c r="D158">
        <v>926</v>
      </c>
      <c r="E158">
        <v>577</v>
      </c>
      <c r="F158">
        <v>848</v>
      </c>
      <c r="G158">
        <v>851</v>
      </c>
      <c r="H158">
        <v>324</v>
      </c>
    </row>
    <row r="159" spans="1:8" x14ac:dyDescent="0.3">
      <c r="A159" t="s">
        <v>72</v>
      </c>
      <c r="B159">
        <f t="shared" si="58"/>
        <v>3150</v>
      </c>
      <c r="C159">
        <v>359</v>
      </c>
      <c r="D159">
        <v>834</v>
      </c>
      <c r="E159">
        <v>526</v>
      </c>
      <c r="F159">
        <v>544</v>
      </c>
      <c r="G159">
        <v>640</v>
      </c>
      <c r="H159">
        <v>247</v>
      </c>
    </row>
    <row r="160" spans="1:8" x14ac:dyDescent="0.3">
      <c r="A160" t="s">
        <v>73</v>
      </c>
      <c r="B160">
        <f t="shared" si="58"/>
        <v>2011</v>
      </c>
      <c r="C160">
        <v>202</v>
      </c>
      <c r="D160">
        <v>522</v>
      </c>
      <c r="E160">
        <v>338</v>
      </c>
      <c r="F160">
        <v>320</v>
      </c>
      <c r="G160">
        <v>395</v>
      </c>
      <c r="H160">
        <v>234</v>
      </c>
    </row>
    <row r="161" spans="1:8" x14ac:dyDescent="0.3">
      <c r="A161" t="s">
        <v>74</v>
      </c>
      <c r="B161">
        <f t="shared" si="58"/>
        <v>447</v>
      </c>
      <c r="C161">
        <v>17</v>
      </c>
      <c r="D161">
        <v>165</v>
      </c>
      <c r="E161">
        <v>86</v>
      </c>
      <c r="F161">
        <v>60</v>
      </c>
      <c r="G161">
        <v>94</v>
      </c>
      <c r="H161">
        <v>25</v>
      </c>
    </row>
    <row r="162" spans="1:8" x14ac:dyDescent="0.3">
      <c r="A162" t="s">
        <v>75</v>
      </c>
      <c r="B162">
        <f t="shared" si="58"/>
        <v>253</v>
      </c>
      <c r="C162">
        <v>10</v>
      </c>
      <c r="D162">
        <v>80</v>
      </c>
      <c r="E162">
        <v>43</v>
      </c>
      <c r="F162">
        <v>36</v>
      </c>
      <c r="G162">
        <v>64</v>
      </c>
      <c r="H162">
        <v>20</v>
      </c>
    </row>
    <row r="163" spans="1:8" x14ac:dyDescent="0.3">
      <c r="A163" t="s">
        <v>76</v>
      </c>
      <c r="B163">
        <f t="shared" si="58"/>
        <v>358</v>
      </c>
      <c r="C163">
        <v>19</v>
      </c>
      <c r="D163">
        <v>89</v>
      </c>
      <c r="E163">
        <v>50</v>
      </c>
      <c r="F163">
        <v>43</v>
      </c>
      <c r="G163">
        <v>127</v>
      </c>
      <c r="H163">
        <v>30</v>
      </c>
    </row>
    <row r="165" spans="1:8" x14ac:dyDescent="0.3">
      <c r="A165" t="s">
        <v>67</v>
      </c>
      <c r="B165" s="2">
        <f>B154/B176*100</f>
        <v>58267.326732673268</v>
      </c>
      <c r="C165" s="2">
        <f t="shared" ref="C165:H165" si="59">C154/C176*100</f>
        <v>6488.2032667876583</v>
      </c>
      <c r="D165" s="2">
        <f t="shared" si="59"/>
        <v>14329.979879275652</v>
      </c>
      <c r="E165" s="2">
        <f t="shared" si="59"/>
        <v>7395.5637707948244</v>
      </c>
      <c r="F165" s="2">
        <f t="shared" si="59"/>
        <v>11989.878542510123</v>
      </c>
      <c r="G165" s="2">
        <f t="shared" si="59"/>
        <v>13357.289527720737</v>
      </c>
      <c r="H165" s="2">
        <f t="shared" si="59"/>
        <v>4691.8367346938776</v>
      </c>
    </row>
    <row r="166" spans="1:8" x14ac:dyDescent="0.3">
      <c r="A166" t="s">
        <v>68</v>
      </c>
      <c r="B166" s="2">
        <f t="shared" ref="B166:H174" si="60">B155/B177*100</f>
        <v>5777.7777777777783</v>
      </c>
      <c r="C166" s="2">
        <f t="shared" si="60"/>
        <v>634.92063492063494</v>
      </c>
      <c r="D166" s="2">
        <f t="shared" si="60"/>
        <v>1459.6774193548385</v>
      </c>
      <c r="E166" s="2">
        <f t="shared" si="60"/>
        <v>723.40425531914889</v>
      </c>
      <c r="F166" s="2">
        <f t="shared" si="60"/>
        <v>1243.9024390243903</v>
      </c>
      <c r="G166" s="2">
        <f t="shared" si="60"/>
        <v>1268.6567164179105</v>
      </c>
      <c r="H166" s="2">
        <f t="shared" si="60"/>
        <v>412.69841269841277</v>
      </c>
    </row>
    <row r="167" spans="1:8" x14ac:dyDescent="0.3">
      <c r="A167" t="s">
        <v>69</v>
      </c>
      <c r="B167" s="2">
        <f t="shared" si="60"/>
        <v>5649.6945010183299</v>
      </c>
      <c r="C167" s="2">
        <f t="shared" si="60"/>
        <v>590.08264462809916</v>
      </c>
      <c r="D167" s="2">
        <f t="shared" si="60"/>
        <v>1417.7693761814746</v>
      </c>
      <c r="E167" s="2">
        <f t="shared" si="60"/>
        <v>707.25388601036263</v>
      </c>
      <c r="F167" s="2">
        <f t="shared" si="60"/>
        <v>1244.0087145969501</v>
      </c>
      <c r="G167" s="2">
        <f t="shared" si="60"/>
        <v>1223.4636871508378</v>
      </c>
      <c r="H167" s="2">
        <f t="shared" si="60"/>
        <v>459.83379501385036</v>
      </c>
    </row>
    <row r="168" spans="1:8" x14ac:dyDescent="0.3">
      <c r="A168" t="s">
        <v>70</v>
      </c>
      <c r="B168" s="2">
        <f t="shared" si="60"/>
        <v>18005.649717514123</v>
      </c>
      <c r="C168" s="2">
        <f t="shared" si="60"/>
        <v>2151.9250780437046</v>
      </c>
      <c r="D168" s="2">
        <f t="shared" si="60"/>
        <v>4128.1755196304848</v>
      </c>
      <c r="E168" s="2">
        <f t="shared" si="60"/>
        <v>2332.9583802024745</v>
      </c>
      <c r="F168" s="2">
        <f t="shared" si="60"/>
        <v>3814.8148148148152</v>
      </c>
      <c r="G168" s="2">
        <f t="shared" si="60"/>
        <v>4095.7810718358041</v>
      </c>
      <c r="H168" s="2">
        <f t="shared" si="60"/>
        <v>1474.7596153846152</v>
      </c>
    </row>
    <row r="169" spans="1:8" x14ac:dyDescent="0.3">
      <c r="A169" t="s">
        <v>71</v>
      </c>
      <c r="B169" s="2">
        <f t="shared" si="60"/>
        <v>4734.430082256169</v>
      </c>
      <c r="C169" s="2">
        <f t="shared" si="60"/>
        <v>546.14549402823025</v>
      </c>
      <c r="D169" s="2">
        <f t="shared" si="60"/>
        <v>1088.1316098707402</v>
      </c>
      <c r="E169" s="2">
        <f t="shared" si="60"/>
        <v>638.27433628318579</v>
      </c>
      <c r="F169" s="2">
        <f t="shared" si="60"/>
        <v>1009.5238095238095</v>
      </c>
      <c r="G169" s="2">
        <f t="shared" si="60"/>
        <v>1045.4545454545453</v>
      </c>
      <c r="H169" s="2">
        <f t="shared" si="60"/>
        <v>407.03517587939706</v>
      </c>
    </row>
    <row r="170" spans="1:8" x14ac:dyDescent="0.3">
      <c r="A170" t="s">
        <v>72</v>
      </c>
      <c r="B170" s="2">
        <f t="shared" si="60"/>
        <v>4222.5201072386062</v>
      </c>
      <c r="C170" s="2">
        <f t="shared" si="60"/>
        <v>468.05736636245109</v>
      </c>
      <c r="D170" s="2">
        <f t="shared" si="60"/>
        <v>1074.7422680412371</v>
      </c>
      <c r="E170" s="2">
        <f t="shared" si="60"/>
        <v>601.14285714285711</v>
      </c>
      <c r="F170" s="2">
        <f t="shared" si="60"/>
        <v>847.35202492211829</v>
      </c>
      <c r="G170" s="2">
        <f t="shared" si="60"/>
        <v>898.87640449438186</v>
      </c>
      <c r="H170" s="2">
        <f t="shared" si="60"/>
        <v>333.78378378378375</v>
      </c>
    </row>
    <row r="171" spans="1:8" x14ac:dyDescent="0.3">
      <c r="A171" t="s">
        <v>73</v>
      </c>
      <c r="B171" s="2">
        <f t="shared" si="60"/>
        <v>3515.7342657342651</v>
      </c>
      <c r="C171" s="2">
        <f t="shared" si="60"/>
        <v>396.07843137254906</v>
      </c>
      <c r="D171" s="2">
        <f t="shared" si="60"/>
        <v>799.38744257274129</v>
      </c>
      <c r="E171" s="2">
        <f t="shared" si="60"/>
        <v>474.71910112359552</v>
      </c>
      <c r="F171" s="2">
        <f t="shared" si="60"/>
        <v>694.14316702819963</v>
      </c>
      <c r="G171" s="2">
        <f t="shared" si="60"/>
        <v>829.83193277310909</v>
      </c>
      <c r="H171" s="2">
        <f t="shared" si="60"/>
        <v>324.0997229916897</v>
      </c>
    </row>
    <row r="172" spans="1:8" x14ac:dyDescent="0.3">
      <c r="A172" t="s">
        <v>74</v>
      </c>
      <c r="B172" s="2">
        <f t="shared" si="60"/>
        <v>3386.3636363636365</v>
      </c>
      <c r="C172" s="2">
        <f t="shared" si="60"/>
        <v>386.36363636363632</v>
      </c>
      <c r="D172" s="2">
        <f t="shared" si="60"/>
        <v>750</v>
      </c>
      <c r="E172" s="2">
        <f t="shared" si="60"/>
        <v>464.86486486486484</v>
      </c>
      <c r="F172" s="2">
        <f t="shared" si="60"/>
        <v>714.28571428571422</v>
      </c>
      <c r="G172" s="2">
        <f t="shared" si="60"/>
        <v>803.41880341880346</v>
      </c>
      <c r="H172" s="2">
        <f t="shared" si="60"/>
        <v>257.73195876288662</v>
      </c>
    </row>
    <row r="173" spans="1:8" x14ac:dyDescent="0.3">
      <c r="A173" t="s">
        <v>75</v>
      </c>
      <c r="B173" s="2">
        <f t="shared" si="60"/>
        <v>3720.5882352941176</v>
      </c>
      <c r="C173" s="2">
        <f t="shared" si="60"/>
        <v>434.78260869565224</v>
      </c>
      <c r="D173" s="2">
        <f t="shared" si="60"/>
        <v>987.6543209876545</v>
      </c>
      <c r="E173" s="2">
        <f t="shared" si="60"/>
        <v>409.52380952380952</v>
      </c>
      <c r="F173" s="2">
        <f t="shared" si="60"/>
        <v>679.24528301886789</v>
      </c>
      <c r="G173" s="2">
        <f t="shared" si="60"/>
        <v>901.4084507042254</v>
      </c>
      <c r="H173" s="2">
        <f t="shared" si="60"/>
        <v>281.69014084507046</v>
      </c>
    </row>
    <row r="174" spans="1:8" x14ac:dyDescent="0.3">
      <c r="A174" t="s">
        <v>76</v>
      </c>
      <c r="B174" s="2">
        <f t="shared" si="60"/>
        <v>9421.0526315789484</v>
      </c>
      <c r="C174" s="2">
        <f t="shared" si="60"/>
        <v>904.7619047619047</v>
      </c>
      <c r="D174" s="2">
        <f t="shared" si="60"/>
        <v>2617.6470588235293</v>
      </c>
      <c r="E174" s="2">
        <f t="shared" si="60"/>
        <v>1041.6666666666667</v>
      </c>
      <c r="F174" s="2">
        <f t="shared" si="60"/>
        <v>1720</v>
      </c>
      <c r="G174" s="2">
        <f t="shared" si="60"/>
        <v>2267.8571428571431</v>
      </c>
      <c r="H174" s="2">
        <f t="shared" si="60"/>
        <v>731.70731707317077</v>
      </c>
    </row>
    <row r="176" spans="1:8" x14ac:dyDescent="0.3">
      <c r="A176" t="s">
        <v>67</v>
      </c>
      <c r="B176" s="4">
        <v>50.5</v>
      </c>
      <c r="C176" s="4">
        <v>55.1</v>
      </c>
      <c r="D176" s="4">
        <v>49.7</v>
      </c>
      <c r="E176" s="4">
        <v>54.1</v>
      </c>
      <c r="F176" s="4">
        <v>49.4</v>
      </c>
      <c r="G176" s="4">
        <v>48.7</v>
      </c>
      <c r="H176" s="4">
        <v>49</v>
      </c>
    </row>
    <row r="177" spans="1:8" x14ac:dyDescent="0.3">
      <c r="A177" t="s">
        <v>68</v>
      </c>
      <c r="B177" s="4">
        <v>8.1</v>
      </c>
      <c r="C177" s="4">
        <v>6.3</v>
      </c>
      <c r="D177" s="4">
        <v>12.4</v>
      </c>
      <c r="E177" s="4">
        <v>4.7</v>
      </c>
      <c r="F177" s="4">
        <v>8.1999999999999993</v>
      </c>
      <c r="G177" s="4">
        <v>6.7</v>
      </c>
      <c r="H177" s="4">
        <v>6.3</v>
      </c>
    </row>
    <row r="178" spans="1:8" x14ac:dyDescent="0.3">
      <c r="A178" t="s">
        <v>69</v>
      </c>
      <c r="B178" s="4">
        <v>49.1</v>
      </c>
      <c r="C178" s="4">
        <v>60.5</v>
      </c>
      <c r="D178" s="4">
        <v>52.9</v>
      </c>
      <c r="E178" s="4">
        <v>38.6</v>
      </c>
      <c r="F178" s="4">
        <v>45.9</v>
      </c>
      <c r="G178" s="4">
        <v>53.7</v>
      </c>
      <c r="H178" s="4">
        <v>36.1</v>
      </c>
    </row>
    <row r="179" spans="1:8" x14ac:dyDescent="0.3">
      <c r="A179" t="s">
        <v>70</v>
      </c>
      <c r="B179" s="4">
        <v>88.5</v>
      </c>
      <c r="C179" s="4">
        <v>96.1</v>
      </c>
      <c r="D179" s="4">
        <v>86.6</v>
      </c>
      <c r="E179" s="4">
        <v>88.9</v>
      </c>
      <c r="F179" s="4">
        <v>89.1</v>
      </c>
      <c r="G179" s="4">
        <v>87.7</v>
      </c>
      <c r="H179" s="4">
        <v>83.2</v>
      </c>
    </row>
    <row r="180" spans="1:8" x14ac:dyDescent="0.3">
      <c r="A180" t="s">
        <v>71</v>
      </c>
      <c r="B180" s="4">
        <v>85.1</v>
      </c>
      <c r="C180" s="4">
        <v>92.1</v>
      </c>
      <c r="D180" s="4">
        <v>85.1</v>
      </c>
      <c r="E180" s="4">
        <v>90.4</v>
      </c>
      <c r="F180" s="4">
        <v>84</v>
      </c>
      <c r="G180" s="4">
        <v>81.400000000000006</v>
      </c>
      <c r="H180" s="4">
        <v>79.599999999999994</v>
      </c>
    </row>
    <row r="181" spans="1:8" x14ac:dyDescent="0.3">
      <c r="A181" t="s">
        <v>72</v>
      </c>
      <c r="B181" s="4">
        <v>74.599999999999994</v>
      </c>
      <c r="C181" s="4">
        <v>76.7</v>
      </c>
      <c r="D181" s="4">
        <v>77.599999999999994</v>
      </c>
      <c r="E181" s="4">
        <v>87.5</v>
      </c>
      <c r="F181" s="4">
        <v>64.2</v>
      </c>
      <c r="G181" s="4">
        <v>71.2</v>
      </c>
      <c r="H181" s="4">
        <v>74</v>
      </c>
    </row>
    <row r="182" spans="1:8" x14ac:dyDescent="0.3">
      <c r="A182" t="s">
        <v>73</v>
      </c>
      <c r="B182" s="4">
        <v>57.2</v>
      </c>
      <c r="C182" s="4">
        <v>51</v>
      </c>
      <c r="D182" s="4">
        <v>65.3</v>
      </c>
      <c r="E182" s="4">
        <v>71.2</v>
      </c>
      <c r="F182" s="4">
        <v>46.1</v>
      </c>
      <c r="G182" s="4">
        <v>47.6</v>
      </c>
      <c r="H182" s="4">
        <v>72.2</v>
      </c>
    </row>
    <row r="183" spans="1:8" x14ac:dyDescent="0.3">
      <c r="A183" t="s">
        <v>74</v>
      </c>
      <c r="B183" s="4">
        <v>13.2</v>
      </c>
      <c r="C183" s="4">
        <v>4.4000000000000004</v>
      </c>
      <c r="D183" s="4">
        <v>22</v>
      </c>
      <c r="E183" s="4">
        <v>18.5</v>
      </c>
      <c r="F183" s="4">
        <v>8.4</v>
      </c>
      <c r="G183" s="4">
        <v>11.7</v>
      </c>
      <c r="H183" s="4">
        <v>9.6999999999999993</v>
      </c>
    </row>
    <row r="184" spans="1:8" x14ac:dyDescent="0.3">
      <c r="A184" t="s">
        <v>75</v>
      </c>
      <c r="B184" s="4">
        <v>6.8</v>
      </c>
      <c r="C184" s="4">
        <v>2.2999999999999998</v>
      </c>
      <c r="D184" s="4">
        <v>8.1</v>
      </c>
      <c r="E184" s="4">
        <v>10.5</v>
      </c>
      <c r="F184" s="4">
        <v>5.3</v>
      </c>
      <c r="G184" s="4">
        <v>7.1</v>
      </c>
      <c r="H184" s="4">
        <v>7.1</v>
      </c>
    </row>
    <row r="185" spans="1:8" x14ac:dyDescent="0.3">
      <c r="A185" t="s">
        <v>76</v>
      </c>
      <c r="B185" s="4">
        <v>3.8</v>
      </c>
      <c r="C185" s="4">
        <v>2.1</v>
      </c>
      <c r="D185" s="4">
        <v>3.4</v>
      </c>
      <c r="E185" s="4">
        <v>4.8</v>
      </c>
      <c r="F185" s="4">
        <v>2.5</v>
      </c>
      <c r="G185" s="4">
        <v>5.6</v>
      </c>
      <c r="H185" s="4">
        <v>4.0999999999999996</v>
      </c>
    </row>
    <row r="187" spans="1:8" x14ac:dyDescent="0.3">
      <c r="A187" t="s">
        <v>77</v>
      </c>
    </row>
    <row r="189" spans="1:8" x14ac:dyDescent="0.3">
      <c r="A189" t="s">
        <v>78</v>
      </c>
      <c r="B189">
        <f>SUM(C189:H189)</f>
        <v>16781</v>
      </c>
      <c r="C189">
        <f>SUM(C190:C199)</f>
        <v>1503</v>
      </c>
      <c r="D189">
        <f t="shared" ref="D189:H189" si="61">SUM(D190:D199)</f>
        <v>4887</v>
      </c>
      <c r="E189">
        <f t="shared" si="61"/>
        <v>1882</v>
      </c>
      <c r="F189">
        <f t="shared" si="61"/>
        <v>3099</v>
      </c>
      <c r="G189">
        <f t="shared" si="61"/>
        <v>3910</v>
      </c>
      <c r="H189">
        <f t="shared" si="61"/>
        <v>1500</v>
      </c>
    </row>
    <row r="190" spans="1:8" x14ac:dyDescent="0.3">
      <c r="A190" t="s">
        <v>79</v>
      </c>
      <c r="B190">
        <f t="shared" ref="B190:B199" si="62">SUM(C190:H190)</f>
        <v>5047</v>
      </c>
      <c r="C190">
        <v>107</v>
      </c>
      <c r="D190">
        <v>1595</v>
      </c>
      <c r="E190">
        <v>230</v>
      </c>
      <c r="F190">
        <v>902</v>
      </c>
      <c r="G190">
        <v>1384</v>
      </c>
      <c r="H190">
        <v>829</v>
      </c>
    </row>
    <row r="191" spans="1:8" x14ac:dyDescent="0.3">
      <c r="A191" t="s">
        <v>80</v>
      </c>
      <c r="B191">
        <f t="shared" si="62"/>
        <v>2779</v>
      </c>
      <c r="C191">
        <v>270</v>
      </c>
      <c r="D191">
        <v>330</v>
      </c>
      <c r="E191">
        <v>454</v>
      </c>
      <c r="F191">
        <v>743</v>
      </c>
      <c r="G191">
        <v>890</v>
      </c>
      <c r="H191">
        <v>92</v>
      </c>
    </row>
    <row r="192" spans="1:8" x14ac:dyDescent="0.3">
      <c r="A192" t="s">
        <v>81</v>
      </c>
      <c r="B192">
        <f t="shared" si="62"/>
        <v>3196</v>
      </c>
      <c r="C192">
        <v>505</v>
      </c>
      <c r="D192">
        <v>516</v>
      </c>
      <c r="E192">
        <v>530</v>
      </c>
      <c r="F192">
        <v>797</v>
      </c>
      <c r="G192">
        <v>598</v>
      </c>
      <c r="H192">
        <v>250</v>
      </c>
    </row>
    <row r="193" spans="1:8" x14ac:dyDescent="0.3">
      <c r="A193" t="s">
        <v>82</v>
      </c>
      <c r="B193">
        <f t="shared" si="62"/>
        <v>541</v>
      </c>
      <c r="C193">
        <v>77</v>
      </c>
      <c r="D193">
        <v>121</v>
      </c>
      <c r="E193">
        <v>64</v>
      </c>
      <c r="F193">
        <v>76</v>
      </c>
      <c r="G193">
        <v>192</v>
      </c>
      <c r="H193">
        <v>11</v>
      </c>
    </row>
    <row r="194" spans="1:8" x14ac:dyDescent="0.3">
      <c r="A194" t="s">
        <v>83</v>
      </c>
      <c r="B194">
        <f t="shared" si="62"/>
        <v>661</v>
      </c>
      <c r="C194">
        <v>63</v>
      </c>
      <c r="D194">
        <v>207</v>
      </c>
      <c r="E194">
        <v>110</v>
      </c>
      <c r="F194">
        <v>116</v>
      </c>
      <c r="G194">
        <v>128</v>
      </c>
      <c r="H194">
        <v>37</v>
      </c>
    </row>
    <row r="195" spans="1:8" x14ac:dyDescent="0.3">
      <c r="A195" t="s">
        <v>84</v>
      </c>
      <c r="B195">
        <f t="shared" si="62"/>
        <v>1497</v>
      </c>
      <c r="C195">
        <v>133</v>
      </c>
      <c r="D195">
        <v>509</v>
      </c>
      <c r="E195">
        <v>235</v>
      </c>
      <c r="F195">
        <v>178</v>
      </c>
      <c r="G195">
        <v>341</v>
      </c>
      <c r="H195">
        <v>101</v>
      </c>
    </row>
    <row r="196" spans="1:8" x14ac:dyDescent="0.3">
      <c r="A196" t="s">
        <v>85</v>
      </c>
      <c r="B196">
        <f t="shared" si="62"/>
        <v>1486</v>
      </c>
      <c r="C196">
        <v>127</v>
      </c>
      <c r="D196">
        <v>783</v>
      </c>
      <c r="E196">
        <v>136</v>
      </c>
      <c r="F196">
        <v>176</v>
      </c>
      <c r="G196">
        <v>156</v>
      </c>
      <c r="H196">
        <v>108</v>
      </c>
    </row>
    <row r="197" spans="1:8" x14ac:dyDescent="0.3">
      <c r="A197" t="s">
        <v>88</v>
      </c>
      <c r="B197">
        <f t="shared" si="62"/>
        <v>816</v>
      </c>
      <c r="C197">
        <v>74</v>
      </c>
      <c r="D197">
        <v>428</v>
      </c>
      <c r="E197">
        <v>65</v>
      </c>
      <c r="F197">
        <v>65</v>
      </c>
      <c r="G197">
        <v>153</v>
      </c>
      <c r="H197">
        <v>31</v>
      </c>
    </row>
    <row r="198" spans="1:8" x14ac:dyDescent="0.3">
      <c r="A198" t="s">
        <v>85</v>
      </c>
      <c r="B198">
        <f t="shared" si="62"/>
        <v>415</v>
      </c>
      <c r="C198">
        <v>72</v>
      </c>
      <c r="D198">
        <v>227</v>
      </c>
      <c r="E198">
        <v>41</v>
      </c>
      <c r="F198">
        <v>24</v>
      </c>
      <c r="G198">
        <v>29</v>
      </c>
      <c r="H198">
        <v>22</v>
      </c>
    </row>
    <row r="199" spans="1:8" x14ac:dyDescent="0.3">
      <c r="A199" t="s">
        <v>86</v>
      </c>
      <c r="B199">
        <f t="shared" si="62"/>
        <v>343</v>
      </c>
      <c r="C199">
        <v>75</v>
      </c>
      <c r="D199">
        <v>171</v>
      </c>
      <c r="E199">
        <v>17</v>
      </c>
      <c r="F199">
        <v>22</v>
      </c>
      <c r="G199">
        <v>39</v>
      </c>
      <c r="H199">
        <v>19</v>
      </c>
    </row>
    <row r="200" spans="1:8" x14ac:dyDescent="0.3">
      <c r="A200" t="s">
        <v>19</v>
      </c>
      <c r="B200">
        <v>5.4</v>
      </c>
      <c r="C200">
        <v>6.5</v>
      </c>
      <c r="D200">
        <v>7</v>
      </c>
      <c r="E200">
        <v>6</v>
      </c>
      <c r="F200">
        <v>4.5</v>
      </c>
      <c r="G200">
        <v>3.6</v>
      </c>
      <c r="H200">
        <v>0.9</v>
      </c>
    </row>
    <row r="202" spans="1:8" x14ac:dyDescent="0.3">
      <c r="A202" t="s">
        <v>87</v>
      </c>
      <c r="B202">
        <f>SUM(C202:H202)</f>
        <v>15378</v>
      </c>
      <c r="C202">
        <f>SUM(C203:C212)</f>
        <v>1415</v>
      </c>
      <c r="D202">
        <f t="shared" ref="D202" si="63">SUM(D203:D212)</f>
        <v>3639</v>
      </c>
      <c r="E202">
        <f t="shared" ref="E202" si="64">SUM(E203:E212)</f>
        <v>1894</v>
      </c>
      <c r="F202">
        <f t="shared" ref="F202" si="65">SUM(F203:F212)</f>
        <v>3068</v>
      </c>
      <c r="G202">
        <f t="shared" ref="G202" si="66">SUM(G203:G212)</f>
        <v>3885</v>
      </c>
      <c r="H202">
        <f t="shared" ref="H202" si="67">SUM(H203:H212)</f>
        <v>1477</v>
      </c>
    </row>
    <row r="203" spans="1:8" x14ac:dyDescent="0.3">
      <c r="A203" t="s">
        <v>79</v>
      </c>
      <c r="B203">
        <f t="shared" ref="B203:B212" si="68">SUM(C203:H203)</f>
        <v>5922</v>
      </c>
      <c r="C203">
        <v>138</v>
      </c>
      <c r="D203">
        <v>1792</v>
      </c>
      <c r="E203">
        <v>308</v>
      </c>
      <c r="F203">
        <v>1104</v>
      </c>
      <c r="G203">
        <v>1597</v>
      </c>
      <c r="H203">
        <v>983</v>
      </c>
    </row>
    <row r="204" spans="1:8" x14ac:dyDescent="0.3">
      <c r="A204" t="s">
        <v>80</v>
      </c>
      <c r="B204">
        <f t="shared" si="68"/>
        <v>3871</v>
      </c>
      <c r="C204">
        <v>353</v>
      </c>
      <c r="D204">
        <v>352</v>
      </c>
      <c r="E204">
        <v>698</v>
      </c>
      <c r="F204">
        <v>1013</v>
      </c>
      <c r="G204">
        <v>1297</v>
      </c>
      <c r="H204">
        <v>158</v>
      </c>
    </row>
    <row r="205" spans="1:8" x14ac:dyDescent="0.3">
      <c r="A205" t="s">
        <v>81</v>
      </c>
      <c r="B205">
        <f t="shared" si="68"/>
        <v>2910</v>
      </c>
      <c r="C205">
        <v>491</v>
      </c>
      <c r="D205">
        <v>552</v>
      </c>
      <c r="E205">
        <v>441</v>
      </c>
      <c r="F205">
        <v>692</v>
      </c>
      <c r="G205">
        <v>546</v>
      </c>
      <c r="H205">
        <v>188</v>
      </c>
    </row>
    <row r="206" spans="1:8" x14ac:dyDescent="0.3">
      <c r="A206" t="s">
        <v>82</v>
      </c>
      <c r="B206">
        <f t="shared" si="68"/>
        <v>402</v>
      </c>
      <c r="C206">
        <v>60</v>
      </c>
      <c r="D206">
        <v>119</v>
      </c>
      <c r="E206">
        <v>30</v>
      </c>
      <c r="F206">
        <v>56</v>
      </c>
      <c r="G206">
        <v>123</v>
      </c>
      <c r="H206">
        <v>14</v>
      </c>
    </row>
    <row r="207" spans="1:8" x14ac:dyDescent="0.3">
      <c r="A207" t="s">
        <v>83</v>
      </c>
      <c r="B207">
        <f t="shared" si="68"/>
        <v>436</v>
      </c>
      <c r="C207">
        <v>71</v>
      </c>
      <c r="D207">
        <v>133</v>
      </c>
      <c r="E207">
        <v>56</v>
      </c>
      <c r="F207">
        <v>79</v>
      </c>
      <c r="G207">
        <v>78</v>
      </c>
      <c r="H207">
        <v>19</v>
      </c>
    </row>
    <row r="208" spans="1:8" x14ac:dyDescent="0.3">
      <c r="A208" t="s">
        <v>84</v>
      </c>
      <c r="B208">
        <f t="shared" si="68"/>
        <v>686</v>
      </c>
      <c r="C208">
        <v>110</v>
      </c>
      <c r="D208">
        <v>157</v>
      </c>
      <c r="E208">
        <v>215</v>
      </c>
      <c r="F208">
        <v>62</v>
      </c>
      <c r="G208">
        <v>90</v>
      </c>
      <c r="H208">
        <v>52</v>
      </c>
    </row>
    <row r="209" spans="1:8" x14ac:dyDescent="0.3">
      <c r="A209" t="s">
        <v>85</v>
      </c>
      <c r="B209">
        <f t="shared" si="68"/>
        <v>650</v>
      </c>
      <c r="C209">
        <v>101</v>
      </c>
      <c r="D209">
        <v>277</v>
      </c>
      <c r="E209">
        <v>94</v>
      </c>
      <c r="F209">
        <v>33</v>
      </c>
      <c r="G209">
        <v>106</v>
      </c>
      <c r="H209">
        <v>39</v>
      </c>
    </row>
    <row r="210" spans="1:8" x14ac:dyDescent="0.3">
      <c r="A210" t="s">
        <v>88</v>
      </c>
      <c r="B210">
        <f t="shared" si="68"/>
        <v>249</v>
      </c>
      <c r="C210">
        <v>42</v>
      </c>
      <c r="D210">
        <v>129</v>
      </c>
      <c r="E210">
        <v>34</v>
      </c>
      <c r="F210">
        <v>11</v>
      </c>
      <c r="G210">
        <v>24</v>
      </c>
      <c r="H210">
        <v>9</v>
      </c>
    </row>
    <row r="211" spans="1:8" x14ac:dyDescent="0.3">
      <c r="A211" t="s">
        <v>85</v>
      </c>
      <c r="B211">
        <f t="shared" si="68"/>
        <v>168</v>
      </c>
      <c r="C211">
        <v>33</v>
      </c>
      <c r="D211">
        <v>87</v>
      </c>
      <c r="E211">
        <v>11</v>
      </c>
      <c r="F211">
        <v>12</v>
      </c>
      <c r="G211">
        <v>18</v>
      </c>
      <c r="H211">
        <v>7</v>
      </c>
    </row>
    <row r="212" spans="1:8" x14ac:dyDescent="0.3">
      <c r="A212" t="s">
        <v>86</v>
      </c>
      <c r="B212">
        <f t="shared" si="68"/>
        <v>84</v>
      </c>
      <c r="C212">
        <v>16</v>
      </c>
      <c r="D212">
        <v>41</v>
      </c>
      <c r="E212">
        <v>7</v>
      </c>
      <c r="F212">
        <v>6</v>
      </c>
      <c r="G212">
        <v>6</v>
      </c>
      <c r="H212">
        <v>8</v>
      </c>
    </row>
    <row r="213" spans="1:8" x14ac:dyDescent="0.3">
      <c r="A213" t="s">
        <v>19</v>
      </c>
      <c r="B213">
        <v>2.8</v>
      </c>
      <c r="C213">
        <v>5.9</v>
      </c>
      <c r="D213">
        <v>1.3</v>
      </c>
      <c r="E213">
        <v>4.7</v>
      </c>
      <c r="F213">
        <v>2.7</v>
      </c>
      <c r="G213">
        <v>2.1</v>
      </c>
      <c r="H213">
        <v>0.7</v>
      </c>
    </row>
    <row r="215" spans="1:8" x14ac:dyDescent="0.3">
      <c r="A215" t="s">
        <v>220</v>
      </c>
    </row>
    <row r="217" spans="1:8" x14ac:dyDescent="0.3">
      <c r="A217" t="s">
        <v>221</v>
      </c>
      <c r="B217">
        <f>SUM(C217:H217)</f>
        <v>12103</v>
      </c>
      <c r="C217">
        <f>SUM(C218:C221)</f>
        <v>1387</v>
      </c>
      <c r="D217">
        <f>SUM(D218:D221)</f>
        <v>3477</v>
      </c>
      <c r="E217">
        <f>SUM(E218:E221)</f>
        <v>1569</v>
      </c>
      <c r="F217">
        <f>SUM(F218:F221)</f>
        <v>2269</v>
      </c>
      <c r="G217">
        <f>SUM(G218:G221)</f>
        <v>2664</v>
      </c>
      <c r="H217">
        <f>SUM(H218:H221)</f>
        <v>737</v>
      </c>
    </row>
    <row r="218" spans="1:8" x14ac:dyDescent="0.3">
      <c r="A218" t="s">
        <v>222</v>
      </c>
      <c r="B218">
        <f t="shared" ref="B218:B221" si="69">SUM(C218:H218)</f>
        <v>5914</v>
      </c>
      <c r="C218">
        <v>679</v>
      </c>
      <c r="D218">
        <v>1061</v>
      </c>
      <c r="E218">
        <v>744</v>
      </c>
      <c r="F218">
        <v>1426</v>
      </c>
      <c r="G218">
        <v>1719</v>
      </c>
      <c r="H218">
        <v>285</v>
      </c>
    </row>
    <row r="219" spans="1:8" x14ac:dyDescent="0.3">
      <c r="A219" t="s">
        <v>223</v>
      </c>
      <c r="B219">
        <f t="shared" si="69"/>
        <v>2259</v>
      </c>
      <c r="C219">
        <v>221</v>
      </c>
      <c r="D219">
        <v>728</v>
      </c>
      <c r="E219">
        <v>375</v>
      </c>
      <c r="F219">
        <v>303</v>
      </c>
      <c r="G219">
        <v>462</v>
      </c>
      <c r="H219">
        <v>170</v>
      </c>
    </row>
    <row r="220" spans="1:8" x14ac:dyDescent="0.3">
      <c r="A220" t="s">
        <v>224</v>
      </c>
      <c r="B220">
        <f t="shared" si="69"/>
        <v>2267</v>
      </c>
      <c r="C220">
        <v>282</v>
      </c>
      <c r="D220">
        <v>879</v>
      </c>
      <c r="E220">
        <v>284</v>
      </c>
      <c r="F220">
        <v>379</v>
      </c>
      <c r="G220">
        <v>245</v>
      </c>
      <c r="H220">
        <v>198</v>
      </c>
    </row>
    <row r="221" spans="1:8" x14ac:dyDescent="0.3">
      <c r="A221" t="s">
        <v>225</v>
      </c>
      <c r="B221">
        <f t="shared" si="69"/>
        <v>1663</v>
      </c>
      <c r="C221">
        <v>205</v>
      </c>
      <c r="D221">
        <v>809</v>
      </c>
      <c r="E221">
        <v>166</v>
      </c>
      <c r="F221">
        <v>161</v>
      </c>
      <c r="G221">
        <v>238</v>
      </c>
      <c r="H221">
        <v>84</v>
      </c>
    </row>
    <row r="223" spans="1:8" x14ac:dyDescent="0.3">
      <c r="A223" t="s">
        <v>226</v>
      </c>
      <c r="B223">
        <f>SUM(C223:H223)</f>
        <v>13629</v>
      </c>
      <c r="C223">
        <f>SUM(C224:C227)</f>
        <v>1690</v>
      </c>
      <c r="D223">
        <f t="shared" ref="D223" si="70">SUM(D224:D227)</f>
        <v>3129</v>
      </c>
      <c r="E223">
        <f t="shared" ref="E223" si="71">SUM(E224:E227)</f>
        <v>1809</v>
      </c>
      <c r="F223">
        <f t="shared" ref="F223" si="72">SUM(F224:F227)</f>
        <v>2821</v>
      </c>
      <c r="G223">
        <f t="shared" ref="G223" si="73">SUM(G224:G227)</f>
        <v>3346</v>
      </c>
      <c r="H223">
        <f t="shared" ref="H223" si="74">SUM(H224:H227)</f>
        <v>834</v>
      </c>
    </row>
    <row r="224" spans="1:8" x14ac:dyDescent="0.3">
      <c r="A224" t="s">
        <v>222</v>
      </c>
      <c r="B224">
        <f t="shared" ref="B224:B227" si="75">SUM(C224:H224)</f>
        <v>9915</v>
      </c>
      <c r="C224">
        <v>928</v>
      </c>
      <c r="D224">
        <v>2005</v>
      </c>
      <c r="E224">
        <v>1076</v>
      </c>
      <c r="F224">
        <v>2388</v>
      </c>
      <c r="G224">
        <v>2944</v>
      </c>
      <c r="H224">
        <v>574</v>
      </c>
    </row>
    <row r="225" spans="1:8" x14ac:dyDescent="0.3">
      <c r="A225" t="s">
        <v>223</v>
      </c>
      <c r="B225">
        <f t="shared" si="75"/>
        <v>2350</v>
      </c>
      <c r="C225">
        <v>461</v>
      </c>
      <c r="D225">
        <v>559</v>
      </c>
      <c r="E225">
        <v>629</v>
      </c>
      <c r="F225">
        <v>276</v>
      </c>
      <c r="G225">
        <v>260</v>
      </c>
      <c r="H225">
        <v>165</v>
      </c>
    </row>
    <row r="226" spans="1:8" x14ac:dyDescent="0.3">
      <c r="A226" t="s">
        <v>224</v>
      </c>
      <c r="B226">
        <f t="shared" si="75"/>
        <v>839</v>
      </c>
      <c r="C226">
        <v>212</v>
      </c>
      <c r="D226">
        <v>322</v>
      </c>
      <c r="E226">
        <v>25</v>
      </c>
      <c r="F226">
        <v>117</v>
      </c>
      <c r="G226">
        <v>95</v>
      </c>
      <c r="H226">
        <v>68</v>
      </c>
    </row>
    <row r="227" spans="1:8" x14ac:dyDescent="0.3">
      <c r="A227" t="s">
        <v>225</v>
      </c>
      <c r="B227">
        <f t="shared" si="75"/>
        <v>525</v>
      </c>
      <c r="C227">
        <v>89</v>
      </c>
      <c r="D227">
        <v>243</v>
      </c>
      <c r="E227">
        <v>79</v>
      </c>
      <c r="F227">
        <v>40</v>
      </c>
      <c r="G227">
        <v>47</v>
      </c>
      <c r="H227">
        <v>27</v>
      </c>
    </row>
    <row r="229" spans="1:8" x14ac:dyDescent="0.3">
      <c r="A229" t="s">
        <v>231</v>
      </c>
      <c r="B229">
        <f>SUM(C229:H229)</f>
        <v>10590</v>
      </c>
      <c r="C229">
        <v>1213</v>
      </c>
      <c r="D229">
        <v>2537</v>
      </c>
      <c r="E229">
        <v>1352</v>
      </c>
      <c r="F229">
        <v>2084</v>
      </c>
      <c r="G229">
        <v>2541</v>
      </c>
      <c r="H229">
        <v>863</v>
      </c>
    </row>
    <row r="230" spans="1:8" x14ac:dyDescent="0.3">
      <c r="A230" t="s">
        <v>232</v>
      </c>
      <c r="B230" s="4">
        <v>17.399999999999999</v>
      </c>
      <c r="C230" s="4">
        <v>31.8</v>
      </c>
      <c r="D230" s="4">
        <v>14.4</v>
      </c>
      <c r="E230" s="4">
        <v>28</v>
      </c>
      <c r="F230" s="4">
        <v>17.3</v>
      </c>
      <c r="G230" s="4">
        <v>7.1</v>
      </c>
      <c r="H230" s="4">
        <v>19.5</v>
      </c>
    </row>
    <row r="231" spans="1:8" x14ac:dyDescent="0.3">
      <c r="A231" t="s">
        <v>233</v>
      </c>
      <c r="B231" s="4">
        <v>1</v>
      </c>
      <c r="C231" s="4">
        <v>1.2</v>
      </c>
      <c r="D231" s="4">
        <v>1.7</v>
      </c>
      <c r="E231" s="4">
        <v>0.9</v>
      </c>
      <c r="F231" s="4">
        <v>0.9</v>
      </c>
      <c r="G231" s="4">
        <v>0.7</v>
      </c>
      <c r="H231" s="4">
        <v>0.5</v>
      </c>
    </row>
    <row r="234" spans="1:8" x14ac:dyDescent="0.3">
      <c r="A234" t="s">
        <v>89</v>
      </c>
    </row>
    <row r="236" spans="1:8" x14ac:dyDescent="0.3">
      <c r="A236" t="s">
        <v>90</v>
      </c>
      <c r="B236">
        <f>SUM(C236:H236)</f>
        <v>24307</v>
      </c>
      <c r="C236">
        <f>C237+C244</f>
        <v>2368</v>
      </c>
      <c r="D236">
        <f t="shared" ref="D236:H236" si="76">D237+D244</f>
        <v>6713</v>
      </c>
      <c r="E236">
        <f t="shared" si="76"/>
        <v>2903</v>
      </c>
      <c r="F236">
        <f t="shared" si="76"/>
        <v>4600</v>
      </c>
      <c r="G236">
        <f t="shared" si="76"/>
        <v>5593</v>
      </c>
      <c r="H236">
        <f t="shared" si="76"/>
        <v>2130</v>
      </c>
    </row>
    <row r="237" spans="1:8" x14ac:dyDescent="0.3">
      <c r="A237" t="s">
        <v>91</v>
      </c>
      <c r="B237">
        <f t="shared" ref="B237:B248" si="77">SUM(C237:H237)</f>
        <v>10945</v>
      </c>
      <c r="C237">
        <f>SUM(C239:C242)-C240</f>
        <v>1635</v>
      </c>
      <c r="D237">
        <f t="shared" ref="D237:H237" si="78">SUM(D239:D242)-D240</f>
        <v>4108</v>
      </c>
      <c r="E237">
        <f t="shared" si="78"/>
        <v>1418</v>
      </c>
      <c r="F237">
        <f t="shared" si="78"/>
        <v>1231</v>
      </c>
      <c r="G237">
        <f t="shared" si="78"/>
        <v>1799</v>
      </c>
      <c r="H237">
        <f t="shared" si="78"/>
        <v>754</v>
      </c>
    </row>
    <row r="238" spans="1:8" x14ac:dyDescent="0.3">
      <c r="A238" t="s">
        <v>97</v>
      </c>
      <c r="C238" s="4">
        <f>C237*100/C236</f>
        <v>69.045608108108112</v>
      </c>
      <c r="D238" s="4">
        <f t="shared" ref="D238:H238" si="79">D237*100/D236</f>
        <v>61.194696856844928</v>
      </c>
      <c r="E238" s="4">
        <f t="shared" si="79"/>
        <v>48.846021357216671</v>
      </c>
      <c r="F238" s="4">
        <f t="shared" si="79"/>
        <v>26.760869565217391</v>
      </c>
      <c r="G238" s="4">
        <f t="shared" si="79"/>
        <v>32.165206508135171</v>
      </c>
      <c r="H238" s="4">
        <f t="shared" si="79"/>
        <v>35.399061032863848</v>
      </c>
    </row>
    <row r="239" spans="1:8" x14ac:dyDescent="0.3">
      <c r="A239" t="s">
        <v>92</v>
      </c>
      <c r="B239">
        <f t="shared" si="77"/>
        <v>119</v>
      </c>
      <c r="C239">
        <v>24</v>
      </c>
      <c r="D239">
        <v>51</v>
      </c>
      <c r="E239">
        <v>26</v>
      </c>
      <c r="F239">
        <v>2</v>
      </c>
      <c r="G239">
        <v>1</v>
      </c>
      <c r="H239">
        <v>15</v>
      </c>
    </row>
    <row r="240" spans="1:8" x14ac:dyDescent="0.3">
      <c r="A240" t="s">
        <v>93</v>
      </c>
      <c r="B240">
        <f t="shared" si="77"/>
        <v>10826</v>
      </c>
      <c r="C240">
        <v>1611</v>
      </c>
      <c r="D240">
        <v>4057</v>
      </c>
      <c r="E240">
        <v>1392</v>
      </c>
      <c r="F240">
        <v>1229</v>
      </c>
      <c r="G240">
        <v>1798</v>
      </c>
      <c r="H240">
        <v>739</v>
      </c>
    </row>
    <row r="241" spans="1:8" x14ac:dyDescent="0.3">
      <c r="A241" t="s">
        <v>94</v>
      </c>
      <c r="B241">
        <f t="shared" si="77"/>
        <v>10335</v>
      </c>
      <c r="C241">
        <v>1579</v>
      </c>
      <c r="D241">
        <v>3995</v>
      </c>
      <c r="E241">
        <v>1324</v>
      </c>
      <c r="F241">
        <v>1153</v>
      </c>
      <c r="G241">
        <v>1584</v>
      </c>
      <c r="H241">
        <v>700</v>
      </c>
    </row>
    <row r="242" spans="1:8" x14ac:dyDescent="0.3">
      <c r="A242" t="s">
        <v>95</v>
      </c>
      <c r="B242">
        <f t="shared" si="77"/>
        <v>491</v>
      </c>
      <c r="C242">
        <v>32</v>
      </c>
      <c r="D242">
        <v>62</v>
      </c>
      <c r="E242">
        <v>68</v>
      </c>
      <c r="F242">
        <v>76</v>
      </c>
      <c r="G242">
        <v>214</v>
      </c>
      <c r="H242">
        <v>39</v>
      </c>
    </row>
    <row r="243" spans="1:8" x14ac:dyDescent="0.3">
      <c r="A243" t="s">
        <v>96</v>
      </c>
      <c r="C243" s="4">
        <f t="shared" ref="C243:H243" si="80">C242*100/C240</f>
        <v>1.9863438857852265</v>
      </c>
      <c r="D243" s="4">
        <f t="shared" si="80"/>
        <v>1.5282228247473502</v>
      </c>
      <c r="E243" s="4">
        <f t="shared" si="80"/>
        <v>4.8850574712643677</v>
      </c>
      <c r="F243" s="4">
        <f t="shared" si="80"/>
        <v>6.1838893409275837</v>
      </c>
      <c r="G243" s="4">
        <f t="shared" si="80"/>
        <v>11.902113459399333</v>
      </c>
      <c r="H243" s="4">
        <f t="shared" si="80"/>
        <v>5.2774018944519625</v>
      </c>
    </row>
    <row r="244" spans="1:8" x14ac:dyDescent="0.3">
      <c r="A244" t="s">
        <v>98</v>
      </c>
      <c r="B244">
        <f t="shared" si="77"/>
        <v>13362</v>
      </c>
      <c r="C244">
        <f t="shared" ref="C244:H244" si="81">SUM(C245:C248)</f>
        <v>733</v>
      </c>
      <c r="D244">
        <f t="shared" si="81"/>
        <v>2605</v>
      </c>
      <c r="E244">
        <f t="shared" si="81"/>
        <v>1485</v>
      </c>
      <c r="F244">
        <f t="shared" si="81"/>
        <v>3369</v>
      </c>
      <c r="G244">
        <f t="shared" si="81"/>
        <v>3794</v>
      </c>
      <c r="H244">
        <f t="shared" si="81"/>
        <v>1376</v>
      </c>
    </row>
    <row r="245" spans="1:8" x14ac:dyDescent="0.3">
      <c r="A245" t="s">
        <v>99</v>
      </c>
      <c r="B245">
        <f t="shared" si="77"/>
        <v>59</v>
      </c>
      <c r="C245">
        <v>0</v>
      </c>
      <c r="D245">
        <v>19</v>
      </c>
      <c r="E245">
        <v>21</v>
      </c>
      <c r="F245">
        <v>0</v>
      </c>
      <c r="G245">
        <v>0</v>
      </c>
      <c r="H245">
        <v>19</v>
      </c>
    </row>
    <row r="246" spans="1:8" x14ac:dyDescent="0.3">
      <c r="A246" t="s">
        <v>100</v>
      </c>
      <c r="B246">
        <f t="shared" si="77"/>
        <v>3187</v>
      </c>
      <c r="C246">
        <v>275</v>
      </c>
      <c r="D246">
        <v>850</v>
      </c>
      <c r="E246">
        <v>468</v>
      </c>
      <c r="F246">
        <v>558</v>
      </c>
      <c r="G246">
        <v>720</v>
      </c>
      <c r="H246">
        <v>316</v>
      </c>
    </row>
    <row r="247" spans="1:8" x14ac:dyDescent="0.3">
      <c r="A247" t="s">
        <v>101</v>
      </c>
      <c r="B247">
        <f t="shared" si="77"/>
        <v>8716</v>
      </c>
      <c r="C247">
        <v>367</v>
      </c>
      <c r="D247">
        <v>1445</v>
      </c>
      <c r="E247">
        <v>791</v>
      </c>
      <c r="F247">
        <v>2496</v>
      </c>
      <c r="G247">
        <v>2764</v>
      </c>
      <c r="H247">
        <v>853</v>
      </c>
    </row>
    <row r="248" spans="1:8" x14ac:dyDescent="0.3">
      <c r="A248" t="s">
        <v>102</v>
      </c>
      <c r="B248">
        <f t="shared" si="77"/>
        <v>1400</v>
      </c>
      <c r="C248">
        <v>91</v>
      </c>
      <c r="D248">
        <v>291</v>
      </c>
      <c r="E248">
        <v>205</v>
      </c>
      <c r="F248">
        <v>315</v>
      </c>
      <c r="G248">
        <v>310</v>
      </c>
      <c r="H248">
        <v>188</v>
      </c>
    </row>
    <row r="250" spans="1:8" x14ac:dyDescent="0.3">
      <c r="A250" t="s">
        <v>103</v>
      </c>
      <c r="B250">
        <f>SUM(C250:H250)</f>
        <v>22663</v>
      </c>
      <c r="C250">
        <f>C251+C258</f>
        <v>2231</v>
      </c>
      <c r="D250">
        <f t="shared" ref="D250" si="82">D251+D258</f>
        <v>5425</v>
      </c>
      <c r="E250">
        <f t="shared" ref="E250" si="83">E251+E258</f>
        <v>2826</v>
      </c>
      <c r="F250">
        <f t="shared" ref="F250" si="84">F251+F258</f>
        <v>4499</v>
      </c>
      <c r="G250">
        <f t="shared" ref="G250" si="85">G251+G258</f>
        <v>5642</v>
      </c>
      <c r="H250">
        <f t="shared" ref="H250" si="86">H251+H258</f>
        <v>2040</v>
      </c>
    </row>
    <row r="251" spans="1:8" x14ac:dyDescent="0.3">
      <c r="A251" t="s">
        <v>91</v>
      </c>
      <c r="B251">
        <f t="shared" ref="B251" si="87">SUM(C251:H251)</f>
        <v>3318</v>
      </c>
      <c r="C251">
        <f>SUM(C253:C256)-C254</f>
        <v>601</v>
      </c>
      <c r="D251">
        <f t="shared" ref="D251:H251" si="88">SUM(D253:D256)-D254</f>
        <v>883</v>
      </c>
      <c r="E251">
        <f t="shared" si="88"/>
        <v>588</v>
      </c>
      <c r="F251">
        <f t="shared" si="88"/>
        <v>306</v>
      </c>
      <c r="G251">
        <f t="shared" si="88"/>
        <v>723</v>
      </c>
      <c r="H251">
        <f t="shared" si="88"/>
        <v>217</v>
      </c>
    </row>
    <row r="252" spans="1:8" x14ac:dyDescent="0.3">
      <c r="A252" t="s">
        <v>97</v>
      </c>
      <c r="B252" s="4">
        <f>B251*100/B250</f>
        <v>14.640603627057319</v>
      </c>
      <c r="C252" s="4">
        <f>C251*100/C250</f>
        <v>26.938592559390408</v>
      </c>
      <c r="D252" s="4">
        <f t="shared" ref="D252" si="89">D251*100/D250</f>
        <v>16.276497695852534</v>
      </c>
      <c r="E252" s="4">
        <f t="shared" ref="E252" si="90">E251*100/E250</f>
        <v>20.806794055201699</v>
      </c>
      <c r="F252" s="4">
        <f t="shared" ref="F252" si="91">F251*100/F250</f>
        <v>6.8015114469882194</v>
      </c>
      <c r="G252" s="4">
        <f t="shared" ref="G252" si="92">G251*100/G250</f>
        <v>12.814604750088622</v>
      </c>
      <c r="H252" s="4">
        <f t="shared" ref="H252" si="93">H251*100/H250</f>
        <v>10.637254901960784</v>
      </c>
    </row>
    <row r="253" spans="1:8" x14ac:dyDescent="0.3">
      <c r="A253" t="s">
        <v>92</v>
      </c>
      <c r="B253">
        <f t="shared" ref="B253:B256" si="94">SUM(C253:H253)</f>
        <v>9</v>
      </c>
      <c r="C253">
        <v>0</v>
      </c>
      <c r="D253">
        <v>0</v>
      </c>
      <c r="E253">
        <v>8</v>
      </c>
      <c r="F253">
        <v>0</v>
      </c>
      <c r="G253">
        <v>0</v>
      </c>
      <c r="H253">
        <v>1</v>
      </c>
    </row>
    <row r="254" spans="1:8" x14ac:dyDescent="0.3">
      <c r="A254" t="s">
        <v>93</v>
      </c>
      <c r="B254">
        <f t="shared" si="94"/>
        <v>3309</v>
      </c>
      <c r="C254">
        <v>601</v>
      </c>
      <c r="D254">
        <v>883</v>
      </c>
      <c r="E254">
        <v>580</v>
      </c>
      <c r="F254">
        <v>306</v>
      </c>
      <c r="G254">
        <v>723</v>
      </c>
      <c r="H254">
        <v>216</v>
      </c>
    </row>
    <row r="255" spans="1:8" x14ac:dyDescent="0.3">
      <c r="A255" t="s">
        <v>94</v>
      </c>
      <c r="B255">
        <f t="shared" si="94"/>
        <v>3042</v>
      </c>
      <c r="C255">
        <v>570</v>
      </c>
      <c r="D255">
        <v>826</v>
      </c>
      <c r="E255">
        <v>518</v>
      </c>
      <c r="F255">
        <v>278</v>
      </c>
      <c r="G255">
        <v>647</v>
      </c>
      <c r="H255">
        <v>203</v>
      </c>
    </row>
    <row r="256" spans="1:8" x14ac:dyDescent="0.3">
      <c r="A256" t="s">
        <v>95</v>
      </c>
      <c r="B256">
        <f t="shared" si="94"/>
        <v>267</v>
      </c>
      <c r="C256">
        <v>31</v>
      </c>
      <c r="D256">
        <v>57</v>
      </c>
      <c r="E256">
        <v>62</v>
      </c>
      <c r="F256">
        <v>28</v>
      </c>
      <c r="G256">
        <v>76</v>
      </c>
      <c r="H256">
        <v>13</v>
      </c>
    </row>
    <row r="257" spans="1:16" x14ac:dyDescent="0.3">
      <c r="A257" t="s">
        <v>96</v>
      </c>
      <c r="B257" s="4">
        <f t="shared" ref="B257:D257" si="95">B256*100/B254</f>
        <v>8.0689029918404351</v>
      </c>
      <c r="C257" s="4">
        <f t="shared" si="95"/>
        <v>5.1580698835274541</v>
      </c>
      <c r="D257" s="4">
        <f t="shared" si="95"/>
        <v>6.4552661381653458</v>
      </c>
      <c r="E257" s="4">
        <f t="shared" ref="E257" si="96">E256*100/E254</f>
        <v>10.689655172413794</v>
      </c>
      <c r="F257" s="4">
        <f t="shared" ref="F257" si="97">F256*100/F254</f>
        <v>9.1503267973856204</v>
      </c>
      <c r="G257" s="4">
        <f t="shared" ref="G257" si="98">G256*100/G254</f>
        <v>10.511756569847856</v>
      </c>
      <c r="H257" s="4">
        <f t="shared" ref="H257" si="99">H256*100/H254</f>
        <v>6.0185185185185182</v>
      </c>
    </row>
    <row r="258" spans="1:16" x14ac:dyDescent="0.3">
      <c r="A258" t="s">
        <v>98</v>
      </c>
      <c r="B258">
        <f t="shared" ref="B258:B262" si="100">SUM(C258:H258)</f>
        <v>19345</v>
      </c>
      <c r="C258">
        <f t="shared" ref="C258" si="101">SUM(C259:C262)</f>
        <v>1630</v>
      </c>
      <c r="D258">
        <f t="shared" ref="D258" si="102">SUM(D259:D262)</f>
        <v>4542</v>
      </c>
      <c r="E258">
        <f t="shared" ref="E258" si="103">SUM(E259:E262)</f>
        <v>2238</v>
      </c>
      <c r="F258">
        <f t="shared" ref="F258" si="104">SUM(F259:F262)</f>
        <v>4193</v>
      </c>
      <c r="G258">
        <f t="shared" ref="G258" si="105">SUM(G259:G262)</f>
        <v>4919</v>
      </c>
      <c r="H258">
        <f t="shared" ref="H258" si="106">SUM(H259:H262)</f>
        <v>1823</v>
      </c>
    </row>
    <row r="259" spans="1:16" x14ac:dyDescent="0.3">
      <c r="A259" t="s">
        <v>99</v>
      </c>
      <c r="B259">
        <f t="shared" si="100"/>
        <v>15</v>
      </c>
      <c r="C259">
        <v>0</v>
      </c>
      <c r="D259">
        <v>11</v>
      </c>
      <c r="E259">
        <v>0</v>
      </c>
      <c r="F259">
        <v>1</v>
      </c>
      <c r="G259">
        <v>3</v>
      </c>
      <c r="H259">
        <v>0</v>
      </c>
    </row>
    <row r="260" spans="1:16" x14ac:dyDescent="0.3">
      <c r="A260" t="s">
        <v>100</v>
      </c>
      <c r="B260">
        <f t="shared" si="100"/>
        <v>2471</v>
      </c>
      <c r="C260">
        <v>220</v>
      </c>
      <c r="D260">
        <v>674</v>
      </c>
      <c r="E260">
        <v>465</v>
      </c>
      <c r="F260">
        <v>377</v>
      </c>
      <c r="G260">
        <v>534</v>
      </c>
      <c r="H260">
        <v>201</v>
      </c>
    </row>
    <row r="261" spans="1:16" x14ac:dyDescent="0.3">
      <c r="A261" t="s">
        <v>101</v>
      </c>
      <c r="B261">
        <f t="shared" si="100"/>
        <v>15278</v>
      </c>
      <c r="C261">
        <v>1285</v>
      </c>
      <c r="D261">
        <v>3494</v>
      </c>
      <c r="E261">
        <v>1526</v>
      </c>
      <c r="F261">
        <v>3477</v>
      </c>
      <c r="G261">
        <v>4084</v>
      </c>
      <c r="H261">
        <v>1412</v>
      </c>
    </row>
    <row r="262" spans="1:16" x14ac:dyDescent="0.3">
      <c r="A262" t="s">
        <v>102</v>
      </c>
      <c r="B262">
        <f t="shared" si="100"/>
        <v>1581</v>
      </c>
      <c r="C262">
        <v>125</v>
      </c>
      <c r="D262">
        <v>363</v>
      </c>
      <c r="E262">
        <v>247</v>
      </c>
      <c r="F262">
        <v>338</v>
      </c>
      <c r="G262">
        <v>298</v>
      </c>
      <c r="H262">
        <v>210</v>
      </c>
    </row>
    <row r="264" spans="1:16" x14ac:dyDescent="0.3">
      <c r="A264" t="s">
        <v>104</v>
      </c>
    </row>
    <row r="266" spans="1:16" x14ac:dyDescent="0.3">
      <c r="A266" t="s">
        <v>105</v>
      </c>
    </row>
    <row r="267" spans="1:16" x14ac:dyDescent="0.3">
      <c r="A267" t="s">
        <v>72</v>
      </c>
      <c r="B267" s="4">
        <f>J267/10</f>
        <v>9.5</v>
      </c>
      <c r="C267" s="4">
        <f t="shared" ref="C267:H267" si="107">K267/10</f>
        <v>21.4</v>
      </c>
      <c r="D267" s="4">
        <f t="shared" si="107"/>
        <v>10.4</v>
      </c>
      <c r="E267" s="4">
        <f t="shared" si="107"/>
        <v>11.1</v>
      </c>
      <c r="F267" s="4">
        <f t="shared" si="107"/>
        <v>3.7</v>
      </c>
      <c r="G267" s="4">
        <f t="shared" si="107"/>
        <v>8.8000000000000007</v>
      </c>
      <c r="H267" s="4">
        <f t="shared" si="107"/>
        <v>3.4</v>
      </c>
      <c r="J267">
        <v>95</v>
      </c>
      <c r="K267">
        <v>214</v>
      </c>
      <c r="L267">
        <v>104</v>
      </c>
      <c r="M267">
        <v>111</v>
      </c>
      <c r="N267">
        <v>37</v>
      </c>
      <c r="O267">
        <v>88</v>
      </c>
      <c r="P267">
        <v>34</v>
      </c>
    </row>
    <row r="268" spans="1:16" x14ac:dyDescent="0.3">
      <c r="A268" t="s">
        <v>73</v>
      </c>
      <c r="B268" s="4">
        <f t="shared" ref="B268:B274" si="108">J268/10</f>
        <v>15.5</v>
      </c>
      <c r="C268" s="4">
        <f t="shared" ref="C268:C274" si="109">K268/10</f>
        <v>29</v>
      </c>
      <c r="D268" s="4">
        <f t="shared" ref="D268:D274" si="110">L268/10</f>
        <v>16.2</v>
      </c>
      <c r="E268" s="4">
        <f t="shared" ref="E268:E274" si="111">M268/10</f>
        <v>18.7</v>
      </c>
      <c r="F268" s="4">
        <f t="shared" ref="F268:F274" si="112">N268/10</f>
        <v>11</v>
      </c>
      <c r="G268" s="4">
        <f t="shared" ref="G268:G274" si="113">O268/10</f>
        <v>13.5</v>
      </c>
      <c r="H268" s="4">
        <f t="shared" ref="H268:H274" si="114">P268/10</f>
        <v>7.8</v>
      </c>
      <c r="J268">
        <v>155</v>
      </c>
      <c r="K268">
        <v>290</v>
      </c>
      <c r="L268">
        <v>162</v>
      </c>
      <c r="M268">
        <v>187</v>
      </c>
      <c r="N268">
        <v>110</v>
      </c>
      <c r="O268">
        <v>135</v>
      </c>
      <c r="P268">
        <v>78</v>
      </c>
    </row>
    <row r="269" spans="1:16" x14ac:dyDescent="0.3">
      <c r="A269" t="s">
        <v>74</v>
      </c>
      <c r="B269" s="4">
        <f t="shared" si="108"/>
        <v>33.200000000000003</v>
      </c>
      <c r="C269" s="4">
        <f t="shared" si="109"/>
        <v>71.7</v>
      </c>
      <c r="D269" s="4">
        <f t="shared" si="110"/>
        <v>32.4</v>
      </c>
      <c r="E269" s="4">
        <f t="shared" si="111"/>
        <v>39.4</v>
      </c>
      <c r="F269" s="4">
        <f t="shared" si="112"/>
        <v>19.600000000000001</v>
      </c>
      <c r="G269" s="4">
        <f t="shared" si="113"/>
        <v>27.4</v>
      </c>
      <c r="H269" s="4">
        <f t="shared" si="114"/>
        <v>23.7</v>
      </c>
      <c r="J269">
        <v>332</v>
      </c>
      <c r="K269">
        <v>717</v>
      </c>
      <c r="L269">
        <v>324</v>
      </c>
      <c r="M269">
        <v>394</v>
      </c>
      <c r="N269">
        <v>196</v>
      </c>
      <c r="O269">
        <v>274</v>
      </c>
      <c r="P269">
        <v>237</v>
      </c>
    </row>
    <row r="270" spans="1:16" x14ac:dyDescent="0.3">
      <c r="A270" t="s">
        <v>75</v>
      </c>
      <c r="B270" s="4">
        <f t="shared" si="108"/>
        <v>52.2</v>
      </c>
      <c r="C270" s="4">
        <f t="shared" si="109"/>
        <v>85.1</v>
      </c>
      <c r="D270" s="4">
        <f t="shared" si="110"/>
        <v>64.599999999999994</v>
      </c>
      <c r="E270" s="4">
        <f t="shared" si="111"/>
        <v>45.5</v>
      </c>
      <c r="F270" s="4">
        <f t="shared" si="112"/>
        <v>39.700000000000003</v>
      </c>
      <c r="G270" s="4">
        <f t="shared" si="113"/>
        <v>36</v>
      </c>
      <c r="H270" s="4">
        <f t="shared" si="114"/>
        <v>44.9</v>
      </c>
      <c r="J270">
        <v>522</v>
      </c>
      <c r="K270">
        <v>851</v>
      </c>
      <c r="L270">
        <v>646</v>
      </c>
      <c r="M270">
        <v>455</v>
      </c>
      <c r="N270">
        <v>397</v>
      </c>
      <c r="O270">
        <v>360</v>
      </c>
      <c r="P270">
        <v>449</v>
      </c>
    </row>
    <row r="271" spans="1:16" x14ac:dyDescent="0.3">
      <c r="A271" t="s">
        <v>76</v>
      </c>
      <c r="B271" s="4">
        <f t="shared" si="108"/>
        <v>65.400000000000006</v>
      </c>
      <c r="C271" s="4">
        <f t="shared" si="109"/>
        <v>89.5</v>
      </c>
      <c r="D271" s="4">
        <f t="shared" si="110"/>
        <v>83</v>
      </c>
      <c r="E271" s="4">
        <f t="shared" si="111"/>
        <v>70</v>
      </c>
      <c r="F271" s="4">
        <f t="shared" si="112"/>
        <v>47.3</v>
      </c>
      <c r="G271" s="4">
        <f t="shared" si="113"/>
        <v>44</v>
      </c>
      <c r="H271" s="4">
        <f t="shared" si="114"/>
        <v>58.3</v>
      </c>
      <c r="J271">
        <v>654</v>
      </c>
      <c r="K271">
        <v>895</v>
      </c>
      <c r="L271">
        <v>830</v>
      </c>
      <c r="M271">
        <v>700</v>
      </c>
      <c r="N271">
        <v>473</v>
      </c>
      <c r="O271">
        <v>440</v>
      </c>
      <c r="P271">
        <v>583</v>
      </c>
    </row>
    <row r="272" spans="1:16" x14ac:dyDescent="0.3">
      <c r="A272" t="s">
        <v>106</v>
      </c>
      <c r="B272" s="4">
        <f t="shared" si="108"/>
        <v>62.8</v>
      </c>
      <c r="C272" s="4">
        <f t="shared" si="109"/>
        <v>93</v>
      </c>
      <c r="D272" s="4">
        <f t="shared" si="110"/>
        <v>81.7</v>
      </c>
      <c r="E272" s="4">
        <f t="shared" si="111"/>
        <v>74.3</v>
      </c>
      <c r="F272" s="4">
        <f t="shared" si="112"/>
        <v>38.9</v>
      </c>
      <c r="G272" s="4">
        <f t="shared" si="113"/>
        <v>43.5</v>
      </c>
      <c r="H272" s="4">
        <f t="shared" si="114"/>
        <v>55.8</v>
      </c>
      <c r="J272">
        <v>628</v>
      </c>
      <c r="K272">
        <v>930</v>
      </c>
      <c r="L272">
        <v>817</v>
      </c>
      <c r="M272">
        <v>743</v>
      </c>
      <c r="N272">
        <v>389</v>
      </c>
      <c r="O272">
        <v>435</v>
      </c>
      <c r="P272">
        <v>558</v>
      </c>
    </row>
    <row r="273" spans="1:16" x14ac:dyDescent="0.3">
      <c r="A273" t="s">
        <v>107</v>
      </c>
      <c r="B273" s="4">
        <f t="shared" si="108"/>
        <v>46.5</v>
      </c>
      <c r="C273" s="4">
        <f t="shared" si="109"/>
        <v>72.599999999999994</v>
      </c>
      <c r="D273" s="4">
        <f t="shared" si="110"/>
        <v>66.099999999999994</v>
      </c>
      <c r="E273" s="4">
        <f t="shared" si="111"/>
        <v>60.7</v>
      </c>
      <c r="F273" s="4">
        <f t="shared" si="112"/>
        <v>21.5</v>
      </c>
      <c r="G273" s="4">
        <f t="shared" si="113"/>
        <v>31.9</v>
      </c>
      <c r="H273" s="4">
        <f t="shared" si="114"/>
        <v>33.9</v>
      </c>
      <c r="J273">
        <v>465</v>
      </c>
      <c r="K273">
        <v>726</v>
      </c>
      <c r="L273">
        <v>661</v>
      </c>
      <c r="M273">
        <v>607</v>
      </c>
      <c r="N273">
        <v>215</v>
      </c>
      <c r="O273">
        <v>319</v>
      </c>
      <c r="P273">
        <v>339</v>
      </c>
    </row>
    <row r="274" spans="1:16" x14ac:dyDescent="0.3">
      <c r="A274" t="s">
        <v>108</v>
      </c>
      <c r="B274" s="4">
        <f t="shared" si="108"/>
        <v>14.6</v>
      </c>
      <c r="C274" s="4">
        <f t="shared" si="109"/>
        <v>18.600000000000001</v>
      </c>
      <c r="D274" s="4">
        <f t="shared" si="110"/>
        <v>20.9</v>
      </c>
      <c r="E274" s="4">
        <f t="shared" si="111"/>
        <v>15.9</v>
      </c>
      <c r="F274" s="4">
        <f t="shared" si="112"/>
        <v>4.5</v>
      </c>
      <c r="G274" s="4">
        <f t="shared" si="113"/>
        <v>13.4</v>
      </c>
      <c r="H274" s="4">
        <f t="shared" si="114"/>
        <v>17.100000000000001</v>
      </c>
      <c r="J274">
        <v>146</v>
      </c>
      <c r="K274">
        <v>186</v>
      </c>
      <c r="L274">
        <v>209</v>
      </c>
      <c r="M274">
        <v>159</v>
      </c>
      <c r="N274">
        <v>45</v>
      </c>
      <c r="O274">
        <v>134</v>
      </c>
      <c r="P274">
        <v>171</v>
      </c>
    </row>
    <row r="275" spans="1:16" x14ac:dyDescent="0.3">
      <c r="B275" s="4"/>
      <c r="C275" s="4"/>
      <c r="D275" s="4"/>
      <c r="E275" s="4"/>
      <c r="F275" s="4"/>
      <c r="G275" s="4"/>
      <c r="H275" s="4"/>
    </row>
    <row r="276" spans="1:16" x14ac:dyDescent="0.3">
      <c r="A276" t="s">
        <v>109</v>
      </c>
      <c r="B276" s="4"/>
      <c r="C276" s="4"/>
      <c r="D276" s="4"/>
      <c r="E276" s="4"/>
      <c r="F276" s="4"/>
      <c r="G276" s="4"/>
      <c r="H276" s="4"/>
    </row>
    <row r="277" spans="1:16" x14ac:dyDescent="0.3">
      <c r="A277" t="s">
        <v>72</v>
      </c>
      <c r="B277" s="4">
        <f>J277/10</f>
        <v>8</v>
      </c>
      <c r="C277" s="4">
        <f t="shared" ref="C277:C284" si="115">K277/10</f>
        <v>20</v>
      </c>
      <c r="D277" s="4">
        <f t="shared" ref="D277:D284" si="116">L277/10</f>
        <v>8</v>
      </c>
      <c r="E277" s="4">
        <f t="shared" ref="E277:E284" si="117">M277/10</f>
        <v>6.9</v>
      </c>
      <c r="F277" s="4">
        <f t="shared" ref="F277:F284" si="118">N277/10</f>
        <v>3.2</v>
      </c>
      <c r="G277" s="4">
        <f t="shared" ref="G277:G284" si="119">O277/10</f>
        <v>7.5</v>
      </c>
      <c r="H277" s="4">
        <f t="shared" ref="H277:H284" si="120">P277/10</f>
        <v>7</v>
      </c>
      <c r="J277">
        <v>80</v>
      </c>
      <c r="K277">
        <v>200</v>
      </c>
      <c r="L277">
        <v>80</v>
      </c>
      <c r="M277">
        <v>69</v>
      </c>
      <c r="N277">
        <v>32</v>
      </c>
      <c r="O277">
        <v>75</v>
      </c>
      <c r="P277">
        <v>70</v>
      </c>
    </row>
    <row r="278" spans="1:16" x14ac:dyDescent="0.3">
      <c r="A278" t="s">
        <v>73</v>
      </c>
      <c r="B278" s="4">
        <f t="shared" ref="B278:B284" si="121">J278/10</f>
        <v>14.3</v>
      </c>
      <c r="C278" s="4">
        <f t="shared" si="115"/>
        <v>34.5</v>
      </c>
      <c r="D278" s="4">
        <f t="shared" si="116"/>
        <v>11.6</v>
      </c>
      <c r="E278" s="4">
        <f t="shared" si="117"/>
        <v>16.100000000000001</v>
      </c>
      <c r="F278" s="4">
        <f t="shared" si="118"/>
        <v>9.4</v>
      </c>
      <c r="G278" s="4">
        <f t="shared" si="119"/>
        <v>11.9</v>
      </c>
      <c r="H278" s="4">
        <f t="shared" si="120"/>
        <v>9.6</v>
      </c>
      <c r="J278">
        <v>143</v>
      </c>
      <c r="K278">
        <v>345</v>
      </c>
      <c r="L278">
        <v>116</v>
      </c>
      <c r="M278">
        <v>161</v>
      </c>
      <c r="N278">
        <v>94</v>
      </c>
      <c r="O278">
        <v>119</v>
      </c>
      <c r="P278">
        <v>96</v>
      </c>
    </row>
    <row r="279" spans="1:16" x14ac:dyDescent="0.3">
      <c r="A279" t="s">
        <v>74</v>
      </c>
      <c r="B279" s="4">
        <f t="shared" si="121"/>
        <v>19.8</v>
      </c>
      <c r="C279" s="4">
        <f t="shared" si="115"/>
        <v>48</v>
      </c>
      <c r="D279" s="4">
        <f t="shared" si="116"/>
        <v>15.5</v>
      </c>
      <c r="E279" s="4">
        <f t="shared" si="117"/>
        <v>30.9</v>
      </c>
      <c r="F279" s="4">
        <f t="shared" si="118"/>
        <v>11</v>
      </c>
      <c r="G279" s="4">
        <f t="shared" si="119"/>
        <v>14.4</v>
      </c>
      <c r="H279" s="4">
        <f t="shared" si="120"/>
        <v>11.1</v>
      </c>
      <c r="J279">
        <v>198</v>
      </c>
      <c r="K279">
        <v>480</v>
      </c>
      <c r="L279">
        <v>155</v>
      </c>
      <c r="M279">
        <v>309</v>
      </c>
      <c r="N279">
        <v>110</v>
      </c>
      <c r="O279">
        <v>144</v>
      </c>
      <c r="P279">
        <v>111</v>
      </c>
    </row>
    <row r="280" spans="1:16" x14ac:dyDescent="0.3">
      <c r="A280" t="s">
        <v>75</v>
      </c>
      <c r="B280" s="4">
        <f t="shared" si="121"/>
        <v>24.8</v>
      </c>
      <c r="C280" s="4">
        <f t="shared" si="115"/>
        <v>53.7</v>
      </c>
      <c r="D280" s="4">
        <f t="shared" si="116"/>
        <v>23.1</v>
      </c>
      <c r="E280" s="4">
        <f t="shared" si="117"/>
        <v>31.4</v>
      </c>
      <c r="F280" s="4">
        <f t="shared" si="118"/>
        <v>16</v>
      </c>
      <c r="G280" s="4">
        <f t="shared" si="119"/>
        <v>18.5</v>
      </c>
      <c r="H280" s="4">
        <f t="shared" si="120"/>
        <v>2.2999999999999998</v>
      </c>
      <c r="J280">
        <v>248</v>
      </c>
      <c r="K280">
        <v>537</v>
      </c>
      <c r="L280">
        <v>231</v>
      </c>
      <c r="M280">
        <v>314</v>
      </c>
      <c r="N280">
        <v>160</v>
      </c>
      <c r="O280">
        <v>185</v>
      </c>
      <c r="P280">
        <v>23</v>
      </c>
    </row>
    <row r="281" spans="1:16" x14ac:dyDescent="0.3">
      <c r="A281" t="s">
        <v>76</v>
      </c>
      <c r="B281" s="4">
        <f t="shared" si="121"/>
        <v>20.8</v>
      </c>
      <c r="C281" s="4">
        <f t="shared" si="115"/>
        <v>31.5</v>
      </c>
      <c r="D281" s="4">
        <f t="shared" si="116"/>
        <v>20.399999999999999</v>
      </c>
      <c r="E281" s="4">
        <f t="shared" si="117"/>
        <v>36.5</v>
      </c>
      <c r="F281" s="4">
        <f t="shared" si="118"/>
        <v>8.6999999999999993</v>
      </c>
      <c r="G281" s="4">
        <f t="shared" si="119"/>
        <v>21.4</v>
      </c>
      <c r="H281" s="4">
        <f t="shared" si="120"/>
        <v>15.3</v>
      </c>
      <c r="J281">
        <v>208</v>
      </c>
      <c r="K281">
        <v>315</v>
      </c>
      <c r="L281">
        <v>204</v>
      </c>
      <c r="M281">
        <v>365</v>
      </c>
      <c r="N281">
        <v>87</v>
      </c>
      <c r="O281">
        <v>214</v>
      </c>
      <c r="P281">
        <v>153</v>
      </c>
    </row>
    <row r="282" spans="1:16" x14ac:dyDescent="0.3">
      <c r="A282" t="s">
        <v>106</v>
      </c>
      <c r="B282" s="4">
        <f t="shared" si="121"/>
        <v>16.100000000000001</v>
      </c>
      <c r="C282" s="4">
        <f t="shared" si="115"/>
        <v>25.1</v>
      </c>
      <c r="D282" s="4">
        <f t="shared" si="116"/>
        <v>23.3</v>
      </c>
      <c r="E282" s="4">
        <f t="shared" si="117"/>
        <v>23.9</v>
      </c>
      <c r="F282" s="4">
        <f t="shared" si="118"/>
        <v>6.2</v>
      </c>
      <c r="G282" s="4">
        <f t="shared" si="119"/>
        <v>11.3</v>
      </c>
      <c r="H282" s="4">
        <f t="shared" si="120"/>
        <v>14.4</v>
      </c>
      <c r="J282">
        <v>161</v>
      </c>
      <c r="K282">
        <v>251</v>
      </c>
      <c r="L282">
        <v>233</v>
      </c>
      <c r="M282">
        <v>239</v>
      </c>
      <c r="N282">
        <v>62</v>
      </c>
      <c r="O282">
        <v>113</v>
      </c>
      <c r="P282">
        <v>144</v>
      </c>
    </row>
    <row r="283" spans="1:16" x14ac:dyDescent="0.3">
      <c r="A283" t="s">
        <v>107</v>
      </c>
      <c r="B283" s="4">
        <f t="shared" si="121"/>
        <v>9.8000000000000007</v>
      </c>
      <c r="C283" s="4">
        <f t="shared" si="115"/>
        <v>12.8</v>
      </c>
      <c r="D283" s="4">
        <f t="shared" si="116"/>
        <v>14.7</v>
      </c>
      <c r="E283" s="4">
        <f t="shared" si="117"/>
        <v>13.6</v>
      </c>
      <c r="F283" s="4">
        <f t="shared" si="118"/>
        <v>3.4</v>
      </c>
      <c r="G283" s="4">
        <f t="shared" si="119"/>
        <v>8.6999999999999993</v>
      </c>
      <c r="H283" s="4">
        <f t="shared" si="120"/>
        <v>6.1</v>
      </c>
      <c r="J283">
        <v>98</v>
      </c>
      <c r="K283">
        <v>128</v>
      </c>
      <c r="L283">
        <v>147</v>
      </c>
      <c r="M283">
        <v>136</v>
      </c>
      <c r="N283">
        <v>34</v>
      </c>
      <c r="O283">
        <v>87</v>
      </c>
      <c r="P283">
        <v>61</v>
      </c>
    </row>
    <row r="284" spans="1:16" x14ac:dyDescent="0.3">
      <c r="A284" t="s">
        <v>108</v>
      </c>
      <c r="B284" s="4">
        <f t="shared" si="121"/>
        <v>2.1</v>
      </c>
      <c r="C284" s="4">
        <f t="shared" si="115"/>
        <v>0.8</v>
      </c>
      <c r="D284" s="4">
        <f t="shared" si="116"/>
        <v>1.4</v>
      </c>
      <c r="E284" s="4">
        <f t="shared" si="117"/>
        <v>4.2</v>
      </c>
      <c r="F284" s="4">
        <f t="shared" si="118"/>
        <v>1.5</v>
      </c>
      <c r="G284" s="4">
        <f t="shared" si="119"/>
        <v>1.6</v>
      </c>
      <c r="H284" s="4">
        <f t="shared" si="120"/>
        <v>3.6</v>
      </c>
      <c r="J284">
        <v>21</v>
      </c>
      <c r="K284">
        <v>8</v>
      </c>
      <c r="L284">
        <v>14</v>
      </c>
      <c r="M284">
        <v>42</v>
      </c>
      <c r="N284">
        <v>15</v>
      </c>
      <c r="O284">
        <v>16</v>
      </c>
      <c r="P284">
        <v>36</v>
      </c>
    </row>
    <row r="287" spans="1:16" x14ac:dyDescent="0.3">
      <c r="A287" t="s">
        <v>110</v>
      </c>
    </row>
    <row r="289" spans="1:8" x14ac:dyDescent="0.3">
      <c r="A289" t="s">
        <v>111</v>
      </c>
      <c r="B289">
        <v>22663</v>
      </c>
      <c r="C289">
        <v>2231</v>
      </c>
      <c r="D289">
        <v>5425</v>
      </c>
      <c r="E289">
        <v>2826</v>
      </c>
      <c r="F289">
        <v>4499</v>
      </c>
      <c r="G289">
        <v>5642</v>
      </c>
      <c r="H289">
        <v>2040</v>
      </c>
    </row>
    <row r="290" spans="1:8" x14ac:dyDescent="0.3">
      <c r="A290" t="s">
        <v>112</v>
      </c>
      <c r="B290">
        <f>SUM(C290:H290)</f>
        <v>7290</v>
      </c>
      <c r="C290">
        <v>753</v>
      </c>
      <c r="D290">
        <v>1709</v>
      </c>
      <c r="E290">
        <v>912</v>
      </c>
      <c r="F290">
        <v>1665</v>
      </c>
      <c r="G290">
        <v>1660</v>
      </c>
      <c r="H290">
        <v>591</v>
      </c>
    </row>
    <row r="291" spans="1:8" x14ac:dyDescent="0.3">
      <c r="A291" t="s">
        <v>113</v>
      </c>
      <c r="B291">
        <f t="shared" ref="B291:B297" si="122">SUM(C291:H291)</f>
        <v>1005</v>
      </c>
      <c r="C291">
        <v>191</v>
      </c>
      <c r="D291">
        <v>228</v>
      </c>
      <c r="E291">
        <v>207</v>
      </c>
      <c r="F291">
        <v>99</v>
      </c>
      <c r="G291">
        <v>208</v>
      </c>
      <c r="H291">
        <v>72</v>
      </c>
    </row>
    <row r="292" spans="1:8" x14ac:dyDescent="0.3">
      <c r="A292" t="s">
        <v>114</v>
      </c>
      <c r="B292" s="4">
        <f>B291*100/B290</f>
        <v>13.786008230452675</v>
      </c>
      <c r="C292" s="4">
        <f t="shared" ref="C292:H292" si="123">C291*100/C290</f>
        <v>25.365205843293491</v>
      </c>
      <c r="D292" s="4">
        <f t="shared" si="123"/>
        <v>13.34113516676419</v>
      </c>
      <c r="E292" s="4">
        <f t="shared" si="123"/>
        <v>22.69736842105263</v>
      </c>
      <c r="F292" s="4">
        <f t="shared" si="123"/>
        <v>5.9459459459459456</v>
      </c>
      <c r="G292" s="4">
        <f t="shared" si="123"/>
        <v>12.53012048192771</v>
      </c>
      <c r="H292" s="4">
        <f t="shared" si="123"/>
        <v>12.182741116751268</v>
      </c>
    </row>
    <row r="293" spans="1:8" x14ac:dyDescent="0.3">
      <c r="A293" t="s">
        <v>115</v>
      </c>
      <c r="B293">
        <f t="shared" si="122"/>
        <v>3280</v>
      </c>
      <c r="C293">
        <v>374</v>
      </c>
      <c r="D293">
        <v>760</v>
      </c>
      <c r="E293">
        <v>468</v>
      </c>
      <c r="F293">
        <v>616</v>
      </c>
      <c r="G293">
        <v>764</v>
      </c>
      <c r="H293">
        <v>298</v>
      </c>
    </row>
    <row r="294" spans="1:8" x14ac:dyDescent="0.3">
      <c r="A294" t="s">
        <v>113</v>
      </c>
      <c r="B294">
        <f t="shared" si="122"/>
        <v>490</v>
      </c>
      <c r="C294">
        <v>69</v>
      </c>
      <c r="D294">
        <v>210</v>
      </c>
      <c r="E294">
        <v>75</v>
      </c>
      <c r="F294">
        <v>23</v>
      </c>
      <c r="G294">
        <v>90</v>
      </c>
      <c r="H294">
        <v>23</v>
      </c>
    </row>
    <row r="295" spans="1:8" x14ac:dyDescent="0.3">
      <c r="A295" t="s">
        <v>114</v>
      </c>
      <c r="B295" s="4">
        <f>B294*100/B293</f>
        <v>14.939024390243903</v>
      </c>
      <c r="C295" s="4">
        <f t="shared" ref="C295" si="124">C294*100/C293</f>
        <v>18.449197860962567</v>
      </c>
      <c r="D295" s="4">
        <f t="shared" ref="D295" si="125">D294*100/D293</f>
        <v>27.631578947368421</v>
      </c>
      <c r="E295" s="4">
        <f t="shared" ref="E295" si="126">E294*100/E293</f>
        <v>16.025641025641026</v>
      </c>
      <c r="F295" s="4">
        <f t="shared" ref="F295" si="127">F294*100/F293</f>
        <v>3.7337662337662336</v>
      </c>
      <c r="G295" s="4">
        <f t="shared" ref="G295" si="128">G294*100/G293</f>
        <v>11.780104712041885</v>
      </c>
      <c r="H295" s="4">
        <f t="shared" ref="H295" si="129">H294*100/H293</f>
        <v>7.7181208053691277</v>
      </c>
    </row>
    <row r="296" spans="1:8" x14ac:dyDescent="0.3">
      <c r="A296" t="s">
        <v>116</v>
      </c>
      <c r="B296">
        <f t="shared" si="122"/>
        <v>12093</v>
      </c>
      <c r="C296">
        <v>1104</v>
      </c>
      <c r="D296">
        <v>2956</v>
      </c>
      <c r="E296">
        <v>1446</v>
      </c>
      <c r="F296">
        <v>2218</v>
      </c>
      <c r="G296">
        <v>3218</v>
      </c>
      <c r="H296">
        <v>1151</v>
      </c>
    </row>
    <row r="297" spans="1:8" x14ac:dyDescent="0.3">
      <c r="A297" t="s">
        <v>113</v>
      </c>
      <c r="B297">
        <f t="shared" si="122"/>
        <v>1823</v>
      </c>
      <c r="C297">
        <v>341</v>
      </c>
      <c r="D297">
        <v>445</v>
      </c>
      <c r="E297">
        <v>306</v>
      </c>
      <c r="F297">
        <v>184</v>
      </c>
      <c r="G297">
        <v>425</v>
      </c>
      <c r="H297">
        <v>122</v>
      </c>
    </row>
    <row r="298" spans="1:8" x14ac:dyDescent="0.3">
      <c r="A298" t="s">
        <v>114</v>
      </c>
      <c r="B298" s="4">
        <f>B297*100/B296</f>
        <v>15.074836682378235</v>
      </c>
      <c r="C298" s="4">
        <f t="shared" ref="C298" si="130">C297*100/C296</f>
        <v>30.887681159420289</v>
      </c>
      <c r="D298" s="4">
        <f t="shared" ref="D298" si="131">D297*100/D296</f>
        <v>15.054127198917456</v>
      </c>
      <c r="E298" s="4">
        <f t="shared" ref="E298" si="132">E297*100/E296</f>
        <v>21.161825726141078</v>
      </c>
      <c r="F298" s="4">
        <f t="shared" ref="F298" si="133">F297*100/F296</f>
        <v>8.2957619477006315</v>
      </c>
      <c r="G298" s="4">
        <f t="shared" ref="G298" si="134">G297*100/G296</f>
        <v>13.206960845245494</v>
      </c>
      <c r="H298" s="4">
        <f t="shared" ref="H298" si="135">H297*100/H296</f>
        <v>10.599478714161599</v>
      </c>
    </row>
    <row r="300" spans="1:8" x14ac:dyDescent="0.3">
      <c r="A300" t="s">
        <v>117</v>
      </c>
      <c r="B300">
        <f>SUM(C300:H300)</f>
        <v>11645</v>
      </c>
      <c r="C300">
        <v>1255</v>
      </c>
      <c r="D300">
        <v>2757</v>
      </c>
      <c r="E300">
        <v>1319</v>
      </c>
      <c r="F300">
        <v>2502</v>
      </c>
      <c r="G300">
        <v>2877</v>
      </c>
      <c r="H300">
        <v>935</v>
      </c>
    </row>
    <row r="301" spans="1:8" x14ac:dyDescent="0.3">
      <c r="A301" t="s">
        <v>112</v>
      </c>
      <c r="B301">
        <f>SUM(C301:H301)</f>
        <v>6334</v>
      </c>
      <c r="C301">
        <v>670</v>
      </c>
      <c r="D301">
        <v>1509</v>
      </c>
      <c r="E301">
        <v>766</v>
      </c>
      <c r="F301">
        <v>1427</v>
      </c>
      <c r="G301">
        <v>1467</v>
      </c>
      <c r="H301">
        <v>495</v>
      </c>
    </row>
    <row r="302" spans="1:8" x14ac:dyDescent="0.3">
      <c r="A302" t="s">
        <v>113</v>
      </c>
      <c r="B302">
        <f t="shared" ref="B302" si="136">SUM(C302:H302)</f>
        <v>825</v>
      </c>
      <c r="C302">
        <v>159</v>
      </c>
      <c r="D302">
        <v>201</v>
      </c>
      <c r="E302">
        <v>162</v>
      </c>
      <c r="F302">
        <v>65</v>
      </c>
      <c r="G302">
        <v>178</v>
      </c>
      <c r="H302">
        <v>60</v>
      </c>
    </row>
    <row r="303" spans="1:8" x14ac:dyDescent="0.3">
      <c r="A303" t="s">
        <v>114</v>
      </c>
      <c r="B303" s="4">
        <f>B302*100/B301</f>
        <v>13.024944742658667</v>
      </c>
      <c r="C303" s="4">
        <f t="shared" ref="C303" si="137">C302*100/C301</f>
        <v>23.731343283582088</v>
      </c>
      <c r="D303" s="4">
        <f t="shared" ref="D303" si="138">D302*100/D301</f>
        <v>13.320079522862823</v>
      </c>
      <c r="E303" s="4">
        <f t="shared" ref="E303" si="139">E302*100/E301</f>
        <v>21.148825065274153</v>
      </c>
      <c r="F303" s="4">
        <f t="shared" ref="F303" si="140">F302*100/F301</f>
        <v>4.5550105115627186</v>
      </c>
      <c r="G303" s="4">
        <f t="shared" ref="G303" si="141">G302*100/G301</f>
        <v>12.133605998636673</v>
      </c>
      <c r="H303" s="4">
        <f t="shared" ref="H303" si="142">H302*100/H301</f>
        <v>12.121212121212121</v>
      </c>
    </row>
    <row r="304" spans="1:8" x14ac:dyDescent="0.3">
      <c r="A304" t="s">
        <v>115</v>
      </c>
      <c r="B304">
        <f t="shared" ref="B304:B305" si="143">SUM(C304:H304)</f>
        <v>2755</v>
      </c>
      <c r="C304">
        <v>332</v>
      </c>
      <c r="D304">
        <v>672</v>
      </c>
      <c r="E304">
        <v>370</v>
      </c>
      <c r="F304">
        <v>508</v>
      </c>
      <c r="G304">
        <v>638</v>
      </c>
      <c r="H304">
        <v>235</v>
      </c>
    </row>
    <row r="305" spans="1:8" x14ac:dyDescent="0.3">
      <c r="A305" t="s">
        <v>113</v>
      </c>
      <c r="B305">
        <f t="shared" si="143"/>
        <v>434</v>
      </c>
      <c r="C305">
        <v>59</v>
      </c>
      <c r="D305">
        <v>187</v>
      </c>
      <c r="E305">
        <v>80</v>
      </c>
      <c r="F305">
        <v>16</v>
      </c>
      <c r="G305">
        <v>74</v>
      </c>
      <c r="H305">
        <v>18</v>
      </c>
    </row>
    <row r="306" spans="1:8" x14ac:dyDescent="0.3">
      <c r="A306" t="s">
        <v>114</v>
      </c>
      <c r="B306" s="4">
        <f>B305*100/B304</f>
        <v>15.753176043557168</v>
      </c>
      <c r="C306" s="4">
        <f t="shared" ref="C306" si="144">C305*100/C304</f>
        <v>17.771084337349397</v>
      </c>
      <c r="D306" s="4">
        <f t="shared" ref="D306" si="145">D305*100/D304</f>
        <v>27.827380952380953</v>
      </c>
      <c r="E306" s="4">
        <f t="shared" ref="E306" si="146">E305*100/E304</f>
        <v>21.621621621621621</v>
      </c>
      <c r="F306" s="4">
        <f t="shared" ref="F306" si="147">F305*100/F304</f>
        <v>3.1496062992125986</v>
      </c>
      <c r="G306" s="4">
        <f t="shared" ref="G306" si="148">G305*100/G304</f>
        <v>11.598746081504702</v>
      </c>
      <c r="H306" s="4">
        <f t="shared" ref="H306" si="149">H305*100/H304</f>
        <v>7.6595744680851068</v>
      </c>
    </row>
    <row r="307" spans="1:8" x14ac:dyDescent="0.3">
      <c r="A307" t="s">
        <v>116</v>
      </c>
      <c r="B307">
        <f t="shared" ref="B307:B308" si="150">SUM(C307:H307)</f>
        <v>2556</v>
      </c>
      <c r="C307">
        <v>253</v>
      </c>
      <c r="D307">
        <v>576</v>
      </c>
      <c r="E307">
        <v>183</v>
      </c>
      <c r="F307">
        <v>567</v>
      </c>
      <c r="G307">
        <v>772</v>
      </c>
      <c r="H307">
        <v>205</v>
      </c>
    </row>
    <row r="308" spans="1:8" x14ac:dyDescent="0.3">
      <c r="A308" t="s">
        <v>113</v>
      </c>
      <c r="B308">
        <f t="shared" si="150"/>
        <v>371</v>
      </c>
      <c r="C308">
        <v>45</v>
      </c>
      <c r="D308">
        <v>143</v>
      </c>
      <c r="E308">
        <v>29</v>
      </c>
      <c r="F308">
        <v>22</v>
      </c>
      <c r="G308">
        <v>100</v>
      </c>
      <c r="H308">
        <v>32</v>
      </c>
    </row>
    <row r="309" spans="1:8" x14ac:dyDescent="0.3">
      <c r="A309" t="s">
        <v>114</v>
      </c>
      <c r="B309" s="4">
        <f>B308*100/B307</f>
        <v>14.514866979655713</v>
      </c>
      <c r="C309" s="4">
        <f t="shared" ref="C309" si="151">C308*100/C307</f>
        <v>17.786561264822133</v>
      </c>
      <c r="D309" s="4">
        <f t="shared" ref="D309" si="152">D308*100/D307</f>
        <v>24.826388888888889</v>
      </c>
      <c r="E309" s="4">
        <f t="shared" ref="E309" si="153">E308*100/E307</f>
        <v>15.846994535519126</v>
      </c>
      <c r="F309" s="4">
        <f t="shared" ref="F309" si="154">F308*100/F307</f>
        <v>3.8800705467372132</v>
      </c>
      <c r="G309" s="4">
        <f t="shared" ref="G309" si="155">G308*100/G307</f>
        <v>12.953367875647668</v>
      </c>
      <c r="H309" s="4">
        <f t="shared" ref="H309" si="156">H308*100/H307</f>
        <v>15.609756097560975</v>
      </c>
    </row>
    <row r="311" spans="1:8" x14ac:dyDescent="0.3">
      <c r="A311" t="s">
        <v>118</v>
      </c>
      <c r="B311">
        <f>B289-B300</f>
        <v>11018</v>
      </c>
      <c r="C311">
        <f t="shared" ref="C311:H311" si="157">C289-C300</f>
        <v>976</v>
      </c>
      <c r="D311">
        <f t="shared" si="157"/>
        <v>2668</v>
      </c>
      <c r="E311">
        <f t="shared" si="157"/>
        <v>1507</v>
      </c>
      <c r="F311">
        <f t="shared" si="157"/>
        <v>1997</v>
      </c>
      <c r="G311">
        <f t="shared" si="157"/>
        <v>2765</v>
      </c>
      <c r="H311">
        <f t="shared" si="157"/>
        <v>1105</v>
      </c>
    </row>
    <row r="312" spans="1:8" x14ac:dyDescent="0.3">
      <c r="A312" t="s">
        <v>112</v>
      </c>
      <c r="B312">
        <f t="shared" ref="B312:H312" si="158">B290-B301</f>
        <v>956</v>
      </c>
      <c r="C312">
        <f t="shared" si="158"/>
        <v>83</v>
      </c>
      <c r="D312">
        <f t="shared" si="158"/>
        <v>200</v>
      </c>
      <c r="E312">
        <f t="shared" si="158"/>
        <v>146</v>
      </c>
      <c r="F312">
        <f t="shared" si="158"/>
        <v>238</v>
      </c>
      <c r="G312">
        <f t="shared" si="158"/>
        <v>193</v>
      </c>
      <c r="H312">
        <f t="shared" si="158"/>
        <v>96</v>
      </c>
    </row>
    <row r="313" spans="1:8" x14ac:dyDescent="0.3">
      <c r="A313" t="s">
        <v>113</v>
      </c>
      <c r="B313">
        <f t="shared" ref="B313:H313" si="159">B291-B302</f>
        <v>180</v>
      </c>
      <c r="C313">
        <f t="shared" si="159"/>
        <v>32</v>
      </c>
      <c r="D313">
        <f t="shared" si="159"/>
        <v>27</v>
      </c>
      <c r="E313">
        <f t="shared" si="159"/>
        <v>45</v>
      </c>
      <c r="F313">
        <f t="shared" si="159"/>
        <v>34</v>
      </c>
      <c r="G313">
        <f t="shared" si="159"/>
        <v>30</v>
      </c>
      <c r="H313">
        <f t="shared" si="159"/>
        <v>12</v>
      </c>
    </row>
    <row r="314" spans="1:8" x14ac:dyDescent="0.3">
      <c r="A314" t="s">
        <v>114</v>
      </c>
      <c r="B314" s="4">
        <f>B313*100/B312</f>
        <v>18.828451882845187</v>
      </c>
      <c r="C314" s="4">
        <f t="shared" ref="C314" si="160">C313*100/C312</f>
        <v>38.554216867469883</v>
      </c>
      <c r="D314" s="4">
        <f t="shared" ref="D314" si="161">D313*100/D312</f>
        <v>13.5</v>
      </c>
      <c r="E314" s="4">
        <f t="shared" ref="E314" si="162">E313*100/E312</f>
        <v>30.82191780821918</v>
      </c>
      <c r="F314" s="4">
        <f t="shared" ref="F314" si="163">F313*100/F312</f>
        <v>14.285714285714286</v>
      </c>
      <c r="G314" s="4">
        <f t="shared" ref="G314" si="164">G313*100/G312</f>
        <v>15.544041450777202</v>
      </c>
      <c r="H314" s="4">
        <f t="shared" ref="H314" si="165">H313*100/H312</f>
        <v>12.5</v>
      </c>
    </row>
    <row r="315" spans="1:8" x14ac:dyDescent="0.3">
      <c r="A315" t="s">
        <v>115</v>
      </c>
      <c r="B315">
        <f t="shared" ref="B315:H315" si="166">B293-B304</f>
        <v>525</v>
      </c>
      <c r="C315">
        <f t="shared" si="166"/>
        <v>42</v>
      </c>
      <c r="D315">
        <f t="shared" si="166"/>
        <v>88</v>
      </c>
      <c r="E315">
        <f t="shared" si="166"/>
        <v>98</v>
      </c>
      <c r="F315">
        <f t="shared" si="166"/>
        <v>108</v>
      </c>
      <c r="G315">
        <f t="shared" si="166"/>
        <v>126</v>
      </c>
      <c r="H315">
        <f t="shared" si="166"/>
        <v>63</v>
      </c>
    </row>
    <row r="316" spans="1:8" x14ac:dyDescent="0.3">
      <c r="A316" t="s">
        <v>113</v>
      </c>
      <c r="B316">
        <f t="shared" ref="B316:H316" si="167">B294-B305</f>
        <v>56</v>
      </c>
      <c r="C316">
        <f t="shared" si="167"/>
        <v>10</v>
      </c>
      <c r="D316">
        <f t="shared" si="167"/>
        <v>23</v>
      </c>
      <c r="E316">
        <f t="shared" si="167"/>
        <v>-5</v>
      </c>
      <c r="F316">
        <f t="shared" si="167"/>
        <v>7</v>
      </c>
      <c r="G316">
        <f t="shared" si="167"/>
        <v>16</v>
      </c>
      <c r="H316">
        <f t="shared" si="167"/>
        <v>5</v>
      </c>
    </row>
    <row r="317" spans="1:8" x14ac:dyDescent="0.3">
      <c r="A317" t="s">
        <v>114</v>
      </c>
      <c r="B317" s="4">
        <f>B316*100/B315</f>
        <v>10.666666666666666</v>
      </c>
      <c r="C317" s="4">
        <f t="shared" ref="C317" si="168">C316*100/C315</f>
        <v>23.80952380952381</v>
      </c>
      <c r="D317" s="4">
        <f t="shared" ref="D317" si="169">D316*100/D315</f>
        <v>26.136363636363637</v>
      </c>
      <c r="E317" s="4">
        <f t="shared" ref="E317" si="170">E316*100/E315</f>
        <v>-5.1020408163265305</v>
      </c>
      <c r="F317" s="4">
        <f t="shared" ref="F317" si="171">F316*100/F315</f>
        <v>6.4814814814814818</v>
      </c>
      <c r="G317" s="4">
        <f t="shared" ref="G317" si="172">G316*100/G315</f>
        <v>12.698412698412698</v>
      </c>
      <c r="H317" s="4">
        <f t="shared" ref="H317" si="173">H316*100/H315</f>
        <v>7.9365079365079367</v>
      </c>
    </row>
    <row r="318" spans="1:8" x14ac:dyDescent="0.3">
      <c r="A318" t="s">
        <v>116</v>
      </c>
      <c r="B318">
        <f t="shared" ref="B318:H318" si="174">B296-B307</f>
        <v>9537</v>
      </c>
      <c r="C318">
        <f t="shared" si="174"/>
        <v>851</v>
      </c>
      <c r="D318">
        <f t="shared" si="174"/>
        <v>2380</v>
      </c>
      <c r="E318">
        <f t="shared" si="174"/>
        <v>1263</v>
      </c>
      <c r="F318">
        <f t="shared" si="174"/>
        <v>1651</v>
      </c>
      <c r="G318">
        <f t="shared" si="174"/>
        <v>2446</v>
      </c>
      <c r="H318">
        <f t="shared" si="174"/>
        <v>946</v>
      </c>
    </row>
    <row r="319" spans="1:8" x14ac:dyDescent="0.3">
      <c r="A319" t="s">
        <v>113</v>
      </c>
      <c r="B319">
        <f t="shared" ref="B319:H319" si="175">B297-B308</f>
        <v>1452</v>
      </c>
      <c r="C319">
        <f t="shared" si="175"/>
        <v>296</v>
      </c>
      <c r="D319">
        <f t="shared" si="175"/>
        <v>302</v>
      </c>
      <c r="E319">
        <f t="shared" si="175"/>
        <v>277</v>
      </c>
      <c r="F319">
        <f t="shared" si="175"/>
        <v>162</v>
      </c>
      <c r="G319">
        <f t="shared" si="175"/>
        <v>325</v>
      </c>
      <c r="H319">
        <f t="shared" si="175"/>
        <v>90</v>
      </c>
    </row>
    <row r="320" spans="1:8" x14ac:dyDescent="0.3">
      <c r="A320" t="s">
        <v>114</v>
      </c>
      <c r="B320" s="4">
        <f>B319*100/B318</f>
        <v>15.224913494809689</v>
      </c>
      <c r="C320" s="4">
        <f t="shared" ref="C320" si="176">C319*100/C318</f>
        <v>34.782608695652172</v>
      </c>
      <c r="D320" s="4">
        <f t="shared" ref="D320" si="177">D319*100/D318</f>
        <v>12.6890756302521</v>
      </c>
      <c r="E320" s="4">
        <f t="shared" ref="E320" si="178">E319*100/E318</f>
        <v>21.931908155186065</v>
      </c>
      <c r="F320" s="4">
        <f t="shared" ref="F320" si="179">F319*100/F318</f>
        <v>9.812235009085402</v>
      </c>
      <c r="G320" s="4">
        <f t="shared" ref="G320" si="180">G319*100/G318</f>
        <v>13.286999182338512</v>
      </c>
      <c r="H320" s="4">
        <f t="shared" ref="H320" si="181">H319*100/H318</f>
        <v>9.513742071881607</v>
      </c>
    </row>
    <row r="322" spans="1:8" x14ac:dyDescent="0.3">
      <c r="A322" t="s">
        <v>119</v>
      </c>
    </row>
    <row r="324" spans="1:8" x14ac:dyDescent="0.3">
      <c r="A324" t="s">
        <v>120</v>
      </c>
      <c r="B324">
        <f>SUM(C324:H324)</f>
        <v>10335</v>
      </c>
      <c r="C324">
        <f>SUM(C325:C329)</f>
        <v>1579</v>
      </c>
      <c r="D324">
        <f t="shared" ref="D324:H324" si="182">SUM(D325:D329)</f>
        <v>3995</v>
      </c>
      <c r="E324">
        <f t="shared" si="182"/>
        <v>1324</v>
      </c>
      <c r="F324">
        <f t="shared" si="182"/>
        <v>1153</v>
      </c>
      <c r="G324">
        <f t="shared" si="182"/>
        <v>1584</v>
      </c>
      <c r="H324">
        <f t="shared" si="182"/>
        <v>700</v>
      </c>
    </row>
    <row r="325" spans="1:8" x14ac:dyDescent="0.3">
      <c r="A325" t="s">
        <v>121</v>
      </c>
      <c r="B325">
        <f t="shared" ref="B325:B329" si="183">SUM(C325:H325)</f>
        <v>4607</v>
      </c>
      <c r="C325">
        <v>473</v>
      </c>
      <c r="D325">
        <v>2511</v>
      </c>
      <c r="E325">
        <v>569</v>
      </c>
      <c r="F325">
        <v>272</v>
      </c>
      <c r="G325">
        <v>611</v>
      </c>
      <c r="H325">
        <v>171</v>
      </c>
    </row>
    <row r="326" spans="1:8" x14ac:dyDescent="0.3">
      <c r="A326" t="s">
        <v>122</v>
      </c>
      <c r="B326">
        <f t="shared" si="183"/>
        <v>882</v>
      </c>
      <c r="C326">
        <v>89</v>
      </c>
      <c r="D326">
        <v>289</v>
      </c>
      <c r="E326">
        <v>104</v>
      </c>
      <c r="F326">
        <v>92</v>
      </c>
      <c r="G326">
        <v>221</v>
      </c>
      <c r="H326">
        <v>87</v>
      </c>
    </row>
    <row r="327" spans="1:8" x14ac:dyDescent="0.3">
      <c r="A327" t="s">
        <v>123</v>
      </c>
      <c r="B327">
        <f t="shared" si="183"/>
        <v>4043</v>
      </c>
      <c r="C327">
        <v>973</v>
      </c>
      <c r="D327">
        <v>810</v>
      </c>
      <c r="E327">
        <v>538</v>
      </c>
      <c r="F327">
        <v>774</v>
      </c>
      <c r="G327">
        <v>557</v>
      </c>
      <c r="H327">
        <v>391</v>
      </c>
    </row>
    <row r="328" spans="1:8" x14ac:dyDescent="0.3">
      <c r="A328" t="s">
        <v>124</v>
      </c>
      <c r="B328">
        <f t="shared" si="183"/>
        <v>634</v>
      </c>
      <c r="C328">
        <v>43</v>
      </c>
      <c r="D328">
        <v>304</v>
      </c>
      <c r="E328">
        <v>107</v>
      </c>
      <c r="F328">
        <v>3</v>
      </c>
      <c r="G328">
        <v>141</v>
      </c>
      <c r="H328">
        <v>36</v>
      </c>
    </row>
    <row r="329" spans="1:8" x14ac:dyDescent="0.3">
      <c r="A329" t="s">
        <v>125</v>
      </c>
      <c r="B329">
        <f t="shared" si="183"/>
        <v>169</v>
      </c>
      <c r="C329">
        <v>1</v>
      </c>
      <c r="D329">
        <v>81</v>
      </c>
      <c r="E329">
        <v>6</v>
      </c>
      <c r="F329">
        <v>12</v>
      </c>
      <c r="G329">
        <v>54</v>
      </c>
      <c r="H329">
        <v>15</v>
      </c>
    </row>
    <row r="331" spans="1:8" x14ac:dyDescent="0.3">
      <c r="A331" t="s">
        <v>126</v>
      </c>
      <c r="B331">
        <f>SUM(C331:H331)</f>
        <v>3042</v>
      </c>
      <c r="C331">
        <f>SUM(C332:C336)</f>
        <v>570</v>
      </c>
      <c r="D331">
        <f t="shared" ref="D331" si="184">SUM(D332:D336)</f>
        <v>826</v>
      </c>
      <c r="E331">
        <f t="shared" ref="E331" si="185">SUM(E332:E336)</f>
        <v>518</v>
      </c>
      <c r="F331">
        <f t="shared" ref="F331" si="186">SUM(F332:F336)</f>
        <v>278</v>
      </c>
      <c r="G331">
        <f t="shared" ref="G331" si="187">SUM(G332:G336)</f>
        <v>647</v>
      </c>
      <c r="H331">
        <f t="shared" ref="H331" si="188">SUM(H332:H336)</f>
        <v>203</v>
      </c>
    </row>
    <row r="332" spans="1:8" x14ac:dyDescent="0.3">
      <c r="A332" t="s">
        <v>121</v>
      </c>
      <c r="B332">
        <f t="shared" ref="B332:B341" si="189">SUM(C332:H332)</f>
        <v>1448</v>
      </c>
      <c r="C332">
        <v>200</v>
      </c>
      <c r="D332">
        <v>553</v>
      </c>
      <c r="E332">
        <v>187</v>
      </c>
      <c r="F332">
        <v>100</v>
      </c>
      <c r="G332">
        <v>336</v>
      </c>
      <c r="H332">
        <v>72</v>
      </c>
    </row>
    <row r="333" spans="1:8" x14ac:dyDescent="0.3">
      <c r="A333" t="s">
        <v>122</v>
      </c>
      <c r="B333">
        <f t="shared" si="189"/>
        <v>350</v>
      </c>
      <c r="C333">
        <v>44</v>
      </c>
      <c r="D333">
        <v>54</v>
      </c>
      <c r="E333">
        <v>35</v>
      </c>
      <c r="F333">
        <v>43</v>
      </c>
      <c r="G333">
        <v>162</v>
      </c>
      <c r="H333">
        <v>12</v>
      </c>
    </row>
    <row r="334" spans="1:8" x14ac:dyDescent="0.3">
      <c r="A334" t="s">
        <v>123</v>
      </c>
      <c r="B334">
        <f t="shared" si="189"/>
        <v>1004</v>
      </c>
      <c r="C334">
        <v>305</v>
      </c>
      <c r="D334">
        <v>164</v>
      </c>
      <c r="E334">
        <v>245</v>
      </c>
      <c r="F334">
        <v>130</v>
      </c>
      <c r="G334">
        <v>103</v>
      </c>
      <c r="H334">
        <v>57</v>
      </c>
    </row>
    <row r="335" spans="1:8" x14ac:dyDescent="0.3">
      <c r="A335" t="s">
        <v>124</v>
      </c>
      <c r="B335">
        <f t="shared" si="189"/>
        <v>132</v>
      </c>
      <c r="C335">
        <v>20</v>
      </c>
      <c r="D335">
        <v>36</v>
      </c>
      <c r="E335">
        <v>25</v>
      </c>
      <c r="F335">
        <v>3</v>
      </c>
      <c r="G335">
        <v>11</v>
      </c>
      <c r="H335">
        <v>37</v>
      </c>
    </row>
    <row r="336" spans="1:8" x14ac:dyDescent="0.3">
      <c r="A336" t="s">
        <v>125</v>
      </c>
      <c r="B336">
        <f t="shared" si="189"/>
        <v>108</v>
      </c>
      <c r="C336">
        <v>1</v>
      </c>
      <c r="D336">
        <v>19</v>
      </c>
      <c r="E336">
        <v>26</v>
      </c>
      <c r="F336">
        <v>2</v>
      </c>
      <c r="G336">
        <v>35</v>
      </c>
      <c r="H336">
        <v>25</v>
      </c>
    </row>
    <row r="338" spans="1:8" x14ac:dyDescent="0.3">
      <c r="A338" t="s">
        <v>129</v>
      </c>
      <c r="B338">
        <f t="shared" si="189"/>
        <v>638</v>
      </c>
      <c r="C338">
        <f>SUM(C339:C341)</f>
        <v>112</v>
      </c>
      <c r="D338">
        <f t="shared" ref="D338:H338" si="190">SUM(D339:D341)</f>
        <v>181</v>
      </c>
      <c r="E338">
        <f t="shared" si="190"/>
        <v>53</v>
      </c>
      <c r="F338">
        <f t="shared" si="190"/>
        <v>54</v>
      </c>
      <c r="G338">
        <f t="shared" si="190"/>
        <v>202</v>
      </c>
      <c r="H338">
        <f t="shared" si="190"/>
        <v>36</v>
      </c>
    </row>
    <row r="339" spans="1:8" x14ac:dyDescent="0.3">
      <c r="A339" t="s">
        <v>127</v>
      </c>
      <c r="B339">
        <f t="shared" si="189"/>
        <v>376</v>
      </c>
      <c r="C339">
        <v>82</v>
      </c>
      <c r="D339">
        <v>69</v>
      </c>
      <c r="E339">
        <v>42</v>
      </c>
      <c r="F339">
        <v>53</v>
      </c>
      <c r="G339">
        <v>116</v>
      </c>
      <c r="H339">
        <v>14</v>
      </c>
    </row>
    <row r="340" spans="1:8" x14ac:dyDescent="0.3">
      <c r="A340" t="s">
        <v>124</v>
      </c>
      <c r="B340">
        <f t="shared" si="189"/>
        <v>232</v>
      </c>
      <c r="C340">
        <v>30</v>
      </c>
      <c r="D340">
        <v>99</v>
      </c>
      <c r="E340">
        <v>9</v>
      </c>
      <c r="F340">
        <v>0</v>
      </c>
      <c r="G340">
        <v>76</v>
      </c>
      <c r="H340">
        <v>18</v>
      </c>
    </row>
    <row r="341" spans="1:8" x14ac:dyDescent="0.3">
      <c r="A341" t="s">
        <v>125</v>
      </c>
      <c r="B341">
        <f t="shared" si="189"/>
        <v>30</v>
      </c>
      <c r="C341">
        <v>0</v>
      </c>
      <c r="D341">
        <v>13</v>
      </c>
      <c r="E341">
        <v>2</v>
      </c>
      <c r="F341">
        <v>1</v>
      </c>
      <c r="G341">
        <v>10</v>
      </c>
      <c r="H341">
        <v>4</v>
      </c>
    </row>
    <row r="343" spans="1:8" x14ac:dyDescent="0.3">
      <c r="A343" t="s">
        <v>128</v>
      </c>
      <c r="B343">
        <f t="shared" ref="B343:B346" si="191">SUM(C343:H343)</f>
        <v>125</v>
      </c>
      <c r="C343">
        <f>SUM(C344:C346)</f>
        <v>25</v>
      </c>
      <c r="D343">
        <f t="shared" ref="D343" si="192">SUM(D344:D346)</f>
        <v>25</v>
      </c>
      <c r="E343">
        <f t="shared" ref="E343" si="193">SUM(E344:E346)</f>
        <v>31</v>
      </c>
      <c r="F343">
        <f t="shared" ref="F343" si="194">SUM(F344:F346)</f>
        <v>1</v>
      </c>
      <c r="G343">
        <f t="shared" ref="G343" si="195">SUM(G344:G346)</f>
        <v>14</v>
      </c>
      <c r="H343">
        <f t="shared" ref="H343" si="196">SUM(H344:H346)</f>
        <v>29</v>
      </c>
    </row>
    <row r="344" spans="1:8" x14ac:dyDescent="0.3">
      <c r="A344" t="s">
        <v>127</v>
      </c>
      <c r="B344">
        <f t="shared" si="191"/>
        <v>36</v>
      </c>
      <c r="C344">
        <v>13</v>
      </c>
      <c r="D344">
        <v>3</v>
      </c>
      <c r="E344">
        <v>14</v>
      </c>
      <c r="F344">
        <v>1</v>
      </c>
      <c r="G344">
        <v>4</v>
      </c>
      <c r="H344">
        <v>1</v>
      </c>
    </row>
    <row r="345" spans="1:8" x14ac:dyDescent="0.3">
      <c r="A345" t="s">
        <v>124</v>
      </c>
      <c r="B345">
        <f t="shared" si="191"/>
        <v>65</v>
      </c>
      <c r="C345">
        <v>12</v>
      </c>
      <c r="D345">
        <v>12</v>
      </c>
      <c r="E345">
        <v>6</v>
      </c>
      <c r="F345">
        <v>0</v>
      </c>
      <c r="G345">
        <v>8</v>
      </c>
      <c r="H345">
        <v>27</v>
      </c>
    </row>
    <row r="346" spans="1:8" x14ac:dyDescent="0.3">
      <c r="A346" t="s">
        <v>125</v>
      </c>
      <c r="B346">
        <f t="shared" si="191"/>
        <v>24</v>
      </c>
      <c r="C346">
        <v>0</v>
      </c>
      <c r="D346">
        <v>10</v>
      </c>
      <c r="E346">
        <v>11</v>
      </c>
      <c r="F346">
        <v>0</v>
      </c>
      <c r="G346">
        <v>2</v>
      </c>
      <c r="H346">
        <v>1</v>
      </c>
    </row>
    <row r="348" spans="1:8" x14ac:dyDescent="0.3">
      <c r="A348" t="s">
        <v>130</v>
      </c>
    </row>
    <row r="349" spans="1:8" x14ac:dyDescent="0.3">
      <c r="A349" t="s">
        <v>131</v>
      </c>
    </row>
    <row r="351" spans="1:8" x14ac:dyDescent="0.3">
      <c r="A351" t="s">
        <v>1</v>
      </c>
      <c r="B351">
        <f>SUM(C351:H351)</f>
        <v>13377</v>
      </c>
      <c r="C351">
        <f>SUM(C352:C363)</f>
        <v>2149</v>
      </c>
      <c r="D351">
        <f t="shared" ref="D351:H351" si="197">SUM(D352:D363)</f>
        <v>4821</v>
      </c>
      <c r="E351">
        <f t="shared" si="197"/>
        <v>1842</v>
      </c>
      <c r="F351">
        <f t="shared" si="197"/>
        <v>1431</v>
      </c>
      <c r="G351">
        <f t="shared" si="197"/>
        <v>2231</v>
      </c>
      <c r="H351">
        <f t="shared" si="197"/>
        <v>903</v>
      </c>
    </row>
    <row r="352" spans="1:8" x14ac:dyDescent="0.3">
      <c r="A352" t="s">
        <v>132</v>
      </c>
      <c r="B352">
        <f t="shared" ref="B352:B363" si="198">SUM(C352:H352)</f>
        <v>3022</v>
      </c>
      <c r="C352">
        <v>394</v>
      </c>
      <c r="D352">
        <v>1190</v>
      </c>
      <c r="E352">
        <v>332</v>
      </c>
      <c r="F352">
        <v>415</v>
      </c>
      <c r="G352">
        <v>484</v>
      </c>
      <c r="H352">
        <v>207</v>
      </c>
    </row>
    <row r="353" spans="1:8" x14ac:dyDescent="0.3">
      <c r="A353" t="s">
        <v>133</v>
      </c>
      <c r="B353">
        <f t="shared" si="198"/>
        <v>1207</v>
      </c>
      <c r="C353">
        <v>231</v>
      </c>
      <c r="D353">
        <v>496</v>
      </c>
      <c r="E353">
        <v>147</v>
      </c>
      <c r="F353">
        <v>107</v>
      </c>
      <c r="G353">
        <v>153</v>
      </c>
      <c r="H353">
        <v>73</v>
      </c>
    </row>
    <row r="354" spans="1:8" x14ac:dyDescent="0.3">
      <c r="A354" t="s">
        <v>134</v>
      </c>
      <c r="B354">
        <f t="shared" si="198"/>
        <v>342</v>
      </c>
      <c r="C354">
        <v>29</v>
      </c>
      <c r="D354">
        <v>78</v>
      </c>
      <c r="E354">
        <v>84</v>
      </c>
      <c r="F354">
        <v>48</v>
      </c>
      <c r="G354">
        <v>74</v>
      </c>
      <c r="H354">
        <v>29</v>
      </c>
    </row>
    <row r="355" spans="1:8" x14ac:dyDescent="0.3">
      <c r="A355" t="s">
        <v>135</v>
      </c>
      <c r="B355">
        <f t="shared" si="198"/>
        <v>1619</v>
      </c>
      <c r="C355">
        <v>406</v>
      </c>
      <c r="D355">
        <v>501</v>
      </c>
      <c r="E355">
        <v>190</v>
      </c>
      <c r="F355">
        <v>166</v>
      </c>
      <c r="G355">
        <v>242</v>
      </c>
      <c r="H355">
        <v>114</v>
      </c>
    </row>
    <row r="356" spans="1:8" x14ac:dyDescent="0.3">
      <c r="A356" t="s">
        <v>136</v>
      </c>
      <c r="B356">
        <f t="shared" si="198"/>
        <v>2086</v>
      </c>
      <c r="C356">
        <v>424</v>
      </c>
      <c r="D356">
        <v>727</v>
      </c>
      <c r="E356">
        <v>304</v>
      </c>
      <c r="F356">
        <v>213</v>
      </c>
      <c r="G356">
        <v>285</v>
      </c>
      <c r="H356">
        <v>133</v>
      </c>
    </row>
    <row r="357" spans="1:8" x14ac:dyDescent="0.3">
      <c r="A357" t="s">
        <v>137</v>
      </c>
      <c r="B357">
        <f t="shared" si="198"/>
        <v>864</v>
      </c>
      <c r="C357">
        <v>83</v>
      </c>
      <c r="D357">
        <v>438</v>
      </c>
      <c r="E357">
        <v>91</v>
      </c>
      <c r="F357">
        <v>53</v>
      </c>
      <c r="G357">
        <v>108</v>
      </c>
      <c r="H357">
        <v>91</v>
      </c>
    </row>
    <row r="358" spans="1:8" x14ac:dyDescent="0.3">
      <c r="A358" t="s">
        <v>138</v>
      </c>
      <c r="B358">
        <f t="shared" si="198"/>
        <v>411</v>
      </c>
      <c r="C358">
        <v>42</v>
      </c>
      <c r="D358">
        <v>151</v>
      </c>
      <c r="E358">
        <v>94</v>
      </c>
      <c r="F358">
        <v>45</v>
      </c>
      <c r="G358">
        <v>49</v>
      </c>
      <c r="H358">
        <v>30</v>
      </c>
    </row>
    <row r="359" spans="1:8" x14ac:dyDescent="0.3">
      <c r="A359" t="s">
        <v>139</v>
      </c>
      <c r="B359">
        <f t="shared" si="198"/>
        <v>1174</v>
      </c>
      <c r="C359">
        <v>113</v>
      </c>
      <c r="D359">
        <v>353</v>
      </c>
      <c r="E359">
        <v>326</v>
      </c>
      <c r="F359">
        <v>110</v>
      </c>
      <c r="G359">
        <v>211</v>
      </c>
      <c r="H359">
        <v>61</v>
      </c>
    </row>
    <row r="360" spans="1:8" x14ac:dyDescent="0.3">
      <c r="A360" t="s">
        <v>140</v>
      </c>
      <c r="B360">
        <f t="shared" si="198"/>
        <v>278</v>
      </c>
      <c r="C360">
        <v>46</v>
      </c>
      <c r="D360">
        <v>116</v>
      </c>
      <c r="E360">
        <v>14</v>
      </c>
      <c r="F360">
        <v>4</v>
      </c>
      <c r="G360">
        <v>53</v>
      </c>
      <c r="H360">
        <v>45</v>
      </c>
    </row>
    <row r="361" spans="1:8" x14ac:dyDescent="0.3">
      <c r="A361" t="s">
        <v>141</v>
      </c>
      <c r="B361">
        <f t="shared" si="198"/>
        <v>265</v>
      </c>
      <c r="C361">
        <v>74</v>
      </c>
      <c r="D361">
        <v>47</v>
      </c>
      <c r="E361">
        <v>36</v>
      </c>
      <c r="F361">
        <v>45</v>
      </c>
      <c r="G361">
        <v>51</v>
      </c>
      <c r="H361">
        <v>12</v>
      </c>
    </row>
    <row r="362" spans="1:8" x14ac:dyDescent="0.3">
      <c r="A362" t="s">
        <v>142</v>
      </c>
      <c r="B362">
        <f t="shared" si="198"/>
        <v>1872</v>
      </c>
      <c r="C362">
        <v>247</v>
      </c>
      <c r="D362">
        <v>619</v>
      </c>
      <c r="E362">
        <v>209</v>
      </c>
      <c r="F362">
        <v>208</v>
      </c>
      <c r="G362">
        <v>486</v>
      </c>
      <c r="H362">
        <v>103</v>
      </c>
    </row>
    <row r="363" spans="1:8" x14ac:dyDescent="0.3">
      <c r="A363" t="s">
        <v>143</v>
      </c>
      <c r="B363">
        <f t="shared" si="198"/>
        <v>237</v>
      </c>
      <c r="C363">
        <v>60</v>
      </c>
      <c r="D363">
        <v>105</v>
      </c>
      <c r="E363">
        <v>15</v>
      </c>
      <c r="F363">
        <v>17</v>
      </c>
      <c r="G363">
        <v>35</v>
      </c>
      <c r="H363">
        <v>5</v>
      </c>
    </row>
    <row r="365" spans="1:8" x14ac:dyDescent="0.3">
      <c r="A365" t="s">
        <v>145</v>
      </c>
      <c r="B365">
        <f>B351-B379</f>
        <v>10335</v>
      </c>
      <c r="C365">
        <f t="shared" ref="C365:H365" si="199">C351-C379</f>
        <v>1579</v>
      </c>
      <c r="D365">
        <f t="shared" si="199"/>
        <v>3995</v>
      </c>
      <c r="E365">
        <f t="shared" si="199"/>
        <v>1324</v>
      </c>
      <c r="F365">
        <f t="shared" si="199"/>
        <v>1153</v>
      </c>
      <c r="G365">
        <f t="shared" si="199"/>
        <v>1584</v>
      </c>
      <c r="H365">
        <f t="shared" si="199"/>
        <v>700</v>
      </c>
    </row>
    <row r="366" spans="1:8" x14ac:dyDescent="0.3">
      <c r="A366" t="s">
        <v>132</v>
      </c>
      <c r="B366">
        <f t="shared" ref="B366:H366" si="200">B352-B380</f>
        <v>2357</v>
      </c>
      <c r="C366">
        <f t="shared" si="200"/>
        <v>281</v>
      </c>
      <c r="D366">
        <f t="shared" si="200"/>
        <v>987</v>
      </c>
      <c r="E366">
        <f t="shared" si="200"/>
        <v>202</v>
      </c>
      <c r="F366">
        <f t="shared" si="200"/>
        <v>332</v>
      </c>
      <c r="G366">
        <f t="shared" si="200"/>
        <v>381</v>
      </c>
      <c r="H366">
        <f t="shared" si="200"/>
        <v>174</v>
      </c>
    </row>
    <row r="367" spans="1:8" x14ac:dyDescent="0.3">
      <c r="A367" t="s">
        <v>133</v>
      </c>
      <c r="B367">
        <f t="shared" ref="B367:H367" si="201">B353-B381</f>
        <v>1048</v>
      </c>
      <c r="C367">
        <f t="shared" si="201"/>
        <v>202</v>
      </c>
      <c r="D367">
        <f t="shared" si="201"/>
        <v>436</v>
      </c>
      <c r="E367">
        <f t="shared" si="201"/>
        <v>105</v>
      </c>
      <c r="F367">
        <f t="shared" si="201"/>
        <v>92</v>
      </c>
      <c r="G367">
        <f t="shared" si="201"/>
        <v>148</v>
      </c>
      <c r="H367">
        <f t="shared" si="201"/>
        <v>65</v>
      </c>
    </row>
    <row r="368" spans="1:8" x14ac:dyDescent="0.3">
      <c r="A368" t="s">
        <v>134</v>
      </c>
      <c r="B368">
        <f t="shared" ref="B368:H368" si="202">B354-B382</f>
        <v>129</v>
      </c>
      <c r="C368">
        <f t="shared" si="202"/>
        <v>14</v>
      </c>
      <c r="D368">
        <f t="shared" si="202"/>
        <v>22</v>
      </c>
      <c r="E368">
        <f t="shared" si="202"/>
        <v>30</v>
      </c>
      <c r="F368">
        <f t="shared" si="202"/>
        <v>33</v>
      </c>
      <c r="G368">
        <f t="shared" si="202"/>
        <v>15</v>
      </c>
      <c r="H368">
        <f t="shared" si="202"/>
        <v>15</v>
      </c>
    </row>
    <row r="369" spans="1:8" x14ac:dyDescent="0.3">
      <c r="A369" t="s">
        <v>135</v>
      </c>
      <c r="B369">
        <f t="shared" ref="B369:H369" si="203">B355-B383</f>
        <v>831</v>
      </c>
      <c r="C369">
        <f t="shared" si="203"/>
        <v>176</v>
      </c>
      <c r="D369">
        <f t="shared" si="203"/>
        <v>301</v>
      </c>
      <c r="E369">
        <f t="shared" si="203"/>
        <v>75</v>
      </c>
      <c r="F369">
        <f t="shared" si="203"/>
        <v>126</v>
      </c>
      <c r="G369">
        <f t="shared" si="203"/>
        <v>77</v>
      </c>
      <c r="H369">
        <f t="shared" si="203"/>
        <v>76</v>
      </c>
    </row>
    <row r="370" spans="1:8" x14ac:dyDescent="0.3">
      <c r="A370" t="s">
        <v>136</v>
      </c>
      <c r="B370">
        <f t="shared" ref="B370:H370" si="204">B356-B384</f>
        <v>2049</v>
      </c>
      <c r="C370">
        <f t="shared" si="204"/>
        <v>419</v>
      </c>
      <c r="D370">
        <f t="shared" si="204"/>
        <v>721</v>
      </c>
      <c r="E370">
        <f t="shared" si="204"/>
        <v>293</v>
      </c>
      <c r="F370">
        <f t="shared" si="204"/>
        <v>206</v>
      </c>
      <c r="G370">
        <f t="shared" si="204"/>
        <v>280</v>
      </c>
      <c r="H370">
        <f t="shared" si="204"/>
        <v>130</v>
      </c>
    </row>
    <row r="371" spans="1:8" x14ac:dyDescent="0.3">
      <c r="A371" t="s">
        <v>137</v>
      </c>
      <c r="B371">
        <f t="shared" ref="B371:H371" si="205">B357-B385</f>
        <v>693</v>
      </c>
      <c r="C371">
        <f t="shared" si="205"/>
        <v>71</v>
      </c>
      <c r="D371">
        <f t="shared" si="205"/>
        <v>396</v>
      </c>
      <c r="E371">
        <f t="shared" si="205"/>
        <v>63</v>
      </c>
      <c r="F371">
        <f t="shared" si="205"/>
        <v>39</v>
      </c>
      <c r="G371">
        <f t="shared" si="205"/>
        <v>73</v>
      </c>
      <c r="H371">
        <f t="shared" si="205"/>
        <v>51</v>
      </c>
    </row>
    <row r="372" spans="1:8" x14ac:dyDescent="0.3">
      <c r="A372" t="s">
        <v>138</v>
      </c>
      <c r="B372">
        <f t="shared" ref="B372:H372" si="206">B358-B386</f>
        <v>401</v>
      </c>
      <c r="C372">
        <f t="shared" si="206"/>
        <v>39</v>
      </c>
      <c r="D372">
        <f t="shared" si="206"/>
        <v>148</v>
      </c>
      <c r="E372">
        <f t="shared" si="206"/>
        <v>92</v>
      </c>
      <c r="F372">
        <f t="shared" si="206"/>
        <v>45</v>
      </c>
      <c r="G372">
        <f t="shared" si="206"/>
        <v>47</v>
      </c>
      <c r="H372">
        <f t="shared" si="206"/>
        <v>30</v>
      </c>
    </row>
    <row r="373" spans="1:8" x14ac:dyDescent="0.3">
      <c r="A373" t="s">
        <v>139</v>
      </c>
      <c r="B373">
        <f t="shared" ref="B373:H373" si="207">B359-B387</f>
        <v>1129</v>
      </c>
      <c r="C373">
        <f t="shared" si="207"/>
        <v>111</v>
      </c>
      <c r="D373">
        <f t="shared" si="207"/>
        <v>331</v>
      </c>
      <c r="E373">
        <f t="shared" si="207"/>
        <v>316</v>
      </c>
      <c r="F373">
        <f t="shared" si="207"/>
        <v>104</v>
      </c>
      <c r="G373">
        <f t="shared" si="207"/>
        <v>207</v>
      </c>
      <c r="H373">
        <f t="shared" si="207"/>
        <v>60</v>
      </c>
    </row>
    <row r="374" spans="1:8" x14ac:dyDescent="0.3">
      <c r="A374" t="s">
        <v>140</v>
      </c>
      <c r="B374">
        <f t="shared" ref="B374:H374" si="208">B360-B388</f>
        <v>219</v>
      </c>
      <c r="C374">
        <f t="shared" si="208"/>
        <v>35</v>
      </c>
      <c r="D374">
        <f t="shared" si="208"/>
        <v>110</v>
      </c>
      <c r="E374">
        <f t="shared" si="208"/>
        <v>8</v>
      </c>
      <c r="F374">
        <f t="shared" si="208"/>
        <v>4</v>
      </c>
      <c r="G374">
        <f t="shared" si="208"/>
        <v>44</v>
      </c>
      <c r="H374">
        <f t="shared" si="208"/>
        <v>18</v>
      </c>
    </row>
    <row r="375" spans="1:8" x14ac:dyDescent="0.3">
      <c r="A375" t="s">
        <v>141</v>
      </c>
      <c r="B375">
        <f t="shared" ref="B375:H375" si="209">B361-B389</f>
        <v>214</v>
      </c>
      <c r="C375">
        <f t="shared" si="209"/>
        <v>64</v>
      </c>
      <c r="D375">
        <f t="shared" si="209"/>
        <v>36</v>
      </c>
      <c r="E375">
        <f t="shared" si="209"/>
        <v>13</v>
      </c>
      <c r="F375">
        <f t="shared" si="209"/>
        <v>44</v>
      </c>
      <c r="G375">
        <f t="shared" si="209"/>
        <v>46</v>
      </c>
      <c r="H375">
        <f t="shared" si="209"/>
        <v>11</v>
      </c>
    </row>
    <row r="376" spans="1:8" x14ac:dyDescent="0.3">
      <c r="A376" t="s">
        <v>142</v>
      </c>
      <c r="B376">
        <f t="shared" ref="B376:H376" si="210">B362-B390</f>
        <v>1252</v>
      </c>
      <c r="C376">
        <f t="shared" si="210"/>
        <v>163</v>
      </c>
      <c r="D376">
        <f t="shared" si="210"/>
        <v>506</v>
      </c>
      <c r="E376">
        <f t="shared" si="210"/>
        <v>127</v>
      </c>
      <c r="F376">
        <f t="shared" si="210"/>
        <v>124</v>
      </c>
      <c r="G376">
        <f t="shared" si="210"/>
        <v>262</v>
      </c>
      <c r="H376">
        <f t="shared" si="210"/>
        <v>70</v>
      </c>
    </row>
    <row r="377" spans="1:8" x14ac:dyDescent="0.3">
      <c r="A377" t="s">
        <v>143</v>
      </c>
      <c r="B377">
        <f t="shared" ref="B377:H377" si="211">B363-B391</f>
        <v>13</v>
      </c>
      <c r="C377">
        <f t="shared" si="211"/>
        <v>4</v>
      </c>
      <c r="D377">
        <f t="shared" si="211"/>
        <v>1</v>
      </c>
      <c r="E377">
        <f t="shared" si="211"/>
        <v>0</v>
      </c>
      <c r="F377">
        <f t="shared" si="211"/>
        <v>4</v>
      </c>
      <c r="G377">
        <f t="shared" si="211"/>
        <v>4</v>
      </c>
      <c r="H377">
        <f t="shared" si="211"/>
        <v>0</v>
      </c>
    </row>
    <row r="379" spans="1:8" x14ac:dyDescent="0.3">
      <c r="A379" t="s">
        <v>144</v>
      </c>
      <c r="B379">
        <f>SUM(C379:H379)</f>
        <v>3042</v>
      </c>
      <c r="C379">
        <f>SUM(C380:C391)</f>
        <v>570</v>
      </c>
      <c r="D379">
        <f t="shared" ref="D379" si="212">SUM(D380:D391)</f>
        <v>826</v>
      </c>
      <c r="E379">
        <f t="shared" ref="E379" si="213">SUM(E380:E391)</f>
        <v>518</v>
      </c>
      <c r="F379">
        <f t="shared" ref="F379" si="214">SUM(F380:F391)</f>
        <v>278</v>
      </c>
      <c r="G379">
        <f t="shared" ref="G379" si="215">SUM(G380:G391)</f>
        <v>647</v>
      </c>
      <c r="H379">
        <f t="shared" ref="H379" si="216">SUM(H380:H391)</f>
        <v>203</v>
      </c>
    </row>
    <row r="380" spans="1:8" x14ac:dyDescent="0.3">
      <c r="A380" t="s">
        <v>132</v>
      </c>
      <c r="B380">
        <f t="shared" ref="B380:B391" si="217">SUM(C380:H380)</f>
        <v>665</v>
      </c>
      <c r="C380">
        <v>113</v>
      </c>
      <c r="D380">
        <v>203</v>
      </c>
      <c r="E380">
        <v>130</v>
      </c>
      <c r="F380">
        <v>83</v>
      </c>
      <c r="G380">
        <v>103</v>
      </c>
      <c r="H380">
        <v>33</v>
      </c>
    </row>
    <row r="381" spans="1:8" x14ac:dyDescent="0.3">
      <c r="A381" t="s">
        <v>133</v>
      </c>
      <c r="B381">
        <f t="shared" si="217"/>
        <v>159</v>
      </c>
      <c r="C381">
        <v>29</v>
      </c>
      <c r="D381">
        <v>60</v>
      </c>
      <c r="E381">
        <v>42</v>
      </c>
      <c r="F381">
        <v>15</v>
      </c>
      <c r="G381">
        <v>5</v>
      </c>
      <c r="H381">
        <v>8</v>
      </c>
    </row>
    <row r="382" spans="1:8" x14ac:dyDescent="0.3">
      <c r="A382" t="s">
        <v>134</v>
      </c>
      <c r="B382">
        <f t="shared" si="217"/>
        <v>213</v>
      </c>
      <c r="C382">
        <v>15</v>
      </c>
      <c r="D382">
        <v>56</v>
      </c>
      <c r="E382">
        <v>54</v>
      </c>
      <c r="F382">
        <v>15</v>
      </c>
      <c r="G382">
        <v>59</v>
      </c>
      <c r="H382">
        <v>14</v>
      </c>
    </row>
    <row r="383" spans="1:8" x14ac:dyDescent="0.3">
      <c r="A383" t="s">
        <v>135</v>
      </c>
      <c r="B383">
        <f t="shared" si="217"/>
        <v>788</v>
      </c>
      <c r="C383">
        <v>230</v>
      </c>
      <c r="D383">
        <v>200</v>
      </c>
      <c r="E383">
        <v>115</v>
      </c>
      <c r="F383">
        <v>40</v>
      </c>
      <c r="G383">
        <v>165</v>
      </c>
      <c r="H383">
        <v>38</v>
      </c>
    </row>
    <row r="384" spans="1:8" x14ac:dyDescent="0.3">
      <c r="A384" t="s">
        <v>136</v>
      </c>
      <c r="B384">
        <f t="shared" si="217"/>
        <v>37</v>
      </c>
      <c r="C384">
        <v>5</v>
      </c>
      <c r="D384">
        <v>6</v>
      </c>
      <c r="E384">
        <v>11</v>
      </c>
      <c r="F384">
        <v>7</v>
      </c>
      <c r="G384">
        <v>5</v>
      </c>
      <c r="H384">
        <v>3</v>
      </c>
    </row>
    <row r="385" spans="1:8" x14ac:dyDescent="0.3">
      <c r="A385" t="s">
        <v>137</v>
      </c>
      <c r="B385">
        <f t="shared" si="217"/>
        <v>171</v>
      </c>
      <c r="C385">
        <v>12</v>
      </c>
      <c r="D385">
        <v>42</v>
      </c>
      <c r="E385">
        <v>28</v>
      </c>
      <c r="F385">
        <v>14</v>
      </c>
      <c r="G385">
        <v>35</v>
      </c>
      <c r="H385">
        <v>40</v>
      </c>
    </row>
    <row r="386" spans="1:8" x14ac:dyDescent="0.3">
      <c r="A386" t="s">
        <v>138</v>
      </c>
      <c r="B386">
        <f t="shared" si="217"/>
        <v>10</v>
      </c>
      <c r="C386">
        <v>3</v>
      </c>
      <c r="D386">
        <v>3</v>
      </c>
      <c r="E386">
        <v>2</v>
      </c>
      <c r="F386">
        <v>0</v>
      </c>
      <c r="G386">
        <v>2</v>
      </c>
      <c r="H386">
        <v>0</v>
      </c>
    </row>
    <row r="387" spans="1:8" x14ac:dyDescent="0.3">
      <c r="A387" t="s">
        <v>139</v>
      </c>
      <c r="B387">
        <f t="shared" si="217"/>
        <v>45</v>
      </c>
      <c r="C387">
        <v>2</v>
      </c>
      <c r="D387">
        <v>22</v>
      </c>
      <c r="E387">
        <v>10</v>
      </c>
      <c r="F387">
        <v>6</v>
      </c>
      <c r="G387">
        <v>4</v>
      </c>
      <c r="H387">
        <v>1</v>
      </c>
    </row>
    <row r="388" spans="1:8" x14ac:dyDescent="0.3">
      <c r="A388" t="s">
        <v>140</v>
      </c>
      <c r="B388">
        <f t="shared" si="217"/>
        <v>59</v>
      </c>
      <c r="C388">
        <v>11</v>
      </c>
      <c r="D388">
        <v>6</v>
      </c>
      <c r="E388">
        <v>6</v>
      </c>
      <c r="F388">
        <v>0</v>
      </c>
      <c r="G388">
        <v>9</v>
      </c>
      <c r="H388">
        <v>27</v>
      </c>
    </row>
    <row r="389" spans="1:8" x14ac:dyDescent="0.3">
      <c r="A389" t="s">
        <v>141</v>
      </c>
      <c r="B389">
        <f t="shared" si="217"/>
        <v>51</v>
      </c>
      <c r="C389">
        <v>10</v>
      </c>
      <c r="D389">
        <v>11</v>
      </c>
      <c r="E389">
        <v>23</v>
      </c>
      <c r="F389">
        <v>1</v>
      </c>
      <c r="G389">
        <v>5</v>
      </c>
      <c r="H389">
        <v>1</v>
      </c>
    </row>
    <row r="390" spans="1:8" x14ac:dyDescent="0.3">
      <c r="A390" t="s">
        <v>142</v>
      </c>
      <c r="B390">
        <f t="shared" si="217"/>
        <v>620</v>
      </c>
      <c r="C390">
        <v>84</v>
      </c>
      <c r="D390">
        <v>113</v>
      </c>
      <c r="E390">
        <v>82</v>
      </c>
      <c r="F390">
        <v>84</v>
      </c>
      <c r="G390">
        <v>224</v>
      </c>
      <c r="H390">
        <v>33</v>
      </c>
    </row>
    <row r="391" spans="1:8" x14ac:dyDescent="0.3">
      <c r="A391" t="s">
        <v>143</v>
      </c>
      <c r="B391">
        <f t="shared" si="217"/>
        <v>224</v>
      </c>
      <c r="C391">
        <v>56</v>
      </c>
      <c r="D391">
        <v>104</v>
      </c>
      <c r="E391">
        <v>15</v>
      </c>
      <c r="F391">
        <v>13</v>
      </c>
      <c r="G391">
        <v>31</v>
      </c>
      <c r="H391">
        <v>5</v>
      </c>
    </row>
    <row r="393" spans="1:8" x14ac:dyDescent="0.3">
      <c r="A393" t="s">
        <v>146</v>
      </c>
    </row>
    <row r="395" spans="1:8" x14ac:dyDescent="0.3">
      <c r="A395" t="s">
        <v>1</v>
      </c>
      <c r="B395">
        <f>SUM(C395:H395)</f>
        <v>13377</v>
      </c>
      <c r="C395">
        <f>SUM(C396:C426)-C420</f>
        <v>2149</v>
      </c>
      <c r="D395">
        <f t="shared" ref="D395:H395" si="218">SUM(D396:D426)-D420</f>
        <v>4821</v>
      </c>
      <c r="E395">
        <f t="shared" si="218"/>
        <v>1842</v>
      </c>
      <c r="F395">
        <f t="shared" si="218"/>
        <v>1431</v>
      </c>
      <c r="G395">
        <f t="shared" si="218"/>
        <v>2231</v>
      </c>
      <c r="H395">
        <f t="shared" si="218"/>
        <v>903</v>
      </c>
    </row>
    <row r="396" spans="1:8" x14ac:dyDescent="0.3">
      <c r="A396" t="s">
        <v>147</v>
      </c>
      <c r="B396">
        <f t="shared" ref="B396:B426" si="219">SUM(C396:H396)</f>
        <v>1225</v>
      </c>
      <c r="C396">
        <v>141</v>
      </c>
      <c r="D396">
        <v>382</v>
      </c>
      <c r="E396">
        <v>308</v>
      </c>
      <c r="F396">
        <v>75</v>
      </c>
      <c r="G396">
        <v>246</v>
      </c>
      <c r="H396">
        <v>73</v>
      </c>
    </row>
    <row r="397" spans="1:8" x14ac:dyDescent="0.3">
      <c r="A397" t="s">
        <v>148</v>
      </c>
      <c r="B397">
        <f t="shared" si="219"/>
        <v>4</v>
      </c>
      <c r="C397">
        <v>1</v>
      </c>
      <c r="E397">
        <v>1</v>
      </c>
      <c r="H397">
        <v>2</v>
      </c>
    </row>
    <row r="398" spans="1:8" x14ac:dyDescent="0.3">
      <c r="A398" t="s">
        <v>149</v>
      </c>
      <c r="B398">
        <f t="shared" si="219"/>
        <v>1488</v>
      </c>
      <c r="C398">
        <v>275</v>
      </c>
      <c r="D398">
        <v>387</v>
      </c>
      <c r="E398">
        <v>270</v>
      </c>
      <c r="F398">
        <v>184</v>
      </c>
      <c r="G398">
        <v>227</v>
      </c>
      <c r="H398">
        <v>145</v>
      </c>
    </row>
    <row r="399" spans="1:8" x14ac:dyDescent="0.3">
      <c r="A399" t="s">
        <v>150</v>
      </c>
      <c r="B399">
        <f t="shared" si="219"/>
        <v>619</v>
      </c>
      <c r="C399">
        <v>34</v>
      </c>
      <c r="D399">
        <v>300</v>
      </c>
      <c r="E399">
        <v>92</v>
      </c>
      <c r="F399">
        <v>35</v>
      </c>
      <c r="G399">
        <v>95</v>
      </c>
      <c r="H399">
        <v>63</v>
      </c>
    </row>
    <row r="400" spans="1:8" x14ac:dyDescent="0.3">
      <c r="A400" t="s">
        <v>151</v>
      </c>
      <c r="B400">
        <f t="shared" si="219"/>
        <v>3</v>
      </c>
      <c r="C400">
        <v>0</v>
      </c>
      <c r="D400">
        <v>3</v>
      </c>
      <c r="E400">
        <v>0</v>
      </c>
      <c r="F400">
        <v>0</v>
      </c>
      <c r="G400">
        <v>0</v>
      </c>
      <c r="H400">
        <v>0</v>
      </c>
    </row>
    <row r="401" spans="1:8" x14ac:dyDescent="0.3">
      <c r="A401" t="s">
        <v>152</v>
      </c>
      <c r="B401">
        <f t="shared" si="219"/>
        <v>29</v>
      </c>
      <c r="C401">
        <v>9</v>
      </c>
      <c r="D401">
        <v>16</v>
      </c>
      <c r="E401">
        <v>1</v>
      </c>
      <c r="F401">
        <v>1</v>
      </c>
      <c r="G401">
        <v>1</v>
      </c>
      <c r="H401">
        <v>1</v>
      </c>
    </row>
    <row r="402" spans="1:8" x14ac:dyDescent="0.3">
      <c r="A402" t="s">
        <v>153</v>
      </c>
      <c r="B402">
        <f t="shared" si="219"/>
        <v>634</v>
      </c>
      <c r="C402">
        <v>141</v>
      </c>
      <c r="D402">
        <v>305</v>
      </c>
      <c r="E402">
        <v>71</v>
      </c>
      <c r="F402">
        <v>46</v>
      </c>
      <c r="G402">
        <v>42</v>
      </c>
      <c r="H402">
        <v>29</v>
      </c>
    </row>
    <row r="403" spans="1:8" x14ac:dyDescent="0.3">
      <c r="A403" t="s">
        <v>154</v>
      </c>
      <c r="B403">
        <f t="shared" si="219"/>
        <v>173</v>
      </c>
      <c r="C403">
        <v>26</v>
      </c>
      <c r="D403">
        <v>101</v>
      </c>
      <c r="E403">
        <v>9</v>
      </c>
      <c r="F403">
        <v>18</v>
      </c>
      <c r="G403">
        <v>7</v>
      </c>
      <c r="H403">
        <v>12</v>
      </c>
    </row>
    <row r="404" spans="1:8" x14ac:dyDescent="0.3">
      <c r="A404" t="s">
        <v>155</v>
      </c>
      <c r="B404">
        <f t="shared" si="219"/>
        <v>331</v>
      </c>
      <c r="C404">
        <v>54</v>
      </c>
      <c r="D404">
        <v>108</v>
      </c>
      <c r="E404">
        <v>51</v>
      </c>
      <c r="F404">
        <v>27</v>
      </c>
      <c r="G404">
        <v>67</v>
      </c>
      <c r="H404">
        <v>24</v>
      </c>
    </row>
    <row r="405" spans="1:8" x14ac:dyDescent="0.3">
      <c r="A405" t="s">
        <v>156</v>
      </c>
      <c r="B405">
        <f t="shared" si="219"/>
        <v>407</v>
      </c>
      <c r="C405">
        <v>14</v>
      </c>
      <c r="D405">
        <v>116</v>
      </c>
      <c r="E405">
        <v>64</v>
      </c>
      <c r="F405">
        <v>85</v>
      </c>
      <c r="G405">
        <v>103</v>
      </c>
      <c r="H405">
        <v>25</v>
      </c>
    </row>
    <row r="406" spans="1:8" x14ac:dyDescent="0.3">
      <c r="A406" t="s">
        <v>157</v>
      </c>
      <c r="B406">
        <f t="shared" si="219"/>
        <v>109</v>
      </c>
      <c r="C406">
        <v>32</v>
      </c>
      <c r="D406">
        <v>29</v>
      </c>
      <c r="E406">
        <v>15</v>
      </c>
      <c r="F406">
        <v>6</v>
      </c>
      <c r="G406">
        <v>12</v>
      </c>
      <c r="H406">
        <v>15</v>
      </c>
    </row>
    <row r="407" spans="1:8" x14ac:dyDescent="0.3">
      <c r="A407" t="s">
        <v>158</v>
      </c>
      <c r="B407">
        <f t="shared" si="219"/>
        <v>248</v>
      </c>
      <c r="C407">
        <v>16</v>
      </c>
      <c r="D407">
        <v>150</v>
      </c>
      <c r="E407">
        <v>28</v>
      </c>
      <c r="F407">
        <v>30</v>
      </c>
      <c r="G407">
        <v>9</v>
      </c>
      <c r="H407">
        <v>15</v>
      </c>
    </row>
    <row r="408" spans="1:8" x14ac:dyDescent="0.3">
      <c r="A408" t="s">
        <v>159</v>
      </c>
      <c r="B408">
        <f t="shared" si="219"/>
        <v>197</v>
      </c>
      <c r="C408">
        <v>16</v>
      </c>
      <c r="D408">
        <v>109</v>
      </c>
      <c r="E408">
        <v>17</v>
      </c>
      <c r="F408">
        <v>1</v>
      </c>
      <c r="G408">
        <v>40</v>
      </c>
      <c r="H408">
        <v>14</v>
      </c>
    </row>
    <row r="409" spans="1:8" x14ac:dyDescent="0.3">
      <c r="A409" t="s">
        <v>160</v>
      </c>
      <c r="B409">
        <f t="shared" si="219"/>
        <v>47</v>
      </c>
      <c r="C409">
        <v>27</v>
      </c>
      <c r="D409">
        <v>4</v>
      </c>
      <c r="E409">
        <v>5</v>
      </c>
      <c r="F409">
        <v>2</v>
      </c>
      <c r="G409">
        <v>3</v>
      </c>
      <c r="H409">
        <v>6</v>
      </c>
    </row>
    <row r="410" spans="1:8" x14ac:dyDescent="0.3">
      <c r="A410" t="s">
        <v>161</v>
      </c>
      <c r="B410">
        <f t="shared" si="219"/>
        <v>669</v>
      </c>
      <c r="C410">
        <v>57</v>
      </c>
      <c r="D410">
        <v>161</v>
      </c>
      <c r="E410">
        <v>99</v>
      </c>
      <c r="F410">
        <v>69</v>
      </c>
      <c r="G410">
        <v>243</v>
      </c>
      <c r="H410">
        <v>40</v>
      </c>
    </row>
    <row r="411" spans="1:8" x14ac:dyDescent="0.3">
      <c r="A411" t="s">
        <v>162</v>
      </c>
      <c r="B411">
        <f t="shared" si="219"/>
        <v>48</v>
      </c>
      <c r="C411">
        <v>19</v>
      </c>
      <c r="D411">
        <v>16</v>
      </c>
      <c r="E411">
        <v>5</v>
      </c>
      <c r="F411">
        <v>3</v>
      </c>
      <c r="G411">
        <v>3</v>
      </c>
      <c r="H411">
        <v>2</v>
      </c>
    </row>
    <row r="412" spans="1:8" x14ac:dyDescent="0.3">
      <c r="A412" t="s">
        <v>163</v>
      </c>
      <c r="B412">
        <f t="shared" si="219"/>
        <v>158</v>
      </c>
      <c r="C412">
        <v>25</v>
      </c>
      <c r="D412">
        <v>75</v>
      </c>
      <c r="E412">
        <v>11</v>
      </c>
      <c r="F412">
        <v>11</v>
      </c>
      <c r="G412">
        <v>34</v>
      </c>
      <c r="H412">
        <v>2</v>
      </c>
    </row>
    <row r="413" spans="1:8" x14ac:dyDescent="0.3">
      <c r="A413" t="s">
        <v>164</v>
      </c>
      <c r="B413">
        <f t="shared" si="219"/>
        <v>1112</v>
      </c>
      <c r="C413">
        <v>14</v>
      </c>
      <c r="D413">
        <v>1088</v>
      </c>
      <c r="E413">
        <v>1</v>
      </c>
      <c r="F413">
        <v>4</v>
      </c>
      <c r="G413">
        <v>5</v>
      </c>
      <c r="H413">
        <v>0</v>
      </c>
    </row>
    <row r="414" spans="1:8" x14ac:dyDescent="0.3">
      <c r="A414" t="s">
        <v>165</v>
      </c>
      <c r="B414">
        <f t="shared" si="219"/>
        <v>133</v>
      </c>
      <c r="C414">
        <v>29</v>
      </c>
      <c r="D414">
        <v>81</v>
      </c>
      <c r="E414">
        <v>8</v>
      </c>
      <c r="F414">
        <v>4</v>
      </c>
      <c r="G414">
        <v>5</v>
      </c>
      <c r="H414">
        <v>6</v>
      </c>
    </row>
    <row r="415" spans="1:8" x14ac:dyDescent="0.3">
      <c r="A415" t="s">
        <v>166</v>
      </c>
      <c r="B415">
        <f t="shared" si="219"/>
        <v>199</v>
      </c>
      <c r="C415">
        <v>65</v>
      </c>
      <c r="D415">
        <v>80</v>
      </c>
      <c r="E415">
        <v>14</v>
      </c>
      <c r="F415">
        <v>18</v>
      </c>
      <c r="G415">
        <v>18</v>
      </c>
      <c r="H415">
        <v>4</v>
      </c>
    </row>
    <row r="416" spans="1:8" x14ac:dyDescent="0.3">
      <c r="A416" t="s">
        <v>167</v>
      </c>
      <c r="B416">
        <f t="shared" si="219"/>
        <v>335</v>
      </c>
      <c r="C416">
        <v>73</v>
      </c>
      <c r="D416">
        <v>161</v>
      </c>
      <c r="E416">
        <v>54</v>
      </c>
      <c r="F416">
        <v>3</v>
      </c>
      <c r="G416">
        <v>32</v>
      </c>
      <c r="H416">
        <v>12</v>
      </c>
    </row>
    <row r="417" spans="1:8" x14ac:dyDescent="0.3">
      <c r="A417" t="s">
        <v>168</v>
      </c>
      <c r="B417">
        <f t="shared" si="219"/>
        <v>39</v>
      </c>
      <c r="C417">
        <v>4</v>
      </c>
      <c r="D417">
        <v>15</v>
      </c>
      <c r="E417">
        <v>1</v>
      </c>
      <c r="F417">
        <v>2</v>
      </c>
      <c r="G417">
        <v>14</v>
      </c>
      <c r="H417">
        <v>3</v>
      </c>
    </row>
    <row r="418" spans="1:8" x14ac:dyDescent="0.3">
      <c r="A418" t="s">
        <v>169</v>
      </c>
      <c r="B418">
        <f t="shared" si="219"/>
        <v>365</v>
      </c>
      <c r="C418">
        <v>72</v>
      </c>
      <c r="D418">
        <v>98</v>
      </c>
      <c r="E418">
        <v>44</v>
      </c>
      <c r="F418">
        <v>58</v>
      </c>
      <c r="G418">
        <v>62</v>
      </c>
      <c r="H418">
        <v>31</v>
      </c>
    </row>
    <row r="419" spans="1:8" x14ac:dyDescent="0.3">
      <c r="A419" t="s">
        <v>170</v>
      </c>
      <c r="B419">
        <f t="shared" si="219"/>
        <v>254</v>
      </c>
      <c r="C419">
        <v>48</v>
      </c>
      <c r="D419">
        <v>59</v>
      </c>
      <c r="E419">
        <v>39</v>
      </c>
      <c r="F419">
        <v>45</v>
      </c>
      <c r="G419">
        <v>36</v>
      </c>
      <c r="H419">
        <v>27</v>
      </c>
    </row>
    <row r="420" spans="1:8" x14ac:dyDescent="0.3">
      <c r="A420" t="s">
        <v>171</v>
      </c>
      <c r="B420">
        <f t="shared" si="219"/>
        <v>1399</v>
      </c>
      <c r="C420">
        <v>206</v>
      </c>
      <c r="D420">
        <v>356</v>
      </c>
      <c r="E420">
        <v>160</v>
      </c>
      <c r="F420">
        <v>315</v>
      </c>
      <c r="G420">
        <v>268</v>
      </c>
      <c r="H420">
        <v>94</v>
      </c>
    </row>
    <row r="421" spans="1:8" x14ac:dyDescent="0.3">
      <c r="A421" t="s">
        <v>172</v>
      </c>
      <c r="B421">
        <f t="shared" si="219"/>
        <v>1262</v>
      </c>
      <c r="C421">
        <v>195</v>
      </c>
      <c r="D421">
        <v>290</v>
      </c>
      <c r="E421">
        <v>151</v>
      </c>
      <c r="F421">
        <v>308</v>
      </c>
      <c r="G421">
        <v>227</v>
      </c>
      <c r="H421">
        <v>91</v>
      </c>
    </row>
    <row r="422" spans="1:8" x14ac:dyDescent="0.3">
      <c r="A422" t="s">
        <v>173</v>
      </c>
      <c r="B422">
        <f t="shared" si="219"/>
        <v>137</v>
      </c>
      <c r="C422">
        <v>11</v>
      </c>
      <c r="D422">
        <v>66</v>
      </c>
      <c r="E422">
        <v>9</v>
      </c>
      <c r="F422">
        <v>7</v>
      </c>
      <c r="G422">
        <v>41</v>
      </c>
      <c r="H422">
        <v>3</v>
      </c>
    </row>
    <row r="423" spans="1:8" x14ac:dyDescent="0.3">
      <c r="A423" t="s">
        <v>174</v>
      </c>
      <c r="B423">
        <f t="shared" si="219"/>
        <v>83</v>
      </c>
      <c r="C423">
        <v>18</v>
      </c>
      <c r="D423">
        <v>16</v>
      </c>
      <c r="E423">
        <v>15</v>
      </c>
      <c r="F423">
        <v>22</v>
      </c>
      <c r="G423">
        <v>9</v>
      </c>
      <c r="H423">
        <v>3</v>
      </c>
    </row>
    <row r="424" spans="1:8" x14ac:dyDescent="0.3">
      <c r="A424" t="s">
        <v>175</v>
      </c>
      <c r="B424">
        <f t="shared" si="219"/>
        <v>259</v>
      </c>
      <c r="C424">
        <v>34</v>
      </c>
      <c r="D424">
        <v>88</v>
      </c>
      <c r="E424">
        <v>26</v>
      </c>
      <c r="F424">
        <v>29</v>
      </c>
      <c r="G424">
        <v>35</v>
      </c>
      <c r="H424">
        <v>47</v>
      </c>
    </row>
    <row r="425" spans="1:8" x14ac:dyDescent="0.3">
      <c r="A425" t="s">
        <v>176</v>
      </c>
      <c r="B425">
        <f t="shared" si="219"/>
        <v>617</v>
      </c>
      <c r="C425">
        <v>45</v>
      </c>
      <c r="D425">
        <v>125</v>
      </c>
      <c r="E425">
        <v>100</v>
      </c>
      <c r="F425">
        <v>44</v>
      </c>
      <c r="G425">
        <v>256</v>
      </c>
      <c r="H425">
        <v>47</v>
      </c>
    </row>
    <row r="426" spans="1:8" x14ac:dyDescent="0.3">
      <c r="A426" t="s">
        <v>177</v>
      </c>
      <c r="B426">
        <f t="shared" si="219"/>
        <v>2193</v>
      </c>
      <c r="C426">
        <v>654</v>
      </c>
      <c r="D426">
        <v>392</v>
      </c>
      <c r="E426">
        <v>333</v>
      </c>
      <c r="F426">
        <v>294</v>
      </c>
      <c r="G426">
        <v>359</v>
      </c>
      <c r="H426">
        <v>161</v>
      </c>
    </row>
    <row r="428" spans="1:8" x14ac:dyDescent="0.3">
      <c r="A428" t="s">
        <v>179</v>
      </c>
      <c r="B428">
        <f>SUM(C428:H428)</f>
        <v>10335</v>
      </c>
      <c r="C428">
        <f>SUM(C429:C459)-C453</f>
        <v>1579</v>
      </c>
      <c r="D428">
        <f t="shared" ref="D428" si="220">SUM(D429:D459)-D453</f>
        <v>3995</v>
      </c>
      <c r="E428">
        <f t="shared" ref="E428" si="221">SUM(E429:E459)-E453</f>
        <v>1324</v>
      </c>
      <c r="F428">
        <f t="shared" ref="F428" si="222">SUM(F429:F459)-F453</f>
        <v>1153</v>
      </c>
      <c r="G428">
        <f t="shared" ref="G428" si="223">SUM(G429:G459)-G453</f>
        <v>1584</v>
      </c>
      <c r="H428">
        <f t="shared" ref="H428" si="224">SUM(H429:H459)-H453</f>
        <v>700</v>
      </c>
    </row>
    <row r="429" spans="1:8" x14ac:dyDescent="0.3">
      <c r="A429" t="s">
        <v>147</v>
      </c>
      <c r="B429">
        <f t="shared" ref="B429:B459" si="225">SUM(C429:H429)</f>
        <v>1079</v>
      </c>
      <c r="C429">
        <v>116</v>
      </c>
      <c r="D429">
        <v>348</v>
      </c>
      <c r="E429">
        <v>272</v>
      </c>
      <c r="F429">
        <v>70</v>
      </c>
      <c r="G429">
        <v>230</v>
      </c>
      <c r="H429">
        <v>43</v>
      </c>
    </row>
    <row r="430" spans="1:8" x14ac:dyDescent="0.3">
      <c r="A430" t="s">
        <v>148</v>
      </c>
      <c r="B430">
        <f t="shared" si="225"/>
        <v>4</v>
      </c>
      <c r="C430">
        <v>1</v>
      </c>
      <c r="E430">
        <v>1</v>
      </c>
      <c r="H430">
        <v>2</v>
      </c>
    </row>
    <row r="431" spans="1:8" x14ac:dyDescent="0.3">
      <c r="A431" t="s">
        <v>149</v>
      </c>
      <c r="B431">
        <f t="shared" si="225"/>
        <v>1451</v>
      </c>
      <c r="C431">
        <v>265</v>
      </c>
      <c r="D431">
        <v>379</v>
      </c>
      <c r="E431">
        <v>265</v>
      </c>
      <c r="F431">
        <v>177</v>
      </c>
      <c r="G431">
        <v>223</v>
      </c>
      <c r="H431">
        <v>142</v>
      </c>
    </row>
    <row r="432" spans="1:8" x14ac:dyDescent="0.3">
      <c r="A432" t="s">
        <v>150</v>
      </c>
      <c r="B432">
        <f t="shared" si="225"/>
        <v>503</v>
      </c>
      <c r="C432">
        <v>26</v>
      </c>
      <c r="D432">
        <v>283</v>
      </c>
      <c r="E432">
        <v>79</v>
      </c>
      <c r="F432">
        <v>24</v>
      </c>
      <c r="G432">
        <v>61</v>
      </c>
      <c r="H432">
        <v>30</v>
      </c>
    </row>
    <row r="433" spans="1:8" x14ac:dyDescent="0.3">
      <c r="A433" t="s">
        <v>151</v>
      </c>
      <c r="B433">
        <f t="shared" si="225"/>
        <v>2</v>
      </c>
      <c r="C433">
        <v>0</v>
      </c>
      <c r="D433">
        <v>2</v>
      </c>
      <c r="E433">
        <v>0</v>
      </c>
      <c r="F433">
        <v>0</v>
      </c>
      <c r="G433">
        <v>0</v>
      </c>
      <c r="H433">
        <v>0</v>
      </c>
    </row>
    <row r="434" spans="1:8" x14ac:dyDescent="0.3">
      <c r="A434" t="s">
        <v>152</v>
      </c>
      <c r="B434">
        <f t="shared" si="225"/>
        <v>26</v>
      </c>
      <c r="C434">
        <v>8</v>
      </c>
      <c r="D434">
        <v>15</v>
      </c>
      <c r="E434">
        <v>0</v>
      </c>
      <c r="F434">
        <v>1</v>
      </c>
      <c r="G434">
        <v>1</v>
      </c>
      <c r="H434">
        <v>1</v>
      </c>
    </row>
    <row r="435" spans="1:8" x14ac:dyDescent="0.3">
      <c r="A435" t="s">
        <v>153</v>
      </c>
      <c r="B435">
        <f t="shared" si="225"/>
        <v>601</v>
      </c>
      <c r="C435">
        <v>124</v>
      </c>
      <c r="D435">
        <v>300</v>
      </c>
      <c r="E435">
        <v>65</v>
      </c>
      <c r="F435">
        <v>45</v>
      </c>
      <c r="G435">
        <v>42</v>
      </c>
      <c r="H435">
        <v>25</v>
      </c>
    </row>
    <row r="436" spans="1:8" x14ac:dyDescent="0.3">
      <c r="A436" t="s">
        <v>154</v>
      </c>
      <c r="B436">
        <f t="shared" si="225"/>
        <v>152</v>
      </c>
      <c r="C436">
        <v>21</v>
      </c>
      <c r="D436">
        <v>90</v>
      </c>
      <c r="E436">
        <v>8</v>
      </c>
      <c r="F436">
        <v>18</v>
      </c>
      <c r="G436">
        <v>6</v>
      </c>
      <c r="H436">
        <v>9</v>
      </c>
    </row>
    <row r="437" spans="1:8" x14ac:dyDescent="0.3">
      <c r="A437" t="s">
        <v>155</v>
      </c>
      <c r="B437">
        <f t="shared" si="225"/>
        <v>319</v>
      </c>
      <c r="C437">
        <v>52</v>
      </c>
      <c r="D437">
        <v>105</v>
      </c>
      <c r="E437">
        <v>51</v>
      </c>
      <c r="F437">
        <v>27</v>
      </c>
      <c r="G437">
        <v>67</v>
      </c>
      <c r="H437">
        <v>17</v>
      </c>
    </row>
    <row r="438" spans="1:8" x14ac:dyDescent="0.3">
      <c r="A438" t="s">
        <v>156</v>
      </c>
      <c r="B438">
        <f t="shared" si="225"/>
        <v>338</v>
      </c>
      <c r="C438">
        <v>11</v>
      </c>
      <c r="D438">
        <v>95</v>
      </c>
      <c r="E438">
        <v>41</v>
      </c>
      <c r="F438">
        <v>78</v>
      </c>
      <c r="G438">
        <v>95</v>
      </c>
      <c r="H438">
        <v>18</v>
      </c>
    </row>
    <row r="439" spans="1:8" x14ac:dyDescent="0.3">
      <c r="A439" t="s">
        <v>157</v>
      </c>
      <c r="B439">
        <f t="shared" si="225"/>
        <v>67</v>
      </c>
      <c r="C439">
        <v>21</v>
      </c>
      <c r="D439">
        <v>19</v>
      </c>
      <c r="E439">
        <v>6</v>
      </c>
      <c r="F439">
        <v>3</v>
      </c>
      <c r="G439">
        <v>7</v>
      </c>
      <c r="H439">
        <v>11</v>
      </c>
    </row>
    <row r="440" spans="1:8" x14ac:dyDescent="0.3">
      <c r="A440" t="s">
        <v>158</v>
      </c>
      <c r="B440">
        <f t="shared" si="225"/>
        <v>134</v>
      </c>
      <c r="C440">
        <v>3</v>
      </c>
      <c r="D440">
        <v>108</v>
      </c>
      <c r="E440">
        <v>8</v>
      </c>
      <c r="F440">
        <v>7</v>
      </c>
      <c r="G440">
        <v>5</v>
      </c>
      <c r="H440">
        <v>3</v>
      </c>
    </row>
    <row r="441" spans="1:8" x14ac:dyDescent="0.3">
      <c r="A441" t="s">
        <v>159</v>
      </c>
      <c r="B441">
        <f t="shared" si="225"/>
        <v>130</v>
      </c>
      <c r="C441">
        <v>4</v>
      </c>
      <c r="D441">
        <v>78</v>
      </c>
      <c r="E441">
        <v>11</v>
      </c>
      <c r="F441">
        <v>1</v>
      </c>
      <c r="G441">
        <v>28</v>
      </c>
      <c r="H441">
        <v>8</v>
      </c>
    </row>
    <row r="442" spans="1:8" x14ac:dyDescent="0.3">
      <c r="A442" t="s">
        <v>160</v>
      </c>
      <c r="B442">
        <f t="shared" si="225"/>
        <v>46</v>
      </c>
      <c r="C442">
        <v>27</v>
      </c>
      <c r="D442">
        <v>4</v>
      </c>
      <c r="E442">
        <v>4</v>
      </c>
      <c r="F442">
        <v>2</v>
      </c>
      <c r="G442">
        <v>3</v>
      </c>
      <c r="H442">
        <v>6</v>
      </c>
    </row>
    <row r="443" spans="1:8" x14ac:dyDescent="0.3">
      <c r="A443" t="s">
        <v>161</v>
      </c>
      <c r="B443">
        <f t="shared" si="225"/>
        <v>222</v>
      </c>
      <c r="C443">
        <v>29</v>
      </c>
      <c r="D443">
        <v>74</v>
      </c>
      <c r="E443">
        <v>23</v>
      </c>
      <c r="F443">
        <v>41</v>
      </c>
      <c r="G443">
        <v>33</v>
      </c>
      <c r="H443">
        <v>22</v>
      </c>
    </row>
    <row r="444" spans="1:8" x14ac:dyDescent="0.3">
      <c r="A444" t="s">
        <v>162</v>
      </c>
      <c r="B444">
        <f t="shared" si="225"/>
        <v>27</v>
      </c>
      <c r="C444">
        <v>9</v>
      </c>
      <c r="D444">
        <v>9</v>
      </c>
      <c r="E444">
        <v>3</v>
      </c>
      <c r="F444">
        <v>1</v>
      </c>
      <c r="G444">
        <v>3</v>
      </c>
      <c r="H444">
        <v>2</v>
      </c>
    </row>
    <row r="445" spans="1:8" x14ac:dyDescent="0.3">
      <c r="A445" t="s">
        <v>163</v>
      </c>
      <c r="B445">
        <f t="shared" si="225"/>
        <v>106</v>
      </c>
      <c r="C445">
        <v>10</v>
      </c>
      <c r="D445">
        <v>72</v>
      </c>
      <c r="E445">
        <v>7</v>
      </c>
      <c r="F445">
        <v>9</v>
      </c>
      <c r="G445">
        <v>6</v>
      </c>
      <c r="H445">
        <v>2</v>
      </c>
    </row>
    <row r="446" spans="1:8" x14ac:dyDescent="0.3">
      <c r="A446" t="s">
        <v>164</v>
      </c>
      <c r="B446">
        <f t="shared" si="225"/>
        <v>1009</v>
      </c>
      <c r="C446">
        <v>11</v>
      </c>
      <c r="D446">
        <v>989</v>
      </c>
      <c r="E446">
        <v>1</v>
      </c>
      <c r="F446">
        <v>4</v>
      </c>
      <c r="G446">
        <v>4</v>
      </c>
      <c r="H446">
        <v>0</v>
      </c>
    </row>
    <row r="447" spans="1:8" x14ac:dyDescent="0.3">
      <c r="A447" t="s">
        <v>165</v>
      </c>
      <c r="B447">
        <f t="shared" si="225"/>
        <v>129</v>
      </c>
      <c r="C447">
        <v>28</v>
      </c>
      <c r="D447">
        <v>78</v>
      </c>
      <c r="E447">
        <v>8</v>
      </c>
      <c r="F447">
        <v>4</v>
      </c>
      <c r="G447">
        <v>5</v>
      </c>
      <c r="H447">
        <v>6</v>
      </c>
    </row>
    <row r="448" spans="1:8" x14ac:dyDescent="0.3">
      <c r="A448" t="s">
        <v>166</v>
      </c>
      <c r="B448">
        <f t="shared" si="225"/>
        <v>27</v>
      </c>
      <c r="C448">
        <v>14</v>
      </c>
      <c r="D448">
        <v>4</v>
      </c>
      <c r="E448">
        <v>1</v>
      </c>
      <c r="F448">
        <v>5</v>
      </c>
      <c r="G448">
        <v>3</v>
      </c>
      <c r="H448">
        <v>0</v>
      </c>
    </row>
    <row r="449" spans="1:8" x14ac:dyDescent="0.3">
      <c r="A449" t="s">
        <v>167</v>
      </c>
      <c r="B449">
        <f t="shared" si="225"/>
        <v>144</v>
      </c>
      <c r="C449">
        <v>36</v>
      </c>
      <c r="D449">
        <v>78</v>
      </c>
      <c r="E449">
        <v>13</v>
      </c>
      <c r="F449">
        <v>2</v>
      </c>
      <c r="G449">
        <v>10</v>
      </c>
      <c r="H449">
        <v>5</v>
      </c>
    </row>
    <row r="450" spans="1:8" x14ac:dyDescent="0.3">
      <c r="A450" t="s">
        <v>168</v>
      </c>
      <c r="B450">
        <f t="shared" si="225"/>
        <v>38</v>
      </c>
      <c r="C450">
        <v>8</v>
      </c>
      <c r="D450">
        <v>10</v>
      </c>
      <c r="E450">
        <v>1</v>
      </c>
      <c r="F450">
        <v>2</v>
      </c>
      <c r="G450">
        <v>14</v>
      </c>
      <c r="H450">
        <v>3</v>
      </c>
    </row>
    <row r="451" spans="1:8" x14ac:dyDescent="0.3">
      <c r="A451" t="s">
        <v>169</v>
      </c>
      <c r="B451">
        <f t="shared" si="225"/>
        <v>236</v>
      </c>
      <c r="C451">
        <v>36</v>
      </c>
      <c r="D451">
        <v>73</v>
      </c>
      <c r="E451">
        <v>20</v>
      </c>
      <c r="F451">
        <v>42</v>
      </c>
      <c r="G451">
        <v>42</v>
      </c>
      <c r="H451">
        <v>23</v>
      </c>
    </row>
    <row r="452" spans="1:8" x14ac:dyDescent="0.3">
      <c r="A452" t="s">
        <v>170</v>
      </c>
      <c r="B452">
        <f t="shared" si="225"/>
        <v>156</v>
      </c>
      <c r="C452">
        <v>27</v>
      </c>
      <c r="D452">
        <v>43</v>
      </c>
      <c r="E452">
        <v>14</v>
      </c>
      <c r="F452">
        <v>25</v>
      </c>
      <c r="G452">
        <v>26</v>
      </c>
      <c r="H452">
        <v>21</v>
      </c>
    </row>
    <row r="453" spans="1:8" x14ac:dyDescent="0.3">
      <c r="A453" t="s">
        <v>171</v>
      </c>
      <c r="B453">
        <f t="shared" si="225"/>
        <v>974</v>
      </c>
      <c r="C453">
        <v>110</v>
      </c>
      <c r="D453">
        <v>227</v>
      </c>
      <c r="E453">
        <v>87</v>
      </c>
      <c r="F453">
        <v>246</v>
      </c>
      <c r="G453">
        <v>228</v>
      </c>
      <c r="H453">
        <v>76</v>
      </c>
    </row>
    <row r="454" spans="1:8" x14ac:dyDescent="0.3">
      <c r="A454" t="s">
        <v>172</v>
      </c>
      <c r="B454">
        <f t="shared" si="225"/>
        <v>894</v>
      </c>
      <c r="C454">
        <v>106</v>
      </c>
      <c r="D454">
        <v>199</v>
      </c>
      <c r="E454">
        <v>82</v>
      </c>
      <c r="F454">
        <v>241</v>
      </c>
      <c r="G454">
        <v>192</v>
      </c>
      <c r="H454">
        <v>74</v>
      </c>
    </row>
    <row r="455" spans="1:8" x14ac:dyDescent="0.3">
      <c r="A455" t="s">
        <v>173</v>
      </c>
      <c r="B455">
        <f t="shared" si="225"/>
        <v>80</v>
      </c>
      <c r="C455">
        <v>4</v>
      </c>
      <c r="D455">
        <v>28</v>
      </c>
      <c r="E455">
        <v>5</v>
      </c>
      <c r="F455">
        <v>5</v>
      </c>
      <c r="G455">
        <v>36</v>
      </c>
      <c r="H455">
        <v>2</v>
      </c>
    </row>
    <row r="456" spans="1:8" x14ac:dyDescent="0.3">
      <c r="A456" t="s">
        <v>174</v>
      </c>
      <c r="B456">
        <f t="shared" si="225"/>
        <v>48</v>
      </c>
      <c r="C456">
        <v>6</v>
      </c>
      <c r="D456">
        <v>7</v>
      </c>
      <c r="E456">
        <v>13</v>
      </c>
      <c r="F456">
        <v>15</v>
      </c>
      <c r="G456">
        <v>6</v>
      </c>
      <c r="H456">
        <v>1</v>
      </c>
    </row>
    <row r="457" spans="1:8" x14ac:dyDescent="0.3">
      <c r="A457" t="s">
        <v>175</v>
      </c>
      <c r="B457">
        <f t="shared" si="225"/>
        <v>216</v>
      </c>
      <c r="C457">
        <v>27</v>
      </c>
      <c r="D457">
        <v>77</v>
      </c>
      <c r="E457">
        <v>23</v>
      </c>
      <c r="F457">
        <v>23</v>
      </c>
      <c r="G457">
        <v>30</v>
      </c>
      <c r="H457">
        <v>36</v>
      </c>
    </row>
    <row r="458" spans="1:8" x14ac:dyDescent="0.3">
      <c r="A458" t="s">
        <v>176</v>
      </c>
      <c r="B458">
        <f t="shared" si="225"/>
        <v>389</v>
      </c>
      <c r="C458">
        <v>31</v>
      </c>
      <c r="D458">
        <v>85</v>
      </c>
      <c r="E458">
        <v>31</v>
      </c>
      <c r="F458">
        <v>26</v>
      </c>
      <c r="G458">
        <v>176</v>
      </c>
      <c r="H458">
        <v>40</v>
      </c>
    </row>
    <row r="459" spans="1:8" x14ac:dyDescent="0.3">
      <c r="A459" t="s">
        <v>180</v>
      </c>
      <c r="B459">
        <f t="shared" si="225"/>
        <v>1762</v>
      </c>
      <c r="C459">
        <v>518</v>
      </c>
      <c r="D459">
        <v>343</v>
      </c>
      <c r="E459">
        <v>268</v>
      </c>
      <c r="F459">
        <v>255</v>
      </c>
      <c r="G459">
        <v>230</v>
      </c>
      <c r="H459">
        <v>148</v>
      </c>
    </row>
    <row r="461" spans="1:8" x14ac:dyDescent="0.3">
      <c r="A461" t="s">
        <v>178</v>
      </c>
      <c r="B461">
        <f>B395-B428</f>
        <v>3042</v>
      </c>
      <c r="C461">
        <f t="shared" ref="C461:H461" si="226">C395-C428</f>
        <v>570</v>
      </c>
      <c r="D461">
        <f t="shared" si="226"/>
        <v>826</v>
      </c>
      <c r="E461">
        <f t="shared" si="226"/>
        <v>518</v>
      </c>
      <c r="F461">
        <f t="shared" si="226"/>
        <v>278</v>
      </c>
      <c r="G461">
        <f t="shared" si="226"/>
        <v>647</v>
      </c>
      <c r="H461">
        <f t="shared" si="226"/>
        <v>203</v>
      </c>
    </row>
    <row r="462" spans="1:8" x14ac:dyDescent="0.3">
      <c r="A462" t="s">
        <v>147</v>
      </c>
      <c r="B462">
        <f t="shared" ref="B462:H462" si="227">B396-B429</f>
        <v>146</v>
      </c>
      <c r="C462">
        <f t="shared" si="227"/>
        <v>25</v>
      </c>
      <c r="D462">
        <f t="shared" si="227"/>
        <v>34</v>
      </c>
      <c r="E462">
        <f t="shared" si="227"/>
        <v>36</v>
      </c>
      <c r="F462">
        <f t="shared" si="227"/>
        <v>5</v>
      </c>
      <c r="G462">
        <f t="shared" si="227"/>
        <v>16</v>
      </c>
      <c r="H462">
        <f t="shared" si="227"/>
        <v>30</v>
      </c>
    </row>
    <row r="463" spans="1:8" x14ac:dyDescent="0.3">
      <c r="A463" t="s">
        <v>148</v>
      </c>
      <c r="B463">
        <f t="shared" ref="B463:H463" si="228">B397-B430</f>
        <v>0</v>
      </c>
      <c r="C463">
        <f t="shared" si="228"/>
        <v>0</v>
      </c>
      <c r="D463">
        <f t="shared" si="228"/>
        <v>0</v>
      </c>
      <c r="E463">
        <f t="shared" si="228"/>
        <v>0</v>
      </c>
      <c r="F463">
        <f t="shared" si="228"/>
        <v>0</v>
      </c>
      <c r="G463">
        <f t="shared" si="228"/>
        <v>0</v>
      </c>
      <c r="H463">
        <f t="shared" si="228"/>
        <v>0</v>
      </c>
    </row>
    <row r="464" spans="1:8" x14ac:dyDescent="0.3">
      <c r="A464" t="s">
        <v>149</v>
      </c>
      <c r="B464">
        <f t="shared" ref="B464:H464" si="229">B398-B431</f>
        <v>37</v>
      </c>
      <c r="C464">
        <f t="shared" si="229"/>
        <v>10</v>
      </c>
      <c r="D464">
        <f t="shared" si="229"/>
        <v>8</v>
      </c>
      <c r="E464">
        <f t="shared" si="229"/>
        <v>5</v>
      </c>
      <c r="F464">
        <f t="shared" si="229"/>
        <v>7</v>
      </c>
      <c r="G464">
        <f t="shared" si="229"/>
        <v>4</v>
      </c>
      <c r="H464">
        <f t="shared" si="229"/>
        <v>3</v>
      </c>
    </row>
    <row r="465" spans="1:8" x14ac:dyDescent="0.3">
      <c r="A465" t="s">
        <v>150</v>
      </c>
      <c r="B465">
        <f t="shared" ref="B465:H465" si="230">B399-B432</f>
        <v>116</v>
      </c>
      <c r="C465">
        <f t="shared" si="230"/>
        <v>8</v>
      </c>
      <c r="D465">
        <f t="shared" si="230"/>
        <v>17</v>
      </c>
      <c r="E465">
        <f t="shared" si="230"/>
        <v>13</v>
      </c>
      <c r="F465">
        <f t="shared" si="230"/>
        <v>11</v>
      </c>
      <c r="G465">
        <f t="shared" si="230"/>
        <v>34</v>
      </c>
      <c r="H465">
        <f t="shared" si="230"/>
        <v>33</v>
      </c>
    </row>
    <row r="466" spans="1:8" x14ac:dyDescent="0.3">
      <c r="A466" t="s">
        <v>151</v>
      </c>
      <c r="B466">
        <f t="shared" ref="B466:H466" si="231">B400-B433</f>
        <v>1</v>
      </c>
      <c r="C466">
        <f t="shared" si="231"/>
        <v>0</v>
      </c>
      <c r="D466">
        <f t="shared" si="231"/>
        <v>1</v>
      </c>
      <c r="E466">
        <f t="shared" si="231"/>
        <v>0</v>
      </c>
      <c r="F466">
        <f t="shared" si="231"/>
        <v>0</v>
      </c>
      <c r="G466">
        <f t="shared" si="231"/>
        <v>0</v>
      </c>
      <c r="H466">
        <f t="shared" si="231"/>
        <v>0</v>
      </c>
    </row>
    <row r="467" spans="1:8" x14ac:dyDescent="0.3">
      <c r="A467" t="s">
        <v>152</v>
      </c>
      <c r="B467">
        <f t="shared" ref="B467:H467" si="232">B401-B434</f>
        <v>3</v>
      </c>
      <c r="C467">
        <f t="shared" si="232"/>
        <v>1</v>
      </c>
      <c r="D467">
        <f t="shared" si="232"/>
        <v>1</v>
      </c>
      <c r="E467">
        <f t="shared" si="232"/>
        <v>1</v>
      </c>
      <c r="F467">
        <f t="shared" si="232"/>
        <v>0</v>
      </c>
      <c r="G467">
        <f t="shared" si="232"/>
        <v>0</v>
      </c>
      <c r="H467">
        <f t="shared" si="232"/>
        <v>0</v>
      </c>
    </row>
    <row r="468" spans="1:8" x14ac:dyDescent="0.3">
      <c r="A468" t="s">
        <v>153</v>
      </c>
      <c r="B468">
        <f t="shared" ref="B468:H468" si="233">B402-B435</f>
        <v>33</v>
      </c>
      <c r="C468">
        <f t="shared" si="233"/>
        <v>17</v>
      </c>
      <c r="D468">
        <f t="shared" si="233"/>
        <v>5</v>
      </c>
      <c r="E468">
        <f t="shared" si="233"/>
        <v>6</v>
      </c>
      <c r="F468">
        <f t="shared" si="233"/>
        <v>1</v>
      </c>
      <c r="G468">
        <f t="shared" si="233"/>
        <v>0</v>
      </c>
      <c r="H468">
        <f t="shared" si="233"/>
        <v>4</v>
      </c>
    </row>
    <row r="469" spans="1:8" x14ac:dyDescent="0.3">
      <c r="A469" t="s">
        <v>154</v>
      </c>
      <c r="B469">
        <f t="shared" ref="B469:H469" si="234">B403-B436</f>
        <v>21</v>
      </c>
      <c r="C469">
        <f t="shared" si="234"/>
        <v>5</v>
      </c>
      <c r="D469">
        <f t="shared" si="234"/>
        <v>11</v>
      </c>
      <c r="E469">
        <f t="shared" si="234"/>
        <v>1</v>
      </c>
      <c r="F469">
        <f t="shared" si="234"/>
        <v>0</v>
      </c>
      <c r="G469">
        <f t="shared" si="234"/>
        <v>1</v>
      </c>
      <c r="H469">
        <f t="shared" si="234"/>
        <v>3</v>
      </c>
    </row>
    <row r="470" spans="1:8" x14ac:dyDescent="0.3">
      <c r="A470" t="s">
        <v>155</v>
      </c>
      <c r="B470">
        <f t="shared" ref="B470:H470" si="235">B404-B437</f>
        <v>12</v>
      </c>
      <c r="C470">
        <f t="shared" si="235"/>
        <v>2</v>
      </c>
      <c r="D470">
        <f t="shared" si="235"/>
        <v>3</v>
      </c>
      <c r="E470">
        <f t="shared" si="235"/>
        <v>0</v>
      </c>
      <c r="F470">
        <f t="shared" si="235"/>
        <v>0</v>
      </c>
      <c r="G470">
        <f t="shared" si="235"/>
        <v>0</v>
      </c>
      <c r="H470">
        <f t="shared" si="235"/>
        <v>7</v>
      </c>
    </row>
    <row r="471" spans="1:8" x14ac:dyDescent="0.3">
      <c r="A471" t="s">
        <v>156</v>
      </c>
      <c r="B471">
        <f t="shared" ref="B471:H471" si="236">B405-B438</f>
        <v>69</v>
      </c>
      <c r="C471">
        <f t="shared" si="236"/>
        <v>3</v>
      </c>
      <c r="D471">
        <f t="shared" si="236"/>
        <v>21</v>
      </c>
      <c r="E471">
        <f t="shared" si="236"/>
        <v>23</v>
      </c>
      <c r="F471">
        <f t="shared" si="236"/>
        <v>7</v>
      </c>
      <c r="G471">
        <f t="shared" si="236"/>
        <v>8</v>
      </c>
      <c r="H471">
        <f t="shared" si="236"/>
        <v>7</v>
      </c>
    </row>
    <row r="472" spans="1:8" x14ac:dyDescent="0.3">
      <c r="A472" t="s">
        <v>157</v>
      </c>
      <c r="B472">
        <f t="shared" ref="B472:H472" si="237">B406-B439</f>
        <v>42</v>
      </c>
      <c r="C472">
        <f t="shared" si="237"/>
        <v>11</v>
      </c>
      <c r="D472">
        <f t="shared" si="237"/>
        <v>10</v>
      </c>
      <c r="E472">
        <f t="shared" si="237"/>
        <v>9</v>
      </c>
      <c r="F472">
        <f t="shared" si="237"/>
        <v>3</v>
      </c>
      <c r="G472">
        <f t="shared" si="237"/>
        <v>5</v>
      </c>
      <c r="H472">
        <f t="shared" si="237"/>
        <v>4</v>
      </c>
    </row>
    <row r="473" spans="1:8" x14ac:dyDescent="0.3">
      <c r="A473" t="s">
        <v>158</v>
      </c>
      <c r="B473">
        <f t="shared" ref="B473:H473" si="238">B407-B440</f>
        <v>114</v>
      </c>
      <c r="C473">
        <f t="shared" si="238"/>
        <v>13</v>
      </c>
      <c r="D473">
        <f t="shared" si="238"/>
        <v>42</v>
      </c>
      <c r="E473">
        <f t="shared" si="238"/>
        <v>20</v>
      </c>
      <c r="F473">
        <f t="shared" si="238"/>
        <v>23</v>
      </c>
      <c r="G473">
        <f t="shared" si="238"/>
        <v>4</v>
      </c>
      <c r="H473">
        <f t="shared" si="238"/>
        <v>12</v>
      </c>
    </row>
    <row r="474" spans="1:8" x14ac:dyDescent="0.3">
      <c r="A474" t="s">
        <v>159</v>
      </c>
      <c r="B474">
        <f t="shared" ref="B474:H474" si="239">B408-B441</f>
        <v>67</v>
      </c>
      <c r="C474">
        <f t="shared" si="239"/>
        <v>12</v>
      </c>
      <c r="D474">
        <f t="shared" si="239"/>
        <v>31</v>
      </c>
      <c r="E474">
        <f t="shared" si="239"/>
        <v>6</v>
      </c>
      <c r="F474">
        <f t="shared" si="239"/>
        <v>0</v>
      </c>
      <c r="G474">
        <f t="shared" si="239"/>
        <v>12</v>
      </c>
      <c r="H474">
        <f t="shared" si="239"/>
        <v>6</v>
      </c>
    </row>
    <row r="475" spans="1:8" x14ac:dyDescent="0.3">
      <c r="A475" t="s">
        <v>160</v>
      </c>
      <c r="B475">
        <f t="shared" ref="B475:H475" si="240">B409-B442</f>
        <v>1</v>
      </c>
      <c r="C475">
        <f t="shared" si="240"/>
        <v>0</v>
      </c>
      <c r="D475">
        <f t="shared" si="240"/>
        <v>0</v>
      </c>
      <c r="E475">
        <f t="shared" si="240"/>
        <v>1</v>
      </c>
      <c r="F475">
        <f t="shared" si="240"/>
        <v>0</v>
      </c>
      <c r="G475">
        <f t="shared" si="240"/>
        <v>0</v>
      </c>
      <c r="H475">
        <f t="shared" si="240"/>
        <v>0</v>
      </c>
    </row>
    <row r="476" spans="1:8" x14ac:dyDescent="0.3">
      <c r="A476" t="s">
        <v>161</v>
      </c>
      <c r="B476">
        <f t="shared" ref="B476:H476" si="241">B410-B443</f>
        <v>447</v>
      </c>
      <c r="C476">
        <f t="shared" si="241"/>
        <v>28</v>
      </c>
      <c r="D476">
        <f t="shared" si="241"/>
        <v>87</v>
      </c>
      <c r="E476">
        <f t="shared" si="241"/>
        <v>76</v>
      </c>
      <c r="F476">
        <f t="shared" si="241"/>
        <v>28</v>
      </c>
      <c r="G476">
        <f t="shared" si="241"/>
        <v>210</v>
      </c>
      <c r="H476">
        <f t="shared" si="241"/>
        <v>18</v>
      </c>
    </row>
    <row r="477" spans="1:8" x14ac:dyDescent="0.3">
      <c r="A477" t="s">
        <v>162</v>
      </c>
      <c r="B477">
        <f t="shared" ref="B477:H477" si="242">B411-B444</f>
        <v>21</v>
      </c>
      <c r="C477">
        <f t="shared" si="242"/>
        <v>10</v>
      </c>
      <c r="D477">
        <f t="shared" si="242"/>
        <v>7</v>
      </c>
      <c r="E477">
        <f t="shared" si="242"/>
        <v>2</v>
      </c>
      <c r="F477">
        <f t="shared" si="242"/>
        <v>2</v>
      </c>
      <c r="G477">
        <f t="shared" si="242"/>
        <v>0</v>
      </c>
      <c r="H477">
        <f t="shared" si="242"/>
        <v>0</v>
      </c>
    </row>
    <row r="478" spans="1:8" x14ac:dyDescent="0.3">
      <c r="A478" t="s">
        <v>163</v>
      </c>
      <c r="B478">
        <f t="shared" ref="B478:H478" si="243">B412-B445</f>
        <v>52</v>
      </c>
      <c r="C478">
        <f t="shared" si="243"/>
        <v>15</v>
      </c>
      <c r="D478">
        <f t="shared" si="243"/>
        <v>3</v>
      </c>
      <c r="E478">
        <f t="shared" si="243"/>
        <v>4</v>
      </c>
      <c r="F478">
        <f t="shared" si="243"/>
        <v>2</v>
      </c>
      <c r="G478">
        <f t="shared" si="243"/>
        <v>28</v>
      </c>
      <c r="H478">
        <f t="shared" si="243"/>
        <v>0</v>
      </c>
    </row>
    <row r="479" spans="1:8" x14ac:dyDescent="0.3">
      <c r="A479" t="s">
        <v>164</v>
      </c>
      <c r="B479">
        <f t="shared" ref="B479:H479" si="244">B413-B446</f>
        <v>103</v>
      </c>
      <c r="C479">
        <f t="shared" si="244"/>
        <v>3</v>
      </c>
      <c r="D479">
        <f t="shared" si="244"/>
        <v>99</v>
      </c>
      <c r="E479">
        <f t="shared" si="244"/>
        <v>0</v>
      </c>
      <c r="F479">
        <f t="shared" si="244"/>
        <v>0</v>
      </c>
      <c r="G479">
        <f t="shared" si="244"/>
        <v>1</v>
      </c>
      <c r="H479">
        <f t="shared" si="244"/>
        <v>0</v>
      </c>
    </row>
    <row r="480" spans="1:8" x14ac:dyDescent="0.3">
      <c r="A480" t="s">
        <v>165</v>
      </c>
      <c r="B480">
        <f t="shared" ref="B480:H480" si="245">B414-B447</f>
        <v>4</v>
      </c>
      <c r="C480">
        <f t="shared" si="245"/>
        <v>1</v>
      </c>
      <c r="D480">
        <f t="shared" si="245"/>
        <v>3</v>
      </c>
      <c r="E480">
        <f t="shared" si="245"/>
        <v>0</v>
      </c>
      <c r="F480">
        <f t="shared" si="245"/>
        <v>0</v>
      </c>
      <c r="G480">
        <f t="shared" si="245"/>
        <v>0</v>
      </c>
      <c r="H480">
        <f t="shared" si="245"/>
        <v>0</v>
      </c>
    </row>
    <row r="481" spans="1:8" x14ac:dyDescent="0.3">
      <c r="A481" t="s">
        <v>166</v>
      </c>
      <c r="B481">
        <f t="shared" ref="B481:H481" si="246">B415-B448</f>
        <v>172</v>
      </c>
      <c r="C481">
        <f t="shared" si="246"/>
        <v>51</v>
      </c>
      <c r="D481">
        <f t="shared" si="246"/>
        <v>76</v>
      </c>
      <c r="E481">
        <f t="shared" si="246"/>
        <v>13</v>
      </c>
      <c r="F481">
        <f t="shared" si="246"/>
        <v>13</v>
      </c>
      <c r="G481">
        <f t="shared" si="246"/>
        <v>15</v>
      </c>
      <c r="H481">
        <f t="shared" si="246"/>
        <v>4</v>
      </c>
    </row>
    <row r="482" spans="1:8" x14ac:dyDescent="0.3">
      <c r="A482" t="s">
        <v>167</v>
      </c>
      <c r="B482">
        <f t="shared" ref="B482:H482" si="247">B416-B449</f>
        <v>191</v>
      </c>
      <c r="C482">
        <f t="shared" si="247"/>
        <v>37</v>
      </c>
      <c r="D482">
        <f t="shared" si="247"/>
        <v>83</v>
      </c>
      <c r="E482">
        <f t="shared" si="247"/>
        <v>41</v>
      </c>
      <c r="F482">
        <f t="shared" si="247"/>
        <v>1</v>
      </c>
      <c r="G482">
        <f t="shared" si="247"/>
        <v>22</v>
      </c>
      <c r="H482">
        <f t="shared" si="247"/>
        <v>7</v>
      </c>
    </row>
    <row r="483" spans="1:8" x14ac:dyDescent="0.3">
      <c r="A483" t="s">
        <v>168</v>
      </c>
      <c r="B483">
        <f t="shared" ref="B483:H483" si="248">B417-B450</f>
        <v>1</v>
      </c>
      <c r="C483">
        <f t="shared" si="248"/>
        <v>-4</v>
      </c>
      <c r="D483">
        <f t="shared" si="248"/>
        <v>5</v>
      </c>
      <c r="E483">
        <f t="shared" si="248"/>
        <v>0</v>
      </c>
      <c r="F483">
        <f t="shared" si="248"/>
        <v>0</v>
      </c>
      <c r="G483">
        <f t="shared" si="248"/>
        <v>0</v>
      </c>
      <c r="H483">
        <f t="shared" si="248"/>
        <v>0</v>
      </c>
    </row>
    <row r="484" spans="1:8" x14ac:dyDescent="0.3">
      <c r="A484" t="s">
        <v>169</v>
      </c>
      <c r="B484">
        <f t="shared" ref="B484:H484" si="249">B418-B451</f>
        <v>129</v>
      </c>
      <c r="C484">
        <f t="shared" si="249"/>
        <v>36</v>
      </c>
      <c r="D484">
        <f t="shared" si="249"/>
        <v>25</v>
      </c>
      <c r="E484">
        <f t="shared" si="249"/>
        <v>24</v>
      </c>
      <c r="F484">
        <f t="shared" si="249"/>
        <v>16</v>
      </c>
      <c r="G484">
        <f t="shared" si="249"/>
        <v>20</v>
      </c>
      <c r="H484">
        <f t="shared" si="249"/>
        <v>8</v>
      </c>
    </row>
    <row r="485" spans="1:8" x14ac:dyDescent="0.3">
      <c r="A485" t="s">
        <v>170</v>
      </c>
      <c r="B485">
        <f t="shared" ref="B485:H485" si="250">B419-B452</f>
        <v>98</v>
      </c>
      <c r="C485">
        <f t="shared" si="250"/>
        <v>21</v>
      </c>
      <c r="D485">
        <f t="shared" si="250"/>
        <v>16</v>
      </c>
      <c r="E485">
        <f t="shared" si="250"/>
        <v>25</v>
      </c>
      <c r="F485">
        <f t="shared" si="250"/>
        <v>20</v>
      </c>
      <c r="G485">
        <f t="shared" si="250"/>
        <v>10</v>
      </c>
      <c r="H485">
        <f t="shared" si="250"/>
        <v>6</v>
      </c>
    </row>
    <row r="486" spans="1:8" x14ac:dyDescent="0.3">
      <c r="A486" t="s">
        <v>171</v>
      </c>
      <c r="B486">
        <f t="shared" ref="B486:H486" si="251">B420-B453</f>
        <v>425</v>
      </c>
      <c r="C486">
        <f t="shared" si="251"/>
        <v>96</v>
      </c>
      <c r="D486">
        <f t="shared" si="251"/>
        <v>129</v>
      </c>
      <c r="E486">
        <f t="shared" si="251"/>
        <v>73</v>
      </c>
      <c r="F486">
        <f t="shared" si="251"/>
        <v>69</v>
      </c>
      <c r="G486">
        <f t="shared" si="251"/>
        <v>40</v>
      </c>
      <c r="H486">
        <f t="shared" si="251"/>
        <v>18</v>
      </c>
    </row>
    <row r="487" spans="1:8" x14ac:dyDescent="0.3">
      <c r="A487" t="s">
        <v>172</v>
      </c>
      <c r="B487">
        <f t="shared" ref="B487:H487" si="252">B421-B454</f>
        <v>368</v>
      </c>
      <c r="C487">
        <f t="shared" si="252"/>
        <v>89</v>
      </c>
      <c r="D487">
        <f t="shared" si="252"/>
        <v>91</v>
      </c>
      <c r="E487">
        <f t="shared" si="252"/>
        <v>69</v>
      </c>
      <c r="F487">
        <f t="shared" si="252"/>
        <v>67</v>
      </c>
      <c r="G487">
        <f t="shared" si="252"/>
        <v>35</v>
      </c>
      <c r="H487">
        <f t="shared" si="252"/>
        <v>17</v>
      </c>
    </row>
    <row r="488" spans="1:8" x14ac:dyDescent="0.3">
      <c r="A488" t="s">
        <v>173</v>
      </c>
      <c r="B488">
        <f t="shared" ref="B488:H488" si="253">B422-B455</f>
        <v>57</v>
      </c>
      <c r="C488">
        <f t="shared" si="253"/>
        <v>7</v>
      </c>
      <c r="D488">
        <f t="shared" si="253"/>
        <v>38</v>
      </c>
      <c r="E488">
        <f t="shared" si="253"/>
        <v>4</v>
      </c>
      <c r="F488">
        <f t="shared" si="253"/>
        <v>2</v>
      </c>
      <c r="G488">
        <f t="shared" si="253"/>
        <v>5</v>
      </c>
      <c r="H488">
        <f t="shared" si="253"/>
        <v>1</v>
      </c>
    </row>
    <row r="489" spans="1:8" x14ac:dyDescent="0.3">
      <c r="A489" t="s">
        <v>174</v>
      </c>
      <c r="B489">
        <f t="shared" ref="B489:H489" si="254">B423-B456</f>
        <v>35</v>
      </c>
      <c r="C489">
        <f t="shared" si="254"/>
        <v>12</v>
      </c>
      <c r="D489">
        <f t="shared" si="254"/>
        <v>9</v>
      </c>
      <c r="E489">
        <f t="shared" si="254"/>
        <v>2</v>
      </c>
      <c r="F489">
        <f t="shared" si="254"/>
        <v>7</v>
      </c>
      <c r="G489">
        <f t="shared" si="254"/>
        <v>3</v>
      </c>
      <c r="H489">
        <f t="shared" si="254"/>
        <v>2</v>
      </c>
    </row>
    <row r="490" spans="1:8" x14ac:dyDescent="0.3">
      <c r="A490" t="s">
        <v>175</v>
      </c>
      <c r="B490">
        <f t="shared" ref="B490:H490" si="255">B424-B457</f>
        <v>43</v>
      </c>
      <c r="C490">
        <f t="shared" si="255"/>
        <v>7</v>
      </c>
      <c r="D490">
        <f t="shared" si="255"/>
        <v>11</v>
      </c>
      <c r="E490">
        <f t="shared" si="255"/>
        <v>3</v>
      </c>
      <c r="F490">
        <f t="shared" si="255"/>
        <v>6</v>
      </c>
      <c r="G490">
        <f t="shared" si="255"/>
        <v>5</v>
      </c>
      <c r="H490">
        <f t="shared" si="255"/>
        <v>11</v>
      </c>
    </row>
    <row r="491" spans="1:8" x14ac:dyDescent="0.3">
      <c r="A491" t="s">
        <v>176</v>
      </c>
      <c r="B491">
        <f t="shared" ref="B491:H491" si="256">B425-B458</f>
        <v>228</v>
      </c>
      <c r="C491">
        <f t="shared" si="256"/>
        <v>14</v>
      </c>
      <c r="D491">
        <f t="shared" si="256"/>
        <v>40</v>
      </c>
      <c r="E491">
        <f t="shared" si="256"/>
        <v>69</v>
      </c>
      <c r="F491">
        <f t="shared" si="256"/>
        <v>18</v>
      </c>
      <c r="G491">
        <f t="shared" si="256"/>
        <v>80</v>
      </c>
      <c r="H491">
        <f t="shared" si="256"/>
        <v>7</v>
      </c>
    </row>
    <row r="492" spans="1:8" x14ac:dyDescent="0.3">
      <c r="A492" t="s">
        <v>177</v>
      </c>
      <c r="B492">
        <f t="shared" ref="B492:H492" si="257">B426-B459</f>
        <v>431</v>
      </c>
      <c r="C492">
        <f t="shared" si="257"/>
        <v>136</v>
      </c>
      <c r="D492">
        <f t="shared" si="257"/>
        <v>49</v>
      </c>
      <c r="E492">
        <f t="shared" si="257"/>
        <v>65</v>
      </c>
      <c r="F492">
        <f t="shared" si="257"/>
        <v>39</v>
      </c>
      <c r="G492">
        <f t="shared" si="257"/>
        <v>129</v>
      </c>
      <c r="H492">
        <f t="shared" si="257"/>
        <v>13</v>
      </c>
    </row>
    <row r="494" spans="1:8" x14ac:dyDescent="0.3">
      <c r="A494" t="s">
        <v>234</v>
      </c>
    </row>
    <row r="496" spans="1:8" x14ac:dyDescent="0.3">
      <c r="A496" t="s">
        <v>235</v>
      </c>
      <c r="B496">
        <f>SUM(C496:H496)</f>
        <v>10518</v>
      </c>
      <c r="C496">
        <v>1611</v>
      </c>
      <c r="D496">
        <v>3348</v>
      </c>
      <c r="E496">
        <v>1520</v>
      </c>
      <c r="F496">
        <v>1247</v>
      </c>
      <c r="G496">
        <v>2050</v>
      </c>
      <c r="H496">
        <v>742</v>
      </c>
    </row>
    <row r="497" spans="1:8" x14ac:dyDescent="0.3">
      <c r="A497" t="s">
        <v>236</v>
      </c>
      <c r="B497">
        <f t="shared" ref="B497:B526" si="258">SUM(C497:H497)</f>
        <v>6661</v>
      </c>
      <c r="C497">
        <v>1142</v>
      </c>
      <c r="D497">
        <v>2030</v>
      </c>
      <c r="E497">
        <v>955</v>
      </c>
      <c r="F497">
        <v>807</v>
      </c>
      <c r="G497">
        <v>1184</v>
      </c>
      <c r="H497">
        <v>543</v>
      </c>
    </row>
    <row r="498" spans="1:8" x14ac:dyDescent="0.3">
      <c r="A498" t="s">
        <v>237</v>
      </c>
      <c r="B498">
        <f t="shared" si="258"/>
        <v>2690</v>
      </c>
      <c r="C498">
        <v>350</v>
      </c>
      <c r="D498">
        <v>1141</v>
      </c>
      <c r="E498">
        <v>412</v>
      </c>
      <c r="F498">
        <v>285</v>
      </c>
      <c r="G498">
        <v>349</v>
      </c>
      <c r="H498">
        <v>153</v>
      </c>
    </row>
    <row r="499" spans="1:8" x14ac:dyDescent="0.3">
      <c r="A499" t="s">
        <v>238</v>
      </c>
      <c r="B499">
        <f t="shared" si="258"/>
        <v>1167</v>
      </c>
      <c r="C499">
        <v>119</v>
      </c>
      <c r="D499">
        <v>177</v>
      </c>
      <c r="E499">
        <v>153</v>
      </c>
      <c r="F499">
        <v>155</v>
      </c>
      <c r="G499">
        <v>517</v>
      </c>
      <c r="H499">
        <v>46</v>
      </c>
    </row>
    <row r="500" spans="1:8" x14ac:dyDescent="0.3">
      <c r="A500" t="s">
        <v>240</v>
      </c>
      <c r="B500">
        <f t="shared" si="258"/>
        <v>1891</v>
      </c>
      <c r="C500">
        <v>410</v>
      </c>
      <c r="D500">
        <v>515</v>
      </c>
      <c r="E500">
        <v>247</v>
      </c>
      <c r="F500">
        <v>234</v>
      </c>
      <c r="G500">
        <v>365</v>
      </c>
      <c r="H500">
        <v>120</v>
      </c>
    </row>
    <row r="501" spans="1:8" x14ac:dyDescent="0.3">
      <c r="A501" t="s">
        <v>236</v>
      </c>
      <c r="B501">
        <f t="shared" si="258"/>
        <v>1069</v>
      </c>
      <c r="C501">
        <v>231</v>
      </c>
      <c r="D501">
        <v>328</v>
      </c>
      <c r="E501">
        <v>145</v>
      </c>
      <c r="F501">
        <v>131</v>
      </c>
      <c r="G501">
        <v>165</v>
      </c>
      <c r="H501">
        <v>69</v>
      </c>
    </row>
    <row r="502" spans="1:8" x14ac:dyDescent="0.3">
      <c r="A502" t="s">
        <v>239</v>
      </c>
      <c r="B502">
        <f t="shared" si="258"/>
        <v>307.7</v>
      </c>
      <c r="C502">
        <v>52</v>
      </c>
      <c r="D502">
        <v>52</v>
      </c>
      <c r="E502">
        <v>52</v>
      </c>
      <c r="F502">
        <v>52</v>
      </c>
      <c r="G502">
        <v>47.7</v>
      </c>
      <c r="H502">
        <v>52</v>
      </c>
    </row>
    <row r="503" spans="1:8" x14ac:dyDescent="0.3">
      <c r="A503" t="s">
        <v>241</v>
      </c>
      <c r="B503">
        <f t="shared" si="258"/>
        <v>8316</v>
      </c>
      <c r="C503">
        <v>1182</v>
      </c>
      <c r="D503">
        <v>2747</v>
      </c>
      <c r="E503">
        <v>1202</v>
      </c>
      <c r="F503">
        <v>992</v>
      </c>
      <c r="G503">
        <v>1608</v>
      </c>
      <c r="H503">
        <v>585</v>
      </c>
    </row>
    <row r="504" spans="1:8" x14ac:dyDescent="0.3">
      <c r="A504" t="s">
        <v>236</v>
      </c>
      <c r="B504">
        <f t="shared" si="258"/>
        <v>5442</v>
      </c>
      <c r="C504">
        <v>898</v>
      </c>
      <c r="D504">
        <v>1668</v>
      </c>
      <c r="E504">
        <v>788</v>
      </c>
      <c r="F504">
        <v>665</v>
      </c>
      <c r="G504">
        <v>974</v>
      </c>
      <c r="H504">
        <v>449</v>
      </c>
    </row>
    <row r="505" spans="1:8" x14ac:dyDescent="0.3">
      <c r="A505" t="s">
        <v>237</v>
      </c>
      <c r="B505">
        <f t="shared" si="258"/>
        <v>2142</v>
      </c>
      <c r="C505">
        <v>240</v>
      </c>
      <c r="D505">
        <v>977</v>
      </c>
      <c r="E505">
        <v>328</v>
      </c>
      <c r="F505">
        <v>223</v>
      </c>
      <c r="G505">
        <v>265</v>
      </c>
      <c r="H505">
        <v>109</v>
      </c>
    </row>
    <row r="506" spans="1:8" x14ac:dyDescent="0.3">
      <c r="A506" t="s">
        <v>238</v>
      </c>
      <c r="B506">
        <f t="shared" si="258"/>
        <v>732</v>
      </c>
      <c r="C506">
        <v>44</v>
      </c>
      <c r="D506">
        <v>102</v>
      </c>
      <c r="E506">
        <v>86</v>
      </c>
      <c r="F506">
        <v>104</v>
      </c>
      <c r="G506">
        <v>369</v>
      </c>
      <c r="H506">
        <v>27</v>
      </c>
    </row>
    <row r="507" spans="1:8" x14ac:dyDescent="0.3">
      <c r="A507" t="s">
        <v>242</v>
      </c>
      <c r="B507">
        <f t="shared" si="258"/>
        <v>311</v>
      </c>
      <c r="C507">
        <v>19</v>
      </c>
      <c r="D507">
        <v>86</v>
      </c>
      <c r="E507">
        <v>71</v>
      </c>
      <c r="F507">
        <v>21</v>
      </c>
      <c r="G507">
        <v>77</v>
      </c>
      <c r="H507">
        <v>37</v>
      </c>
    </row>
    <row r="508" spans="1:8" x14ac:dyDescent="0.3">
      <c r="A508" t="s">
        <v>239</v>
      </c>
      <c r="B508">
        <v>49.6</v>
      </c>
      <c r="D508">
        <v>48.7</v>
      </c>
      <c r="E508">
        <v>42.6</v>
      </c>
      <c r="G508">
        <v>52</v>
      </c>
      <c r="H508">
        <v>52</v>
      </c>
    </row>
    <row r="510" spans="1:8" x14ac:dyDescent="0.3">
      <c r="A510" t="s">
        <v>243</v>
      </c>
      <c r="B510">
        <f t="shared" si="258"/>
        <v>3410</v>
      </c>
      <c r="C510">
        <v>587</v>
      </c>
      <c r="D510">
        <v>782</v>
      </c>
      <c r="E510">
        <v>626</v>
      </c>
      <c r="F510">
        <v>344</v>
      </c>
      <c r="G510">
        <v>872</v>
      </c>
      <c r="H510">
        <v>199</v>
      </c>
    </row>
    <row r="511" spans="1:8" x14ac:dyDescent="0.3">
      <c r="A511" t="s">
        <v>236</v>
      </c>
      <c r="B511">
        <f t="shared" si="258"/>
        <v>1663</v>
      </c>
      <c r="C511">
        <v>324</v>
      </c>
      <c r="D511">
        <v>407</v>
      </c>
      <c r="E511">
        <v>307</v>
      </c>
      <c r="F511">
        <v>193</v>
      </c>
      <c r="G511">
        <v>335</v>
      </c>
      <c r="H511">
        <v>97</v>
      </c>
    </row>
    <row r="512" spans="1:8" x14ac:dyDescent="0.3">
      <c r="A512" t="s">
        <v>237</v>
      </c>
      <c r="B512">
        <f t="shared" si="258"/>
        <v>947</v>
      </c>
      <c r="C512">
        <v>139</v>
      </c>
      <c r="D512">
        <v>290</v>
      </c>
      <c r="E512">
        <v>178</v>
      </c>
      <c r="F512">
        <v>63</v>
      </c>
      <c r="G512">
        <v>205</v>
      </c>
      <c r="H512">
        <v>72</v>
      </c>
    </row>
    <row r="513" spans="1:8" x14ac:dyDescent="0.3">
      <c r="A513" t="s">
        <v>238</v>
      </c>
      <c r="B513">
        <f t="shared" si="258"/>
        <v>800</v>
      </c>
      <c r="C513">
        <v>124</v>
      </c>
      <c r="D513">
        <v>85</v>
      </c>
      <c r="E513">
        <v>141</v>
      </c>
      <c r="F513">
        <v>88</v>
      </c>
      <c r="G513">
        <v>332</v>
      </c>
      <c r="H513">
        <v>30</v>
      </c>
    </row>
    <row r="514" spans="1:8" x14ac:dyDescent="0.3">
      <c r="A514" t="s">
        <v>244</v>
      </c>
      <c r="B514">
        <f t="shared" si="258"/>
        <v>1113</v>
      </c>
      <c r="C514">
        <v>279</v>
      </c>
      <c r="D514">
        <v>188</v>
      </c>
      <c r="E514">
        <v>177</v>
      </c>
      <c r="F514">
        <v>132</v>
      </c>
      <c r="G514">
        <v>278</v>
      </c>
      <c r="H514">
        <v>59</v>
      </c>
    </row>
    <row r="515" spans="1:8" x14ac:dyDescent="0.3">
      <c r="A515" t="s">
        <v>236</v>
      </c>
      <c r="B515">
        <f t="shared" si="258"/>
        <v>551</v>
      </c>
      <c r="C515">
        <v>134</v>
      </c>
      <c r="D515">
        <v>101</v>
      </c>
      <c r="E515">
        <v>90</v>
      </c>
      <c r="F515">
        <v>81</v>
      </c>
      <c r="G515">
        <v>117</v>
      </c>
      <c r="H515">
        <v>28</v>
      </c>
    </row>
    <row r="516" spans="1:8" x14ac:dyDescent="0.3">
      <c r="A516" t="s">
        <v>237</v>
      </c>
      <c r="B516">
        <f t="shared" si="258"/>
        <v>260</v>
      </c>
      <c r="C516">
        <v>77</v>
      </c>
      <c r="D516">
        <v>54</v>
      </c>
      <c r="E516">
        <v>38</v>
      </c>
      <c r="F516">
        <v>24</v>
      </c>
      <c r="G516">
        <v>47</v>
      </c>
      <c r="H516">
        <v>20</v>
      </c>
    </row>
    <row r="517" spans="1:8" x14ac:dyDescent="0.3">
      <c r="A517" t="s">
        <v>238</v>
      </c>
      <c r="B517">
        <f t="shared" si="258"/>
        <v>302</v>
      </c>
      <c r="C517">
        <v>68</v>
      </c>
      <c r="D517">
        <v>33</v>
      </c>
      <c r="E517">
        <v>49</v>
      </c>
      <c r="F517">
        <v>27</v>
      </c>
      <c r="G517">
        <v>114</v>
      </c>
      <c r="H517">
        <v>11</v>
      </c>
    </row>
    <row r="518" spans="1:8" x14ac:dyDescent="0.3">
      <c r="A518" t="s">
        <v>245</v>
      </c>
      <c r="B518">
        <f t="shared" si="258"/>
        <v>1329</v>
      </c>
      <c r="C518">
        <v>199</v>
      </c>
      <c r="D518">
        <v>311</v>
      </c>
      <c r="E518">
        <v>258</v>
      </c>
      <c r="F518">
        <v>123</v>
      </c>
      <c r="G518">
        <v>354</v>
      </c>
      <c r="H518">
        <v>84</v>
      </c>
    </row>
    <row r="519" spans="1:8" x14ac:dyDescent="0.3">
      <c r="A519" t="s">
        <v>236</v>
      </c>
      <c r="B519">
        <f t="shared" si="258"/>
        <v>737</v>
      </c>
      <c r="C519">
        <v>127</v>
      </c>
      <c r="D519">
        <v>184</v>
      </c>
      <c r="E519">
        <v>145</v>
      </c>
      <c r="F519">
        <v>74</v>
      </c>
      <c r="G519">
        <v>159</v>
      </c>
      <c r="H519">
        <v>48</v>
      </c>
    </row>
    <row r="520" spans="1:8" x14ac:dyDescent="0.3">
      <c r="A520" t="s">
        <v>237</v>
      </c>
      <c r="B520">
        <f t="shared" si="258"/>
        <v>362</v>
      </c>
      <c r="C520">
        <v>39</v>
      </c>
      <c r="D520">
        <v>99</v>
      </c>
      <c r="E520">
        <v>81</v>
      </c>
      <c r="F520">
        <v>23</v>
      </c>
      <c r="G520">
        <v>93</v>
      </c>
      <c r="H520">
        <v>27</v>
      </c>
    </row>
    <row r="521" spans="1:8" x14ac:dyDescent="0.3">
      <c r="A521" t="s">
        <v>238</v>
      </c>
      <c r="B521">
        <f t="shared" si="258"/>
        <v>230</v>
      </c>
      <c r="C521">
        <v>33</v>
      </c>
      <c r="D521">
        <v>28</v>
      </c>
      <c r="E521">
        <v>32</v>
      </c>
      <c r="F521">
        <v>26</v>
      </c>
      <c r="G521">
        <v>102</v>
      </c>
      <c r="H521">
        <v>9</v>
      </c>
    </row>
    <row r="522" spans="1:8" x14ac:dyDescent="0.3">
      <c r="A522" t="s">
        <v>246</v>
      </c>
      <c r="B522">
        <f t="shared" si="258"/>
        <v>838</v>
      </c>
      <c r="C522">
        <v>96</v>
      </c>
      <c r="D522">
        <v>260</v>
      </c>
      <c r="E522">
        <v>148</v>
      </c>
      <c r="F522">
        <v>75</v>
      </c>
      <c r="G522">
        <v>212</v>
      </c>
      <c r="H522">
        <v>47</v>
      </c>
    </row>
    <row r="523" spans="1:8" x14ac:dyDescent="0.3">
      <c r="A523" t="s">
        <v>236</v>
      </c>
      <c r="B523">
        <f t="shared" si="258"/>
        <v>330</v>
      </c>
      <c r="C523">
        <v>55</v>
      </c>
      <c r="D523">
        <v>115</v>
      </c>
      <c r="E523">
        <v>55</v>
      </c>
      <c r="F523">
        <v>33</v>
      </c>
      <c r="G523">
        <v>52</v>
      </c>
      <c r="H523">
        <v>20</v>
      </c>
    </row>
    <row r="524" spans="1:8" x14ac:dyDescent="0.3">
      <c r="A524" t="s">
        <v>237</v>
      </c>
      <c r="B524">
        <f t="shared" si="258"/>
        <v>273</v>
      </c>
      <c r="C524">
        <v>21</v>
      </c>
      <c r="D524">
        <v>123</v>
      </c>
      <c r="E524">
        <v>49</v>
      </c>
      <c r="F524">
        <v>11</v>
      </c>
      <c r="G524">
        <v>50</v>
      </c>
      <c r="H524">
        <v>19</v>
      </c>
    </row>
    <row r="525" spans="1:8" x14ac:dyDescent="0.3">
      <c r="A525" t="s">
        <v>238</v>
      </c>
      <c r="B525">
        <f t="shared" si="258"/>
        <v>235</v>
      </c>
      <c r="C525">
        <v>20</v>
      </c>
      <c r="D525">
        <v>22</v>
      </c>
      <c r="E525">
        <v>44</v>
      </c>
      <c r="F525">
        <v>31</v>
      </c>
      <c r="G525">
        <v>110</v>
      </c>
      <c r="H525">
        <v>8</v>
      </c>
    </row>
    <row r="526" spans="1:8" x14ac:dyDescent="0.3">
      <c r="A526" t="s">
        <v>247</v>
      </c>
      <c r="B526">
        <f t="shared" si="258"/>
        <v>130</v>
      </c>
      <c r="C526">
        <v>13</v>
      </c>
      <c r="D526">
        <v>23</v>
      </c>
      <c r="E526">
        <v>43</v>
      </c>
      <c r="F526">
        <v>14</v>
      </c>
      <c r="G526">
        <v>28</v>
      </c>
      <c r="H526">
        <v>9</v>
      </c>
    </row>
    <row r="527" spans="1:8" x14ac:dyDescent="0.3">
      <c r="A527" t="s">
        <v>239</v>
      </c>
      <c r="B527">
        <v>46.6</v>
      </c>
      <c r="E527">
        <v>39</v>
      </c>
      <c r="G527">
        <v>46</v>
      </c>
    </row>
    <row r="529" spans="1:8" x14ac:dyDescent="0.3">
      <c r="A529" t="s">
        <v>181</v>
      </c>
    </row>
    <row r="531" spans="1:8" x14ac:dyDescent="0.3">
      <c r="A531" t="s">
        <v>1</v>
      </c>
      <c r="B531">
        <f>SUM(C531:H531)</f>
        <v>12980</v>
      </c>
      <c r="C531">
        <f>SUM(C532:C546)</f>
        <v>1450</v>
      </c>
      <c r="D531">
        <f t="shared" ref="D531:H531" si="259">SUM(D532:D546)</f>
        <v>3052</v>
      </c>
      <c r="E531">
        <f t="shared" si="259"/>
        <v>1625</v>
      </c>
      <c r="F531">
        <f t="shared" si="259"/>
        <v>2539</v>
      </c>
      <c r="G531">
        <f t="shared" si="259"/>
        <v>3058</v>
      </c>
      <c r="H531">
        <f t="shared" si="259"/>
        <v>1256</v>
      </c>
    </row>
    <row r="532" spans="1:8" x14ac:dyDescent="0.3">
      <c r="A532" t="s">
        <v>182</v>
      </c>
      <c r="B532">
        <f t="shared" ref="B532:B546" si="260">SUM(C532:H532)</f>
        <v>5185</v>
      </c>
      <c r="C532">
        <v>193</v>
      </c>
      <c r="D532">
        <v>925</v>
      </c>
      <c r="E532">
        <v>412</v>
      </c>
      <c r="F532">
        <v>1327</v>
      </c>
      <c r="G532">
        <v>1690</v>
      </c>
      <c r="H532">
        <v>638</v>
      </c>
    </row>
    <row r="533" spans="1:8" x14ac:dyDescent="0.3">
      <c r="A533" t="s">
        <v>183</v>
      </c>
      <c r="B533">
        <f t="shared" si="260"/>
        <v>730</v>
      </c>
      <c r="C533">
        <v>25</v>
      </c>
      <c r="D533">
        <v>134</v>
      </c>
      <c r="E533">
        <v>88</v>
      </c>
      <c r="F533">
        <v>157</v>
      </c>
      <c r="G533">
        <v>286</v>
      </c>
      <c r="H533">
        <v>40</v>
      </c>
    </row>
    <row r="534" spans="1:8" x14ac:dyDescent="0.3">
      <c r="A534" t="s">
        <v>184</v>
      </c>
      <c r="B534">
        <f t="shared" si="260"/>
        <v>428</v>
      </c>
      <c r="C534">
        <v>21</v>
      </c>
      <c r="D534">
        <v>115</v>
      </c>
      <c r="E534">
        <v>54</v>
      </c>
      <c r="F534">
        <v>86</v>
      </c>
      <c r="G534">
        <v>121</v>
      </c>
      <c r="H534">
        <v>31</v>
      </c>
    </row>
    <row r="535" spans="1:8" x14ac:dyDescent="0.3">
      <c r="A535" t="s">
        <v>185</v>
      </c>
      <c r="B535">
        <f t="shared" si="260"/>
        <v>603</v>
      </c>
      <c r="C535">
        <v>49</v>
      </c>
      <c r="D535">
        <v>152</v>
      </c>
      <c r="E535">
        <v>93</v>
      </c>
      <c r="F535">
        <v>124</v>
      </c>
      <c r="G535">
        <v>136</v>
      </c>
      <c r="H535">
        <v>49</v>
      </c>
    </row>
    <row r="536" spans="1:8" x14ac:dyDescent="0.3">
      <c r="A536" t="s">
        <v>186</v>
      </c>
      <c r="B536">
        <f t="shared" si="260"/>
        <v>1199</v>
      </c>
      <c r="C536">
        <v>155</v>
      </c>
      <c r="D536">
        <v>289</v>
      </c>
      <c r="E536">
        <v>184</v>
      </c>
      <c r="F536">
        <v>247</v>
      </c>
      <c r="G536">
        <v>216</v>
      </c>
      <c r="H536">
        <v>108</v>
      </c>
    </row>
    <row r="537" spans="1:8" x14ac:dyDescent="0.3">
      <c r="A537" t="s">
        <v>187</v>
      </c>
      <c r="B537">
        <f t="shared" si="260"/>
        <v>997</v>
      </c>
      <c r="C537">
        <v>195</v>
      </c>
      <c r="D537">
        <v>205</v>
      </c>
      <c r="E537">
        <v>147</v>
      </c>
      <c r="F537">
        <v>189</v>
      </c>
      <c r="G537">
        <v>146</v>
      </c>
      <c r="H537">
        <v>115</v>
      </c>
    </row>
    <row r="538" spans="1:8" x14ac:dyDescent="0.3">
      <c r="A538" t="s">
        <v>188</v>
      </c>
      <c r="B538">
        <f t="shared" si="260"/>
        <v>1246</v>
      </c>
      <c r="C538">
        <v>247</v>
      </c>
      <c r="D538">
        <v>290</v>
      </c>
      <c r="E538">
        <v>205</v>
      </c>
      <c r="F538">
        <v>204</v>
      </c>
      <c r="G538">
        <v>173</v>
      </c>
      <c r="H538">
        <v>127</v>
      </c>
    </row>
    <row r="539" spans="1:8" x14ac:dyDescent="0.3">
      <c r="A539" t="s">
        <v>189</v>
      </c>
      <c r="B539">
        <f t="shared" si="260"/>
        <v>691</v>
      </c>
      <c r="C539">
        <v>153</v>
      </c>
      <c r="D539">
        <v>187</v>
      </c>
      <c r="E539">
        <v>149</v>
      </c>
      <c r="F539">
        <v>67</v>
      </c>
      <c r="G539">
        <v>89</v>
      </c>
      <c r="H539">
        <v>46</v>
      </c>
    </row>
    <row r="540" spans="1:8" x14ac:dyDescent="0.3">
      <c r="A540" t="s">
        <v>190</v>
      </c>
      <c r="B540">
        <f t="shared" si="260"/>
        <v>539</v>
      </c>
      <c r="C540">
        <v>94</v>
      </c>
      <c r="D540">
        <v>238</v>
      </c>
      <c r="E540">
        <v>83</v>
      </c>
      <c r="F540">
        <v>51</v>
      </c>
      <c r="G540">
        <v>39</v>
      </c>
      <c r="H540">
        <v>34</v>
      </c>
    </row>
    <row r="541" spans="1:8" x14ac:dyDescent="0.3">
      <c r="A541" t="s">
        <v>191</v>
      </c>
      <c r="B541">
        <f t="shared" si="260"/>
        <v>287</v>
      </c>
      <c r="C541">
        <v>62</v>
      </c>
      <c r="D541">
        <v>118</v>
      </c>
      <c r="E541">
        <v>51</v>
      </c>
      <c r="F541">
        <v>13</v>
      </c>
      <c r="G541">
        <v>30</v>
      </c>
      <c r="H541">
        <v>13</v>
      </c>
    </row>
    <row r="542" spans="1:8" x14ac:dyDescent="0.3">
      <c r="A542" t="s">
        <v>192</v>
      </c>
      <c r="B542">
        <f t="shared" si="260"/>
        <v>358</v>
      </c>
      <c r="C542">
        <v>73</v>
      </c>
      <c r="D542">
        <v>119</v>
      </c>
      <c r="E542">
        <v>53</v>
      </c>
      <c r="F542">
        <v>36</v>
      </c>
      <c r="G542">
        <v>59</v>
      </c>
      <c r="H542">
        <v>18</v>
      </c>
    </row>
    <row r="543" spans="1:8" x14ac:dyDescent="0.3">
      <c r="A543" t="s">
        <v>193</v>
      </c>
      <c r="B543">
        <f t="shared" si="260"/>
        <v>205</v>
      </c>
      <c r="C543">
        <v>31</v>
      </c>
      <c r="D543">
        <v>95</v>
      </c>
      <c r="E543">
        <v>31</v>
      </c>
      <c r="F543">
        <v>14</v>
      </c>
      <c r="G543">
        <v>23</v>
      </c>
      <c r="H543">
        <v>11</v>
      </c>
    </row>
    <row r="544" spans="1:8" x14ac:dyDescent="0.3">
      <c r="A544" t="s">
        <v>194</v>
      </c>
      <c r="B544">
        <f t="shared" si="260"/>
        <v>310</v>
      </c>
      <c r="C544">
        <v>66</v>
      </c>
      <c r="D544">
        <v>152</v>
      </c>
      <c r="E544">
        <v>39</v>
      </c>
      <c r="F544">
        <v>15</v>
      </c>
      <c r="G544">
        <v>26</v>
      </c>
      <c r="H544">
        <v>12</v>
      </c>
    </row>
    <row r="545" spans="1:8" x14ac:dyDescent="0.3">
      <c r="A545" t="s">
        <v>195</v>
      </c>
      <c r="B545">
        <f t="shared" si="260"/>
        <v>154</v>
      </c>
      <c r="C545">
        <v>60</v>
      </c>
      <c r="D545">
        <v>30</v>
      </c>
      <c r="E545">
        <v>26</v>
      </c>
      <c r="F545">
        <v>9</v>
      </c>
      <c r="G545">
        <v>18</v>
      </c>
      <c r="H545">
        <v>11</v>
      </c>
    </row>
    <row r="546" spans="1:8" x14ac:dyDescent="0.3">
      <c r="A546" t="s">
        <v>196</v>
      </c>
      <c r="B546">
        <f t="shared" si="260"/>
        <v>48</v>
      </c>
      <c r="C546">
        <v>26</v>
      </c>
      <c r="D546">
        <v>3</v>
      </c>
      <c r="E546">
        <v>10</v>
      </c>
      <c r="F546">
        <v>0</v>
      </c>
      <c r="G546">
        <v>6</v>
      </c>
      <c r="H546">
        <v>3</v>
      </c>
    </row>
    <row r="548" spans="1:8" x14ac:dyDescent="0.3">
      <c r="A548" t="s">
        <v>197</v>
      </c>
      <c r="B548" s="5">
        <v>773</v>
      </c>
      <c r="C548" s="5">
        <v>2352</v>
      </c>
      <c r="D548" s="5">
        <v>1346</v>
      </c>
      <c r="E548" s="5">
        <v>1450</v>
      </c>
      <c r="F548" s="5"/>
      <c r="G548" s="5"/>
      <c r="H548" s="5"/>
    </row>
    <row r="549" spans="1:8" x14ac:dyDescent="0.3">
      <c r="A549" t="s">
        <v>198</v>
      </c>
      <c r="B549" s="5">
        <v>2009</v>
      </c>
      <c r="C549" s="5">
        <v>4133</v>
      </c>
      <c r="D549" s="5">
        <v>2623</v>
      </c>
      <c r="E549" s="5">
        <v>2657</v>
      </c>
      <c r="F549" s="5">
        <v>1022</v>
      </c>
      <c r="G549" s="5">
        <v>1126</v>
      </c>
      <c r="H549" s="5">
        <v>1407</v>
      </c>
    </row>
    <row r="550" spans="1:8" x14ac:dyDescent="0.3">
      <c r="A550" t="s">
        <v>199</v>
      </c>
      <c r="B550">
        <v>1398</v>
      </c>
      <c r="C550">
        <v>147</v>
      </c>
      <c r="D550">
        <v>253</v>
      </c>
      <c r="E550">
        <v>241</v>
      </c>
      <c r="F550">
        <v>262</v>
      </c>
      <c r="G550">
        <v>290</v>
      </c>
      <c r="H550">
        <v>205</v>
      </c>
    </row>
    <row r="551" spans="1:8" x14ac:dyDescent="0.3">
      <c r="A551" t="s">
        <v>200</v>
      </c>
      <c r="B551" s="5">
        <v>803</v>
      </c>
      <c r="C551" s="5">
        <v>1514</v>
      </c>
      <c r="D551" s="5">
        <v>933</v>
      </c>
      <c r="E551" s="5">
        <v>1499</v>
      </c>
      <c r="F551" s="5">
        <v>480</v>
      </c>
      <c r="G551" s="5">
        <v>351</v>
      </c>
      <c r="H551" s="5">
        <v>371</v>
      </c>
    </row>
    <row r="553" spans="1:8" x14ac:dyDescent="0.3">
      <c r="A553" t="s">
        <v>201</v>
      </c>
    </row>
    <row r="555" spans="1:8" x14ac:dyDescent="0.3">
      <c r="A555" t="s">
        <v>202</v>
      </c>
      <c r="B555" s="2">
        <f>SUM(C555:H555)</f>
        <v>12980</v>
      </c>
      <c r="C555" s="2">
        <v>1450</v>
      </c>
      <c r="D555" s="2">
        <v>3052</v>
      </c>
      <c r="E555" s="2">
        <v>1625</v>
      </c>
      <c r="F555" s="2">
        <v>2539</v>
      </c>
      <c r="G555" s="2">
        <v>3058</v>
      </c>
      <c r="H555" s="2">
        <v>1256</v>
      </c>
    </row>
    <row r="556" spans="1:8" x14ac:dyDescent="0.3">
      <c r="A556" t="s">
        <v>203</v>
      </c>
      <c r="B556" s="2">
        <f t="shared" ref="B556:B566" si="261">SUM(C556:H556)</f>
        <v>7404</v>
      </c>
      <c r="C556" s="2">
        <v>1235</v>
      </c>
      <c r="D556" s="2">
        <v>1875</v>
      </c>
      <c r="E556" s="2">
        <v>1125</v>
      </c>
      <c r="F556" s="2">
        <v>1111</v>
      </c>
      <c r="G556" s="2">
        <v>1481</v>
      </c>
      <c r="H556" s="2">
        <v>577</v>
      </c>
    </row>
    <row r="557" spans="1:8" x14ac:dyDescent="0.3">
      <c r="A557" t="s">
        <v>204</v>
      </c>
      <c r="B557" s="5">
        <v>2855</v>
      </c>
      <c r="C557" s="5">
        <v>4422</v>
      </c>
      <c r="D557" s="5">
        <v>3769</v>
      </c>
      <c r="E557" s="5">
        <v>2608</v>
      </c>
      <c r="F557" s="5">
        <v>1954</v>
      </c>
      <c r="G557" s="5">
        <v>1537</v>
      </c>
      <c r="H557" s="5">
        <v>2335</v>
      </c>
    </row>
    <row r="558" spans="1:8" x14ac:dyDescent="0.3">
      <c r="A558" t="s">
        <v>205</v>
      </c>
      <c r="B558" s="2">
        <f t="shared" si="261"/>
        <v>1052</v>
      </c>
      <c r="C558" s="2">
        <v>101</v>
      </c>
      <c r="D558" s="2">
        <v>264</v>
      </c>
      <c r="E558" s="2">
        <v>219</v>
      </c>
      <c r="F558" s="2">
        <v>79</v>
      </c>
      <c r="G558" s="2">
        <v>323</v>
      </c>
      <c r="H558" s="2">
        <v>66</v>
      </c>
    </row>
    <row r="559" spans="1:8" x14ac:dyDescent="0.3">
      <c r="A559" t="s">
        <v>204</v>
      </c>
      <c r="B559" s="5">
        <v>980</v>
      </c>
      <c r="C559" s="5">
        <v>1492</v>
      </c>
      <c r="D559" s="5">
        <v>1133</v>
      </c>
      <c r="E559" s="5">
        <v>1565</v>
      </c>
      <c r="F559" s="5">
        <v>458</v>
      </c>
      <c r="G559" s="5">
        <v>359</v>
      </c>
      <c r="H559" s="5">
        <v>1302</v>
      </c>
    </row>
    <row r="560" spans="1:8" x14ac:dyDescent="0.3">
      <c r="A560" t="s">
        <v>206</v>
      </c>
      <c r="B560" s="2">
        <f t="shared" si="261"/>
        <v>624</v>
      </c>
      <c r="C560" s="2">
        <v>99</v>
      </c>
      <c r="D560" s="2">
        <v>120</v>
      </c>
      <c r="E560" s="2">
        <v>111</v>
      </c>
      <c r="F560" s="2">
        <v>103</v>
      </c>
      <c r="G560" s="2">
        <v>152</v>
      </c>
      <c r="H560" s="2">
        <v>39</v>
      </c>
    </row>
    <row r="561" spans="1:8" x14ac:dyDescent="0.3">
      <c r="A561" t="s">
        <v>204</v>
      </c>
      <c r="B561" s="5">
        <v>404</v>
      </c>
      <c r="C561" s="5">
        <v>798</v>
      </c>
      <c r="D561" s="5">
        <v>811</v>
      </c>
      <c r="E561" s="5">
        <v>311</v>
      </c>
      <c r="F561" s="5">
        <v>178</v>
      </c>
      <c r="G561" s="5">
        <v>104</v>
      </c>
      <c r="H561" s="5">
        <v>174</v>
      </c>
    </row>
    <row r="562" spans="1:8" x14ac:dyDescent="0.3">
      <c r="A562" t="s">
        <v>207</v>
      </c>
      <c r="B562" s="2">
        <f t="shared" si="261"/>
        <v>270</v>
      </c>
      <c r="C562" s="2">
        <v>12</v>
      </c>
      <c r="D562" s="2">
        <v>48</v>
      </c>
      <c r="E562" s="2">
        <v>26</v>
      </c>
      <c r="F562" s="2">
        <v>35</v>
      </c>
      <c r="G562" s="2">
        <v>115</v>
      </c>
      <c r="H562" s="2">
        <v>34</v>
      </c>
    </row>
    <row r="563" spans="1:8" x14ac:dyDescent="0.3">
      <c r="A563" t="s">
        <v>204</v>
      </c>
      <c r="B563" s="5">
        <v>877</v>
      </c>
      <c r="C563" s="5"/>
      <c r="D563" s="5">
        <v>374</v>
      </c>
      <c r="E563" s="5">
        <v>883</v>
      </c>
      <c r="F563" s="5">
        <v>329</v>
      </c>
      <c r="G563" s="5">
        <v>364</v>
      </c>
      <c r="H563" s="5">
        <v>419</v>
      </c>
    </row>
    <row r="564" spans="1:8" x14ac:dyDescent="0.3">
      <c r="A564" t="s">
        <v>208</v>
      </c>
      <c r="B564" s="2">
        <f t="shared" si="261"/>
        <v>559</v>
      </c>
      <c r="C564" s="2">
        <v>23</v>
      </c>
      <c r="D564" s="2">
        <v>152</v>
      </c>
      <c r="E564" s="2">
        <v>38</v>
      </c>
      <c r="F564" s="2">
        <v>59</v>
      </c>
      <c r="G564" s="2">
        <v>186</v>
      </c>
      <c r="H564" s="2">
        <v>101</v>
      </c>
    </row>
    <row r="565" spans="1:8" x14ac:dyDescent="0.3">
      <c r="A565" t="s">
        <v>204</v>
      </c>
      <c r="B565" s="5">
        <v>441</v>
      </c>
      <c r="C565" s="5"/>
      <c r="D565" s="5">
        <v>549</v>
      </c>
      <c r="E565" s="5">
        <v>417</v>
      </c>
      <c r="F565" s="5">
        <v>144</v>
      </c>
      <c r="G565" s="5">
        <v>314</v>
      </c>
      <c r="H565" s="5">
        <v>715</v>
      </c>
    </row>
    <row r="566" spans="1:8" x14ac:dyDescent="0.3">
      <c r="A566" t="s">
        <v>209</v>
      </c>
      <c r="B566" s="2">
        <f t="shared" si="261"/>
        <v>3794</v>
      </c>
      <c r="C566" s="2">
        <v>211</v>
      </c>
      <c r="D566" s="2">
        <v>657</v>
      </c>
      <c r="E566" s="2">
        <v>510</v>
      </c>
      <c r="F566" s="2">
        <v>810</v>
      </c>
      <c r="G566" s="2">
        <v>1224</v>
      </c>
      <c r="H566" s="2">
        <v>382</v>
      </c>
    </row>
    <row r="567" spans="1:8" x14ac:dyDescent="0.3">
      <c r="A567" t="s">
        <v>204</v>
      </c>
      <c r="B567" s="5">
        <v>796</v>
      </c>
      <c r="C567" s="5">
        <v>1297</v>
      </c>
      <c r="D567" s="5">
        <v>673</v>
      </c>
      <c r="E567" s="5">
        <v>1803</v>
      </c>
      <c r="F567" s="5">
        <v>431</v>
      </c>
      <c r="G567" s="5">
        <v>649</v>
      </c>
      <c r="H567" s="5">
        <v>632</v>
      </c>
    </row>
    <row r="569" spans="1:8" x14ac:dyDescent="0.3">
      <c r="A569" t="s">
        <v>210</v>
      </c>
    </row>
    <row r="571" spans="1:8" x14ac:dyDescent="0.3">
      <c r="A571" t="s">
        <v>211</v>
      </c>
      <c r="B571">
        <f>SUM(C571:H571)</f>
        <v>8436</v>
      </c>
      <c r="C571">
        <v>950</v>
      </c>
      <c r="D571">
        <v>2061</v>
      </c>
      <c r="E571">
        <v>1095</v>
      </c>
      <c r="F571">
        <v>1668</v>
      </c>
      <c r="G571">
        <v>2004</v>
      </c>
      <c r="H571">
        <v>658</v>
      </c>
    </row>
    <row r="572" spans="1:8" x14ac:dyDescent="0.3">
      <c r="A572" t="s">
        <v>212</v>
      </c>
      <c r="B572">
        <f t="shared" ref="B572:B577" si="262">SUM(C572:H572)</f>
        <v>3163</v>
      </c>
      <c r="C572">
        <v>270</v>
      </c>
      <c r="D572">
        <v>766</v>
      </c>
      <c r="E572">
        <v>199</v>
      </c>
      <c r="F572">
        <v>567</v>
      </c>
      <c r="G572">
        <v>1071</v>
      </c>
      <c r="H572">
        <v>290</v>
      </c>
    </row>
    <row r="573" spans="1:8" x14ac:dyDescent="0.3">
      <c r="A573" t="s">
        <v>213</v>
      </c>
      <c r="B573" s="4">
        <f>B572*100/B571</f>
        <v>37.494073020388811</v>
      </c>
      <c r="C573" s="4">
        <f t="shared" ref="C573:H573" si="263">C572*100/C571</f>
        <v>28.421052631578949</v>
      </c>
      <c r="D573" s="4">
        <f t="shared" si="263"/>
        <v>37.166424065987385</v>
      </c>
      <c r="E573" s="4">
        <f t="shared" si="263"/>
        <v>18.173515981735161</v>
      </c>
      <c r="F573" s="4">
        <f t="shared" si="263"/>
        <v>33.992805755395686</v>
      </c>
      <c r="G573" s="4">
        <f t="shared" si="263"/>
        <v>53.443113772455092</v>
      </c>
      <c r="H573" s="4">
        <f t="shared" si="263"/>
        <v>44.072948328267479</v>
      </c>
    </row>
    <row r="574" spans="1:8" x14ac:dyDescent="0.3">
      <c r="A574" t="s">
        <v>214</v>
      </c>
      <c r="B574">
        <f t="shared" si="262"/>
        <v>2517</v>
      </c>
      <c r="C574">
        <v>381</v>
      </c>
      <c r="D574">
        <v>625</v>
      </c>
      <c r="E574">
        <v>142</v>
      </c>
      <c r="F574">
        <v>500</v>
      </c>
      <c r="G574">
        <v>692</v>
      </c>
      <c r="H574">
        <v>177</v>
      </c>
    </row>
    <row r="575" spans="1:8" x14ac:dyDescent="0.3">
      <c r="A575" t="s">
        <v>215</v>
      </c>
      <c r="B575">
        <v>298</v>
      </c>
      <c r="C575">
        <v>401</v>
      </c>
      <c r="D575">
        <v>303</v>
      </c>
      <c r="E575">
        <v>130</v>
      </c>
      <c r="F575">
        <v>300</v>
      </c>
      <c r="G575">
        <v>345</v>
      </c>
      <c r="H575">
        <v>269</v>
      </c>
    </row>
    <row r="576" spans="1:8" x14ac:dyDescent="0.3">
      <c r="A576" t="s">
        <v>216</v>
      </c>
      <c r="B576">
        <v>796</v>
      </c>
      <c r="C576">
        <v>1411</v>
      </c>
      <c r="D576">
        <v>816</v>
      </c>
      <c r="E576">
        <v>714</v>
      </c>
      <c r="F576">
        <v>882</v>
      </c>
      <c r="G576">
        <v>646</v>
      </c>
      <c r="H576">
        <v>610</v>
      </c>
    </row>
    <row r="577" spans="1:8" x14ac:dyDescent="0.3">
      <c r="A577" t="s">
        <v>217</v>
      </c>
      <c r="B577">
        <f t="shared" si="262"/>
        <v>5418</v>
      </c>
      <c r="C577">
        <v>514</v>
      </c>
      <c r="D577">
        <v>1521</v>
      </c>
      <c r="E577">
        <v>340</v>
      </c>
      <c r="F577">
        <v>875</v>
      </c>
      <c r="G577">
        <v>1746</v>
      </c>
      <c r="H577">
        <v>422</v>
      </c>
    </row>
    <row r="578" spans="1:8" x14ac:dyDescent="0.3">
      <c r="A578" t="s">
        <v>215</v>
      </c>
      <c r="B578">
        <v>642</v>
      </c>
      <c r="C578">
        <v>541</v>
      </c>
      <c r="D578">
        <v>738</v>
      </c>
      <c r="E578">
        <v>311</v>
      </c>
      <c r="F578">
        <v>525</v>
      </c>
      <c r="G578">
        <v>871</v>
      </c>
      <c r="H578">
        <v>641</v>
      </c>
    </row>
    <row r="579" spans="1:8" x14ac:dyDescent="0.3">
      <c r="A579" t="s">
        <v>216</v>
      </c>
      <c r="B579">
        <v>1713</v>
      </c>
      <c r="C579">
        <v>1904</v>
      </c>
      <c r="D579">
        <v>1986</v>
      </c>
      <c r="E579">
        <v>1709</v>
      </c>
      <c r="F579">
        <v>1543</v>
      </c>
      <c r="G579">
        <v>1630</v>
      </c>
      <c r="H579">
        <v>455</v>
      </c>
    </row>
    <row r="581" spans="1:8" x14ac:dyDescent="0.3">
      <c r="A581" t="s">
        <v>218</v>
      </c>
      <c r="B581">
        <f>SUM(C581:H581)</f>
        <v>4549</v>
      </c>
      <c r="C581">
        <v>419</v>
      </c>
      <c r="D581">
        <v>1085</v>
      </c>
      <c r="E581">
        <v>531</v>
      </c>
      <c r="F581">
        <v>916</v>
      </c>
      <c r="G581">
        <v>1199</v>
      </c>
      <c r="H581">
        <v>399</v>
      </c>
    </row>
    <row r="582" spans="1:8" x14ac:dyDescent="0.3">
      <c r="A582" t="s">
        <v>212</v>
      </c>
      <c r="B582">
        <f t="shared" ref="B582" si="264">SUM(C582:H582)</f>
        <v>3892</v>
      </c>
      <c r="C582">
        <v>349</v>
      </c>
      <c r="D582">
        <v>961</v>
      </c>
      <c r="E582">
        <v>413</v>
      </c>
      <c r="F582">
        <v>779</v>
      </c>
      <c r="G582">
        <v>1054</v>
      </c>
      <c r="H582">
        <v>336</v>
      </c>
    </row>
    <row r="583" spans="1:8" x14ac:dyDescent="0.3">
      <c r="A583" t="s">
        <v>213</v>
      </c>
      <c r="B583" s="4">
        <f>B582*100/B581</f>
        <v>85.557265333040235</v>
      </c>
      <c r="C583" s="4">
        <f t="shared" ref="C583" si="265">C582*100/C581</f>
        <v>83.293556085918851</v>
      </c>
      <c r="D583" s="4">
        <f t="shared" ref="D583" si="266">D582*100/D581</f>
        <v>88.571428571428569</v>
      </c>
      <c r="E583" s="4">
        <f t="shared" ref="E583" si="267">E582*100/E581</f>
        <v>77.777777777777771</v>
      </c>
      <c r="F583" s="4">
        <f t="shared" ref="F583" si="268">F582*100/F581</f>
        <v>85.043668122270745</v>
      </c>
      <c r="G583" s="4">
        <f t="shared" ref="G583" si="269">G582*100/G581</f>
        <v>87.90658882402002</v>
      </c>
      <c r="H583" s="4">
        <f t="shared" ref="H583" si="270">H582*100/H581</f>
        <v>84.21052631578948</v>
      </c>
    </row>
    <row r="584" spans="1:8" x14ac:dyDescent="0.3">
      <c r="A584" t="s">
        <v>214</v>
      </c>
      <c r="B584">
        <f t="shared" ref="B584" si="271">SUM(C584:H584)</f>
        <v>4708</v>
      </c>
      <c r="C584">
        <v>564</v>
      </c>
      <c r="D584">
        <v>1113</v>
      </c>
      <c r="E584">
        <v>488</v>
      </c>
      <c r="F584">
        <v>1177</v>
      </c>
      <c r="G584">
        <v>1045</v>
      </c>
      <c r="H584">
        <v>321</v>
      </c>
    </row>
    <row r="585" spans="1:8" x14ac:dyDescent="0.3">
      <c r="A585" t="s">
        <v>215</v>
      </c>
      <c r="B585">
        <v>1035</v>
      </c>
      <c r="C585">
        <v>1346</v>
      </c>
      <c r="D585">
        <v>1026</v>
      </c>
      <c r="E585">
        <v>919</v>
      </c>
      <c r="F585">
        <v>1285</v>
      </c>
      <c r="G585">
        <v>872</v>
      </c>
      <c r="H585">
        <v>805</v>
      </c>
    </row>
    <row r="586" spans="1:8" x14ac:dyDescent="0.3">
      <c r="A586" t="s">
        <v>216</v>
      </c>
      <c r="B586">
        <v>1210</v>
      </c>
      <c r="C586">
        <v>1616</v>
      </c>
      <c r="D586">
        <v>1158</v>
      </c>
      <c r="E586">
        <v>1182</v>
      </c>
      <c r="F586">
        <v>1511</v>
      </c>
      <c r="G586">
        <v>991</v>
      </c>
      <c r="H586">
        <v>955</v>
      </c>
    </row>
    <row r="587" spans="1:8" x14ac:dyDescent="0.3">
      <c r="A587" t="s">
        <v>217</v>
      </c>
      <c r="B587">
        <f t="shared" ref="B587" si="272">SUM(C587:H587)</f>
        <v>16505</v>
      </c>
      <c r="C587">
        <v>1703</v>
      </c>
      <c r="D587">
        <v>3956</v>
      </c>
      <c r="E587">
        <v>1586</v>
      </c>
      <c r="F587">
        <v>3528</v>
      </c>
      <c r="G587">
        <v>4489</v>
      </c>
      <c r="H587">
        <v>1243</v>
      </c>
    </row>
    <row r="588" spans="1:8" x14ac:dyDescent="0.3">
      <c r="A588" t="s">
        <v>215</v>
      </c>
      <c r="B588">
        <v>3628</v>
      </c>
      <c r="C588">
        <v>4064</v>
      </c>
      <c r="D588">
        <v>3646</v>
      </c>
      <c r="E588">
        <v>2987</v>
      </c>
      <c r="F588">
        <v>3852</v>
      </c>
      <c r="G588">
        <v>3744</v>
      </c>
      <c r="H588">
        <v>3115</v>
      </c>
    </row>
    <row r="589" spans="1:8" x14ac:dyDescent="0.3">
      <c r="A589" t="s">
        <v>216</v>
      </c>
      <c r="B589">
        <v>4241</v>
      </c>
      <c r="C589">
        <v>4880</v>
      </c>
      <c r="D589">
        <v>4117</v>
      </c>
      <c r="E589">
        <v>3840</v>
      </c>
      <c r="F589">
        <v>4529</v>
      </c>
      <c r="G589">
        <v>4259</v>
      </c>
      <c r="H589">
        <v>3699</v>
      </c>
    </row>
    <row r="591" spans="1:8" x14ac:dyDescent="0.3">
      <c r="A591" t="s">
        <v>219</v>
      </c>
      <c r="B591">
        <f>SUM(C591:H591)</f>
        <v>3957</v>
      </c>
      <c r="C591">
        <v>363</v>
      </c>
      <c r="D591">
        <v>933</v>
      </c>
      <c r="E591">
        <v>476</v>
      </c>
      <c r="F591">
        <v>818</v>
      </c>
      <c r="G591">
        <v>1041</v>
      </c>
      <c r="H591">
        <v>326</v>
      </c>
    </row>
    <row r="592" spans="1:8" x14ac:dyDescent="0.3">
      <c r="A592" t="s">
        <v>212</v>
      </c>
      <c r="B592">
        <f t="shared" ref="B592" si="273">SUM(C592:H592)</f>
        <v>3706</v>
      </c>
      <c r="C592">
        <v>340</v>
      </c>
      <c r="D592">
        <v>885</v>
      </c>
      <c r="E592">
        <v>442</v>
      </c>
      <c r="F592">
        <v>763</v>
      </c>
      <c r="G592">
        <v>979</v>
      </c>
      <c r="H592">
        <v>297</v>
      </c>
    </row>
    <row r="593" spans="1:8" x14ac:dyDescent="0.3">
      <c r="A593" t="s">
        <v>213</v>
      </c>
      <c r="B593" s="4">
        <f>B592*100/B591</f>
        <v>93.656810715188271</v>
      </c>
      <c r="C593" s="4">
        <f t="shared" ref="C593" si="274">C592*100/C591</f>
        <v>93.663911845730027</v>
      </c>
      <c r="D593" s="4">
        <f t="shared" ref="D593" si="275">D592*100/D591</f>
        <v>94.855305466237937</v>
      </c>
      <c r="E593" s="4">
        <f t="shared" ref="E593" si="276">E592*100/E591</f>
        <v>92.857142857142861</v>
      </c>
      <c r="F593" s="4">
        <f t="shared" ref="F593" si="277">F592*100/F591</f>
        <v>93.276283618581914</v>
      </c>
      <c r="G593" s="4">
        <f t="shared" ref="G593" si="278">G592*100/G591</f>
        <v>94.044188280499526</v>
      </c>
      <c r="H593" s="4">
        <f t="shared" ref="H593" si="279">H592*100/H591</f>
        <v>91.104294478527606</v>
      </c>
    </row>
    <row r="594" spans="1:8" x14ac:dyDescent="0.3">
      <c r="A594" t="s">
        <v>214</v>
      </c>
      <c r="B594">
        <f t="shared" ref="B594" si="280">SUM(C594:H594)</f>
        <v>3133</v>
      </c>
      <c r="C594">
        <v>379</v>
      </c>
      <c r="D594">
        <v>649</v>
      </c>
      <c r="E594">
        <v>396</v>
      </c>
      <c r="F594">
        <v>789</v>
      </c>
      <c r="G594">
        <v>722</v>
      </c>
      <c r="H594">
        <v>198</v>
      </c>
    </row>
    <row r="595" spans="1:8" x14ac:dyDescent="0.3">
      <c r="A595" t="s">
        <v>215</v>
      </c>
      <c r="B595">
        <v>792</v>
      </c>
      <c r="C595">
        <v>1044</v>
      </c>
      <c r="D595">
        <v>696</v>
      </c>
      <c r="E595">
        <v>832</v>
      </c>
      <c r="F595">
        <v>965</v>
      </c>
      <c r="G595">
        <v>694</v>
      </c>
      <c r="H595">
        <v>607</v>
      </c>
    </row>
    <row r="596" spans="1:8" x14ac:dyDescent="0.3">
      <c r="A596" t="s">
        <v>216</v>
      </c>
      <c r="B596">
        <v>845</v>
      </c>
      <c r="C596">
        <v>1115</v>
      </c>
      <c r="D596">
        <v>733</v>
      </c>
      <c r="E596">
        <v>896</v>
      </c>
      <c r="F596">
        <v>1034</v>
      </c>
      <c r="G596">
        <v>737</v>
      </c>
      <c r="H596">
        <v>667</v>
      </c>
    </row>
    <row r="597" spans="1:8" x14ac:dyDescent="0.3">
      <c r="A597" t="s">
        <v>217</v>
      </c>
      <c r="B597">
        <f t="shared" ref="B597" si="281">SUM(C597:H597)</f>
        <v>21462</v>
      </c>
      <c r="C597">
        <v>2452</v>
      </c>
      <c r="D597">
        <v>4829</v>
      </c>
      <c r="E597">
        <v>2901</v>
      </c>
      <c r="F597">
        <v>4696</v>
      </c>
      <c r="G597">
        <v>5196</v>
      </c>
      <c r="H597">
        <v>1388</v>
      </c>
    </row>
    <row r="598" spans="1:8" x14ac:dyDescent="0.3">
      <c r="A598" t="s">
        <v>215</v>
      </c>
      <c r="B598">
        <v>5424</v>
      </c>
      <c r="C598">
        <v>6755</v>
      </c>
      <c r="D598">
        <v>5176</v>
      </c>
      <c r="E598">
        <v>6095</v>
      </c>
      <c r="F598">
        <v>5741</v>
      </c>
      <c r="G598">
        <v>4991</v>
      </c>
      <c r="H598">
        <v>4258</v>
      </c>
    </row>
    <row r="599" spans="1:8" x14ac:dyDescent="0.3">
      <c r="A599" t="s">
        <v>216</v>
      </c>
      <c r="B599">
        <v>5791</v>
      </c>
      <c r="C599">
        <v>7212</v>
      </c>
      <c r="D599">
        <v>5456</v>
      </c>
      <c r="E599">
        <v>6563</v>
      </c>
      <c r="F599">
        <v>6155</v>
      </c>
      <c r="G599">
        <v>5307</v>
      </c>
      <c r="H599">
        <v>4673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2018-03-15T22:07:10Z</dcterms:created>
  <dcterms:modified xsi:type="dcterms:W3CDTF">2018-03-17T00:08:02Z</dcterms:modified>
</cp:coreProperties>
</file>